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defaultThemeVersion="124226"/>
  <mc:AlternateContent xmlns:mc="http://schemas.openxmlformats.org/markup-compatibility/2006">
    <mc:Choice Requires="x15">
      <x15ac:absPath xmlns:x15ac="http://schemas.microsoft.com/office/spreadsheetml/2010/11/ac" url="C:\Users\norzarita.samsudin\Desktop\"/>
    </mc:Choice>
  </mc:AlternateContent>
  <xr:revisionPtr revIDLastSave="0" documentId="8_{99641B3C-11F5-44BF-86EB-145C655FCCCE}" xr6:coauthVersionLast="36" xr6:coauthVersionMax="36" xr10:uidLastSave="{00000000-0000-0000-0000-000000000000}"/>
  <bookViews>
    <workbookView xWindow="0" yWindow="0" windowWidth="23040" windowHeight="9516" tabRatio="839" xr2:uid="{00000000-000D-0000-FFFF-FFFF00000000}"/>
  </bookViews>
  <sheets>
    <sheet name="database" sheetId="199" r:id="rId1"/>
    <sheet name="Maklumat Utama" sheetId="173" r:id="rId2"/>
    <sheet name="cover 307" sheetId="172" r:id="rId3"/>
    <sheet name="Arahan" sheetId="214" r:id="rId4"/>
    <sheet name="P3" sheetId="175" r:id="rId5"/>
    <sheet name="P4" sheetId="176" r:id="rId6"/>
    <sheet name="P5" sheetId="177" r:id="rId7"/>
    <sheet name="P6" sheetId="178" r:id="rId8"/>
    <sheet name="P7" sheetId="179" r:id="rId9"/>
    <sheet name="P8-P9" sheetId="180" r:id="rId10"/>
    <sheet name="P10-P11" sheetId="181" r:id="rId11"/>
    <sheet name="P12-P13" sheetId="182" r:id="rId12"/>
    <sheet name="P14" sheetId="183" r:id="rId13"/>
    <sheet name="P15" sheetId="200" r:id="rId14"/>
    <sheet name="P16" sheetId="185" r:id="rId15"/>
    <sheet name="P17" sheetId="186" r:id="rId16"/>
    <sheet name="P18" sheetId="187" r:id="rId17"/>
    <sheet name="P19" sheetId="188" r:id="rId18"/>
    <sheet name="P20" sheetId="189" r:id="rId19"/>
    <sheet name="P21" sheetId="190" r:id="rId20"/>
    <sheet name="P22" sheetId="191" r:id="rId21"/>
    <sheet name="P23" sheetId="192" r:id="rId22"/>
    <sheet name="P24" sheetId="193" r:id="rId23"/>
    <sheet name="P25" sheetId="194" r:id="rId24"/>
    <sheet name="P26" sheetId="195" r:id="rId25"/>
    <sheet name="P27" sheetId="196" r:id="rId26"/>
    <sheet name="P28" sheetId="197" r:id="rId27"/>
    <sheet name="Daya Saing" sheetId="124" r:id="rId28"/>
    <sheet name="P30" sheetId="125" r:id="rId29"/>
    <sheet name="P31" sheetId="126" r:id="rId30"/>
    <sheet name="P32" sheetId="127" r:id="rId31"/>
    <sheet name="P33" sheetId="128" r:id="rId32"/>
    <sheet name="P34" sheetId="129" r:id="rId33"/>
    <sheet name="P35" sheetId="201" r:id="rId34"/>
    <sheet name="P36" sheetId="204" r:id="rId35"/>
    <sheet name="P37" sheetId="202" r:id="rId36"/>
    <sheet name="P38" sheetId="206" r:id="rId37"/>
    <sheet name="P39" sheetId="207" r:id="rId38"/>
    <sheet name="P40" sheetId="208" r:id="rId39"/>
    <sheet name="P41" sheetId="209" r:id="rId40"/>
    <sheet name="P42" sheetId="210" r:id="rId41"/>
    <sheet name="P43" sheetId="211" r:id="rId42"/>
    <sheet name="P44" sheetId="212" r:id="rId43"/>
    <sheet name="P45" sheetId="213" r:id="rId44"/>
  </sheets>
  <externalReferences>
    <externalReference r:id="rId45"/>
    <externalReference r:id="rId46"/>
  </externalReferences>
  <definedNames>
    <definedName name="___10B_3" localSheetId="33">#REF!</definedName>
    <definedName name="___10B_3" localSheetId="37">#REF!</definedName>
    <definedName name="___10B_3">#REF!</definedName>
    <definedName name="___11B_4" localSheetId="33">#REF!</definedName>
    <definedName name="___11B_4" localSheetId="37">#REF!</definedName>
    <definedName name="___11B_4">#REF!</definedName>
    <definedName name="___12B_5" localSheetId="33">#REF!</definedName>
    <definedName name="___12B_5" localSheetId="37">#REF!</definedName>
    <definedName name="___12B_5">#REF!</definedName>
    <definedName name="___13bb_1" localSheetId="33">#REF!</definedName>
    <definedName name="___13bb_1" localSheetId="37">#REF!</definedName>
    <definedName name="___13bb_1">#REF!</definedName>
    <definedName name="___14bb_2" localSheetId="33">#REF!</definedName>
    <definedName name="___14bb_2" localSheetId="37">#REF!</definedName>
    <definedName name="___14bb_2">#REF!</definedName>
    <definedName name="___15cc_1" localSheetId="33">#REF!</definedName>
    <definedName name="___15cc_1" localSheetId="37">#REF!</definedName>
    <definedName name="___15cc_1">#REF!</definedName>
    <definedName name="___16cc_2" localSheetId="33">#REF!</definedName>
    <definedName name="___16cc_2" localSheetId="37">#REF!</definedName>
    <definedName name="___16cc_2">#REF!</definedName>
    <definedName name="___17MukaDepan_1" localSheetId="33">#REF!</definedName>
    <definedName name="___17MukaDepan_1" localSheetId="37">#REF!</definedName>
    <definedName name="___17MukaDepan_1">#REF!</definedName>
    <definedName name="___18new_1" localSheetId="33">#REF!</definedName>
    <definedName name="___18new_1" localSheetId="37">#REF!</definedName>
    <definedName name="___18new_1">#REF!</definedName>
    <definedName name="___19new_2" localSheetId="33">#REF!</definedName>
    <definedName name="___19new_2" localSheetId="37">#REF!</definedName>
    <definedName name="___19new_2">#REF!</definedName>
    <definedName name="___1a_1" localSheetId="33">#REF!</definedName>
    <definedName name="___1a_1" localSheetId="37">#REF!</definedName>
    <definedName name="___1a_1">#REF!</definedName>
    <definedName name="___20Pg_1" localSheetId="33">#REF!</definedName>
    <definedName name="___20Pg_1" localSheetId="37">#REF!</definedName>
    <definedName name="___20Pg_1">#REF!</definedName>
    <definedName name="___2a_2" localSheetId="33">#REF!</definedName>
    <definedName name="___2a_2" localSheetId="37">#REF!</definedName>
    <definedName name="___2a_2">#REF!</definedName>
    <definedName name="___3AA_1" localSheetId="33">#REF!</definedName>
    <definedName name="___3AA_1" localSheetId="37">#REF!</definedName>
    <definedName name="___3AA_1">#REF!</definedName>
    <definedName name="___4AA_2" localSheetId="33">#REF!</definedName>
    <definedName name="___4AA_2" localSheetId="37">#REF!</definedName>
    <definedName name="___4AA_2">#REF!</definedName>
    <definedName name="___5AA_3" localSheetId="33">#REF!</definedName>
    <definedName name="___5AA_3" localSheetId="37">#REF!</definedName>
    <definedName name="___5AA_3">#REF!</definedName>
    <definedName name="___6AA_4" localSheetId="33">#REF!</definedName>
    <definedName name="___6AA_4" localSheetId="37">#REF!</definedName>
    <definedName name="___6AA_4">#REF!</definedName>
    <definedName name="___7AA_5" localSheetId="33">#REF!</definedName>
    <definedName name="___7AA_5" localSheetId="37">#REF!</definedName>
    <definedName name="___7AA_5">#REF!</definedName>
    <definedName name="___8B_1" localSheetId="33">#REF!</definedName>
    <definedName name="___8B_1" localSheetId="37">#REF!</definedName>
    <definedName name="___8B_1">#REF!</definedName>
    <definedName name="___9B_2" localSheetId="33">#REF!</definedName>
    <definedName name="___9B_2" localSheetId="37">#REF!</definedName>
    <definedName name="___9B_2">#REF!</definedName>
    <definedName name="__10B_3" localSheetId="33">#REF!</definedName>
    <definedName name="__10B_3" localSheetId="37">#REF!</definedName>
    <definedName name="__10B_3">#REF!</definedName>
    <definedName name="__11B_4" localSheetId="33">#REF!</definedName>
    <definedName name="__11B_4" localSheetId="37">#REF!</definedName>
    <definedName name="__11B_4">#REF!</definedName>
    <definedName name="__12B_5" localSheetId="33">#REF!</definedName>
    <definedName name="__12B_5" localSheetId="37">#REF!</definedName>
    <definedName name="__12B_5">#REF!</definedName>
    <definedName name="__13bb_1" localSheetId="33">#REF!</definedName>
    <definedName name="__13bb_1" localSheetId="37">#REF!</definedName>
    <definedName name="__13bb_1">#REF!</definedName>
    <definedName name="__14bb_2" localSheetId="33">#REF!</definedName>
    <definedName name="__14bb_2" localSheetId="37">#REF!</definedName>
    <definedName name="__14bb_2">#REF!</definedName>
    <definedName name="__15cc_1" localSheetId="33">#REF!</definedName>
    <definedName name="__15cc_1" localSheetId="37">#REF!</definedName>
    <definedName name="__15cc_1">#REF!</definedName>
    <definedName name="__16cc_2" localSheetId="33">#REF!</definedName>
    <definedName name="__16cc_2" localSheetId="37">#REF!</definedName>
    <definedName name="__16cc_2">#REF!</definedName>
    <definedName name="__17MukaDepan_1" localSheetId="33">#REF!</definedName>
    <definedName name="__17MukaDepan_1" localSheetId="37">#REF!</definedName>
    <definedName name="__17MukaDepan_1">#REF!</definedName>
    <definedName name="__18new_1" localSheetId="33">#REF!</definedName>
    <definedName name="__18new_1" localSheetId="37">#REF!</definedName>
    <definedName name="__18new_1">#REF!</definedName>
    <definedName name="__19new_2" localSheetId="33">#REF!</definedName>
    <definedName name="__19new_2" localSheetId="37">#REF!</definedName>
    <definedName name="__19new_2">#REF!</definedName>
    <definedName name="__1a_1" localSheetId="33">#REF!</definedName>
    <definedName name="__1a_1" localSheetId="37">#REF!</definedName>
    <definedName name="__1a_1">#REF!</definedName>
    <definedName name="__20Pg_1" localSheetId="33">#REF!</definedName>
    <definedName name="__20Pg_1" localSheetId="37">#REF!</definedName>
    <definedName name="__20Pg_1">#REF!</definedName>
    <definedName name="__21Z_8106A741_5A1C_11D7_A90D_00D0B7DB5195_.wvu.Cols_1" localSheetId="33">#REF!</definedName>
    <definedName name="__21Z_8106A741_5A1C_11D7_A90D_00D0B7DB5195_.wvu.Cols_1" localSheetId="37">#REF!</definedName>
    <definedName name="__21Z_8106A741_5A1C_11D7_A90D_00D0B7DB5195_.wvu.Cols_1">#REF!</definedName>
    <definedName name="__22Z_8106A741_5A1C_11D7_A90D_00D0B7DB5195_.wvu.PrintArea_1" localSheetId="33">#REF!</definedName>
    <definedName name="__22Z_8106A741_5A1C_11D7_A90D_00D0B7DB5195_.wvu.PrintArea_1" localSheetId="37">#REF!</definedName>
    <definedName name="__22Z_8106A741_5A1C_11D7_A90D_00D0B7DB5195_.wvu.PrintArea_1">#REF!</definedName>
    <definedName name="__23Z_8106A741_5A1C_11D7_A90D_00D0B7DB5195_.wvu.PrintArea_2" localSheetId="33">#REF!</definedName>
    <definedName name="__23Z_8106A741_5A1C_11D7_A90D_00D0B7DB5195_.wvu.PrintArea_2" localSheetId="37">#REF!</definedName>
    <definedName name="__23Z_8106A741_5A1C_11D7_A90D_00D0B7DB5195_.wvu.PrintArea_2">#REF!</definedName>
    <definedName name="__24Z_8106A741_5A1C_11D7_A90D_00D0B7DB5195_.wvu.PrintArea_3" localSheetId="33">#REF!</definedName>
    <definedName name="__24Z_8106A741_5A1C_11D7_A90D_00D0B7DB5195_.wvu.PrintArea_3" localSheetId="37">#REF!</definedName>
    <definedName name="__24Z_8106A741_5A1C_11D7_A90D_00D0B7DB5195_.wvu.PrintArea_3">#REF!</definedName>
    <definedName name="__25Z_8106A741_5A1C_11D7_A90D_00D0B7DB5195_.wvu.PrintArea_4" localSheetId="33">#REF!</definedName>
    <definedName name="__25Z_8106A741_5A1C_11D7_A90D_00D0B7DB5195_.wvu.PrintArea_4" localSheetId="37">#REF!</definedName>
    <definedName name="__25Z_8106A741_5A1C_11D7_A90D_00D0B7DB5195_.wvu.PrintArea_4">#REF!</definedName>
    <definedName name="__26Z_8106A741_5A1C_11D7_A90D_00D0B7DB5195_.wvu.PrintArea_5" localSheetId="33">#REF!</definedName>
    <definedName name="__26Z_8106A741_5A1C_11D7_A90D_00D0B7DB5195_.wvu.PrintArea_5" localSheetId="37">#REF!</definedName>
    <definedName name="__26Z_8106A741_5A1C_11D7_A90D_00D0B7DB5195_.wvu.PrintArea_5">#REF!</definedName>
    <definedName name="__2a_2" localSheetId="33">#REF!</definedName>
    <definedName name="__2a_2" localSheetId="37">#REF!</definedName>
    <definedName name="__2a_2">#REF!</definedName>
    <definedName name="__3AA_1" localSheetId="33">#REF!</definedName>
    <definedName name="__3AA_1" localSheetId="37">#REF!</definedName>
    <definedName name="__3AA_1">#REF!</definedName>
    <definedName name="__4AA_2" localSheetId="33">#REF!</definedName>
    <definedName name="__4AA_2" localSheetId="37">#REF!</definedName>
    <definedName name="__4AA_2">#REF!</definedName>
    <definedName name="__5AA_3" localSheetId="33">#REF!</definedName>
    <definedName name="__5AA_3" localSheetId="37">#REF!</definedName>
    <definedName name="__5AA_3">#REF!</definedName>
    <definedName name="__6AA_4" localSheetId="33">#REF!</definedName>
    <definedName name="__6AA_4" localSheetId="37">#REF!</definedName>
    <definedName name="__6AA_4">#REF!</definedName>
    <definedName name="__7AA_5" localSheetId="33">#REF!</definedName>
    <definedName name="__7AA_5" localSheetId="37">#REF!</definedName>
    <definedName name="__7AA_5">#REF!</definedName>
    <definedName name="__8B_1" localSheetId="33">#REF!</definedName>
    <definedName name="__8B_1" localSheetId="37">#REF!</definedName>
    <definedName name="__8B_1">#REF!</definedName>
    <definedName name="__9B_2" localSheetId="33">#REF!</definedName>
    <definedName name="__9B_2" localSheetId="37">#REF!</definedName>
    <definedName name="__9B_2">#REF!</definedName>
    <definedName name="_10B_3" localSheetId="33">#REF!</definedName>
    <definedName name="_10B_3" localSheetId="37">#REF!</definedName>
    <definedName name="_10B_3">#REF!</definedName>
    <definedName name="_11B_4" localSheetId="33">#REF!</definedName>
    <definedName name="_11B_4" localSheetId="37">#REF!</definedName>
    <definedName name="_11B_4">#REF!</definedName>
    <definedName name="_12B_5" localSheetId="33">#REF!</definedName>
    <definedName name="_12B_5" localSheetId="37">#REF!</definedName>
    <definedName name="_12B_5">#REF!</definedName>
    <definedName name="_13bb_1" localSheetId="33">#REF!</definedName>
    <definedName name="_13bb_1" localSheetId="37">#REF!</definedName>
    <definedName name="_13bb_1">#REF!</definedName>
    <definedName name="_14bb_2" localSheetId="33">#REF!</definedName>
    <definedName name="_14bb_2" localSheetId="37">#REF!</definedName>
    <definedName name="_14bb_2">#REF!</definedName>
    <definedName name="_15cc_1" localSheetId="33">#REF!</definedName>
    <definedName name="_15cc_1" localSheetId="37">#REF!</definedName>
    <definedName name="_15cc_1">#REF!</definedName>
    <definedName name="_16cc_2" localSheetId="33">#REF!</definedName>
    <definedName name="_16cc_2" localSheetId="37">#REF!</definedName>
    <definedName name="_16cc_2">#REF!</definedName>
    <definedName name="_17MukaDepan_1" localSheetId="33">#REF!</definedName>
    <definedName name="_17MukaDepan_1" localSheetId="37">#REF!</definedName>
    <definedName name="_17MukaDepan_1">#REF!</definedName>
    <definedName name="_18new_1" localSheetId="33">#REF!</definedName>
    <definedName name="_18new_1" localSheetId="37">#REF!</definedName>
    <definedName name="_18new_1">#REF!</definedName>
    <definedName name="_19new_2" localSheetId="33">#REF!</definedName>
    <definedName name="_19new_2" localSheetId="37">#REF!</definedName>
    <definedName name="_19new_2">#REF!</definedName>
    <definedName name="_1a_1" localSheetId="33">#REF!</definedName>
    <definedName name="_1a_1" localSheetId="37">#REF!</definedName>
    <definedName name="_1a_1">#REF!</definedName>
    <definedName name="_20Pg_1" localSheetId="33">#REF!</definedName>
    <definedName name="_20Pg_1" localSheetId="37">#REF!</definedName>
    <definedName name="_20Pg_1">#REF!</definedName>
    <definedName name="_21Z_8106A741_5A1C_11D7_A90D_00D0B7DB5195_.wvu.Cols_1" localSheetId="33">#REF!</definedName>
    <definedName name="_21Z_8106A741_5A1C_11D7_A90D_00D0B7DB5195_.wvu.Cols_1" localSheetId="37">#REF!</definedName>
    <definedName name="_21Z_8106A741_5A1C_11D7_A90D_00D0B7DB5195_.wvu.Cols_1">#REF!</definedName>
    <definedName name="_21Z_8106A741_5A1C_11D7_A90D_00D0B7DB5195_.wvu.PrintArea_2" localSheetId="33">#REF!</definedName>
    <definedName name="_21Z_8106A741_5A1C_11D7_A90D_00D0B7DB5195_.wvu.PrintArea_2" localSheetId="37">#REF!</definedName>
    <definedName name="_21Z_8106A741_5A1C_11D7_A90D_00D0B7DB5195_.wvu.PrintArea_2">#REF!</definedName>
    <definedName name="_22Z_8106A741_5A1C_11D7_A90D_00D0B7DB5195_.wvu.PrintArea_1" localSheetId="33">#REF!</definedName>
    <definedName name="_22Z_8106A741_5A1C_11D7_A90D_00D0B7DB5195_.wvu.PrintArea_1" localSheetId="37">#REF!</definedName>
    <definedName name="_22Z_8106A741_5A1C_11D7_A90D_00D0B7DB5195_.wvu.PrintArea_1">#REF!</definedName>
    <definedName name="_22Z_8106A741_5A1C_11D7_A90D_00D0B7DB5195_.wvu.PrintArea_2" localSheetId="33">#REF!</definedName>
    <definedName name="_22Z_8106A741_5A1C_11D7_A90D_00D0B7DB5195_.wvu.PrintArea_2" localSheetId="37">#REF!</definedName>
    <definedName name="_22Z_8106A741_5A1C_11D7_A90D_00D0B7DB5195_.wvu.PrintArea_2">#REF!</definedName>
    <definedName name="_23Z_8106A741_5A1C_11D7_A90D_00D0B7DB5195_.wvu.PrintArea_2" localSheetId="33">#REF!</definedName>
    <definedName name="_23Z_8106A741_5A1C_11D7_A90D_00D0B7DB5195_.wvu.PrintArea_2" localSheetId="37">#REF!</definedName>
    <definedName name="_23Z_8106A741_5A1C_11D7_A90D_00D0B7DB5195_.wvu.PrintArea_2">#REF!</definedName>
    <definedName name="_23Z_8106A741_5A1C_11D7_A90D_00D0B7DB5195_.wvu.PrintArea_3" localSheetId="37">#REF!</definedName>
    <definedName name="_23Z_8106A741_5A1C_11D7_A90D_00D0B7DB5195_.wvu.PrintArea_3">#REF!</definedName>
    <definedName name="_24Z_8106A741_5A1C_11D7_A90D_00D0B7DB5195_.wvu.PrintArea_3" localSheetId="33">#REF!</definedName>
    <definedName name="_24Z_8106A741_5A1C_11D7_A90D_00D0B7DB5195_.wvu.PrintArea_3" localSheetId="37">#REF!</definedName>
    <definedName name="_24Z_8106A741_5A1C_11D7_A90D_00D0B7DB5195_.wvu.PrintArea_3">#REF!</definedName>
    <definedName name="_24Z_8106A741_5A1C_11D7_A90D_00D0B7DB5195_.wvu.PrintArea_4" localSheetId="33">#REF!</definedName>
    <definedName name="_24Z_8106A741_5A1C_11D7_A90D_00D0B7DB5195_.wvu.PrintArea_4" localSheetId="37">#REF!</definedName>
    <definedName name="_24Z_8106A741_5A1C_11D7_A90D_00D0B7DB5195_.wvu.PrintArea_4">#REF!</definedName>
    <definedName name="_25Z_8106A741_5A1C_11D7_A90D_00D0B7DB5195_.wvu.PrintArea_4" localSheetId="33">#REF!</definedName>
    <definedName name="_25Z_8106A741_5A1C_11D7_A90D_00D0B7DB5195_.wvu.PrintArea_4" localSheetId="37">#REF!</definedName>
    <definedName name="_25Z_8106A741_5A1C_11D7_A90D_00D0B7DB5195_.wvu.PrintArea_4">#REF!</definedName>
    <definedName name="_26Z_8106A741_5A1C_11D7_A90D_00D0B7DB5195_.wvu.PrintArea_5" localSheetId="33">#REF!</definedName>
    <definedName name="_26Z_8106A741_5A1C_11D7_A90D_00D0B7DB5195_.wvu.PrintArea_5" localSheetId="37">#REF!</definedName>
    <definedName name="_26Z_8106A741_5A1C_11D7_A90D_00D0B7DB5195_.wvu.PrintArea_5">#REF!</definedName>
    <definedName name="_2a_2" localSheetId="33">#REF!</definedName>
    <definedName name="_2a_2" localSheetId="37">#REF!</definedName>
    <definedName name="_2a_2">#REF!</definedName>
    <definedName name="_3AA_1" localSheetId="33">#REF!</definedName>
    <definedName name="_3AA_1" localSheetId="37">#REF!</definedName>
    <definedName name="_3AA_1">#REF!</definedName>
    <definedName name="_4" localSheetId="37">#REF!</definedName>
    <definedName name="_4">#REF!</definedName>
    <definedName name="_4AA_2" localSheetId="33">#REF!</definedName>
    <definedName name="_4AA_2" localSheetId="37">#REF!</definedName>
    <definedName name="_4AA_2">#REF!</definedName>
    <definedName name="_5" localSheetId="37">#REF!</definedName>
    <definedName name="_5">#REF!</definedName>
    <definedName name="_5AA_3" localSheetId="33">#REF!</definedName>
    <definedName name="_5AA_3" localSheetId="37">#REF!</definedName>
    <definedName name="_5AA_3">#REF!</definedName>
    <definedName name="_6AA_4" localSheetId="33">#REF!</definedName>
    <definedName name="_6AA_4" localSheetId="37">#REF!</definedName>
    <definedName name="_6AA_4">#REF!</definedName>
    <definedName name="_7AA_5" localSheetId="33">#REF!</definedName>
    <definedName name="_7AA_5" localSheetId="37">#REF!</definedName>
    <definedName name="_7AA_5">#REF!</definedName>
    <definedName name="_8B_1" localSheetId="33">#REF!</definedName>
    <definedName name="_8B_1" localSheetId="37">#REF!</definedName>
    <definedName name="_8B_1">#REF!</definedName>
    <definedName name="_9B_2" localSheetId="33">#REF!</definedName>
    <definedName name="_9B_2" localSheetId="37">#REF!</definedName>
    <definedName name="_9B_2">#REF!</definedName>
    <definedName name="_hhh" localSheetId="37">#REF!</definedName>
    <definedName name="_hhh">#REF!</definedName>
    <definedName name="_ms42copy">#REF!</definedName>
    <definedName name="_new1" localSheetId="33">#REF!</definedName>
    <definedName name="_new1" localSheetId="37">#REF!</definedName>
    <definedName name="_new1">#REF!</definedName>
    <definedName name="_nombor4" localSheetId="37">#REF!</definedName>
    <definedName name="_nombor4">#REF!</definedName>
    <definedName name="a" localSheetId="33">#REF!</definedName>
    <definedName name="a" localSheetId="37">#REF!</definedName>
    <definedName name="a">#REF!</definedName>
    <definedName name="AA" localSheetId="33">#REF!</definedName>
    <definedName name="AA" localSheetId="37">#REF!</definedName>
    <definedName name="AA">#REF!</definedName>
    <definedName name="AAAAAAAAAA" localSheetId="37">#REF!</definedName>
    <definedName name="AAAAAAAAAA">#REF!</definedName>
    <definedName name="ABC" localSheetId="37">#REF!</definedName>
    <definedName name="ABC">#REF!</definedName>
    <definedName name="ARAHAN" localSheetId="37">#REF!</definedName>
    <definedName name="ARAHAN">#REF!</definedName>
    <definedName name="ARAHAN2" localSheetId="37">#REF!</definedName>
    <definedName name="ARAHAN2">#REF!</definedName>
    <definedName name="asas" localSheetId="37">#REF!</definedName>
    <definedName name="asas">#REF!</definedName>
    <definedName name="B" localSheetId="33">#REF!</definedName>
    <definedName name="B" localSheetId="37">#REF!</definedName>
    <definedName name="B">#REF!</definedName>
    <definedName name="bb" localSheetId="33">#REF!</definedName>
    <definedName name="bb" localSheetId="37">#REF!</definedName>
    <definedName name="bb">#REF!</definedName>
    <definedName name="bbb" localSheetId="33">#REF!</definedName>
    <definedName name="bbb" localSheetId="37">#REF!</definedName>
    <definedName name="bbb">#REF!</definedName>
    <definedName name="bbbbb" localSheetId="37">#REF!</definedName>
    <definedName name="bbbbb">#REF!</definedName>
    <definedName name="br" localSheetId="33">#REF!</definedName>
    <definedName name="br" localSheetId="37">#REF!</definedName>
    <definedName name="br">#REF!</definedName>
    <definedName name="cc" localSheetId="33">#REF!</definedName>
    <definedName name="cc" localSheetId="37">#REF!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33">#REF!</definedName>
    <definedName name="cons_12p" localSheetId="37">#REF!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33">#REF!</definedName>
    <definedName name="cons_2013p" localSheetId="37">#REF!</definedName>
    <definedName name="cons_2013p">#REF!</definedName>
    <definedName name="cons_data">[2]VA_CONSTANT!$A$1:$Z$197</definedName>
    <definedName name="copy">#REF!</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33">#REF!</definedName>
    <definedName name="cur_12p" localSheetId="37">#REF!</definedName>
    <definedName name="cur_12p">#REF!</definedName>
    <definedName name="cur_2013p" localSheetId="33">#REF!</definedName>
    <definedName name="cur_2013p" localSheetId="37">#REF!</definedName>
    <definedName name="cur_2013p">#REF!</definedName>
    <definedName name="DAAFDsfgr" localSheetId="33">#REF!</definedName>
    <definedName name="DAAFDsfgr" localSheetId="37">#REF!</definedName>
    <definedName name="DAAFDsfgr">#REF!</definedName>
    <definedName name="dd" localSheetId="33">#REF!</definedName>
    <definedName name="dd" localSheetId="37">#REF!</definedName>
    <definedName name="dd">#REF!</definedName>
    <definedName name="dregftrf" localSheetId="37">#REF!</definedName>
    <definedName name="dregftrf">#REF!</definedName>
    <definedName name="dw" localSheetId="33">#REF!</definedName>
    <definedName name="dw" localSheetId="37">#REF!</definedName>
    <definedName name="dw">#REF!</definedName>
    <definedName name="e" localSheetId="33">#REF!</definedName>
    <definedName name="e" localSheetId="37">#REF!</definedName>
    <definedName name="e">#REF!</definedName>
    <definedName name="front" localSheetId="33">#REF!</definedName>
    <definedName name="front" localSheetId="37">#REF!</definedName>
    <definedName name="front">#REF!</definedName>
    <definedName name="ftfgjnh" localSheetId="37">#REF!</definedName>
    <definedName name="ftfgjnh">#REF!</definedName>
    <definedName name="gfd" localSheetId="37">#REF!</definedName>
    <definedName name="gfd">#REF!</definedName>
    <definedName name="gfg">#REF!</definedName>
    <definedName name="gjytgujryjfrtry" localSheetId="37">#REF!</definedName>
    <definedName name="gjytgujryjfrtry">#REF!</definedName>
    <definedName name="grgttgtrt" localSheetId="37">#REF!</definedName>
    <definedName name="grgttgtrt">#REF!</definedName>
    <definedName name="head">'[1]VA-curr'!$B$4:$B$21</definedName>
    <definedName name="hghdhurhnfgjurnhjg" localSheetId="37">#REF!</definedName>
    <definedName name="hghdhurhnfgjurnhjg">#REF!</definedName>
    <definedName name="hi" localSheetId="37">#REF!</definedName>
    <definedName name="hi">#REF!</definedName>
    <definedName name="ii">#REF!</definedName>
    <definedName name="iiiiiiiiiiiiiiii" localSheetId="33">#REF!</definedName>
    <definedName name="iiiiiiiiiiiiiiii" localSheetId="37">#REF!</definedName>
    <definedName name="iiiiiiiiiiiiiiii">#REF!</definedName>
    <definedName name="INSTRUCTION" localSheetId="37">#REF!</definedName>
    <definedName name="INSTRUCTION">#REF!</definedName>
    <definedName name="jjyjyuh" localSheetId="37">#REF!</definedName>
    <definedName name="jjyjyuh">#REF!</definedName>
    <definedName name="jknyg" localSheetId="37">#REF!</definedName>
    <definedName name="jknyg">#REF!</definedName>
    <definedName name="k" localSheetId="33">#REF!</definedName>
    <definedName name="k" localSheetId="37">#REF!</definedName>
    <definedName name="k">#REF!</definedName>
    <definedName name="l" localSheetId="33">#REF!</definedName>
    <definedName name="l" localSheetId="37">#REF!</definedName>
    <definedName name="l">#REF!</definedName>
    <definedName name="lljkh" localSheetId="37">#REF!</definedName>
    <definedName name="lljkh">#REF!</definedName>
    <definedName name="MKJHGFDE5DR6FTGUY" localSheetId="37">#REF!</definedName>
    <definedName name="MKJHGFDE5DR6FTGUY">#REF!</definedName>
    <definedName name="motor" localSheetId="37">#REF!</definedName>
    <definedName name="motor">#REF!</definedName>
    <definedName name="ms_42">#REF!</definedName>
    <definedName name="ms43copy">#REF!</definedName>
    <definedName name="MukaDepan" localSheetId="33">#REF!</definedName>
    <definedName name="MukaDepan" localSheetId="37">#REF!</definedName>
    <definedName name="MukaDepan">#REF!</definedName>
    <definedName name="new" localSheetId="33">#REF!</definedName>
    <definedName name="new" localSheetId="37">#REF!</definedName>
    <definedName name="new">#REF!</definedName>
    <definedName name="nik" localSheetId="37">#REF!</definedName>
    <definedName name="nik">#REF!</definedName>
    <definedName name="o" localSheetId="33">#REF!</definedName>
    <definedName name="o" localSheetId="37">#REF!</definedName>
    <definedName name="o">#REF!</definedName>
    <definedName name="ogse">#REF!</definedName>
    <definedName name="old" localSheetId="37">#REF!</definedName>
    <definedName name="old">#REF!</definedName>
    <definedName name="p" localSheetId="33">#REF!</definedName>
    <definedName name="p" localSheetId="37">#REF!</definedName>
    <definedName name="p">#REF!</definedName>
    <definedName name="Perempuan" localSheetId="37">#REF!</definedName>
    <definedName name="Perempuan">#REF!</definedName>
    <definedName name="Pg" localSheetId="33">#REF!</definedName>
    <definedName name="Pg" localSheetId="37">#REF!</definedName>
    <definedName name="Pg">#REF!</definedName>
    <definedName name="pp" localSheetId="33">#REF!</definedName>
    <definedName name="pp" localSheetId="37">#REF!</definedName>
    <definedName name="pp">#REF!</definedName>
    <definedName name="_xlnm.Print_Area" localSheetId="2">'cover 307'!$A$1:$BG$92</definedName>
    <definedName name="_xlnm.Print_Area" localSheetId="27">'Daya Saing'!$A$1:$W$99</definedName>
    <definedName name="_xlnm.Print_Area" localSheetId="1">'Maklumat Utama'!$A$1:$L$24</definedName>
    <definedName name="_xlnm.Print_Area" localSheetId="10">'P10-P11'!$A$1:$R$104</definedName>
    <definedName name="_xlnm.Print_Area" localSheetId="11">'P12-P13'!$A$1:$R$103</definedName>
    <definedName name="_xlnm.Print_Area" localSheetId="12">'P14'!$A$1:$AI$80</definedName>
    <definedName name="_xlnm.Print_Area" localSheetId="14">'P16'!$A$1:$Z$113</definedName>
    <definedName name="_xlnm.Print_Area" localSheetId="15">'P17'!$A$1:$Z$92</definedName>
    <definedName name="_xlnm.Print_Area" localSheetId="18">'P20'!$A$1:$AA$103</definedName>
    <definedName name="_xlnm.Print_Area" localSheetId="19">'P21'!$A$1:$AD$93</definedName>
    <definedName name="_xlnm.Print_Area" localSheetId="22">'P24'!$A$1:$AN$121</definedName>
    <definedName name="_xlnm.Print_Area" localSheetId="23">'P25'!$A$2:$AD$97</definedName>
    <definedName name="_xlnm.Print_Area" localSheetId="25">'P27'!$A$1:$AG$73</definedName>
    <definedName name="_xlnm.Print_Area" localSheetId="26">'P28'!$A$1:$AF$79</definedName>
    <definedName name="_xlnm.Print_Area" localSheetId="4">'P3'!$A$1:$CK$74</definedName>
    <definedName name="_xlnm.Print_Area" localSheetId="28">'P30'!$A$1:$CC$91</definedName>
    <definedName name="_xlnm.Print_Area" localSheetId="29">'P31'!$A$1:$CB$95</definedName>
    <definedName name="_xlnm.Print_Area" localSheetId="30">'P32'!$A$1:$CC$88</definedName>
    <definedName name="_xlnm.Print_Area" localSheetId="33">'P35'!$A$1:$CD$68</definedName>
    <definedName name="_xlnm.Print_Area" localSheetId="34">'P36'!$A$1:$CD$91</definedName>
    <definedName name="_xlnm.Print_Area" localSheetId="36">'P38'!$A$1:$CD$90</definedName>
    <definedName name="_xlnm.Print_Area" localSheetId="37">'P39'!$A$1:$CD$82</definedName>
    <definedName name="_xlnm.Print_Area" localSheetId="5">'P4'!$A$1:$CE$86</definedName>
    <definedName name="_xlnm.Print_Area" localSheetId="38">'P40'!$A$1:$CD$95</definedName>
    <definedName name="_xlnm.Print_Area" localSheetId="39">'P41'!$A$1:$CD$101</definedName>
    <definedName name="_xlnm.Print_Area" localSheetId="40">'P42'!$A$1:$CL$101</definedName>
    <definedName name="_xlnm.Print_Area" localSheetId="6">'P5'!$A$1:$CD$83</definedName>
    <definedName name="_xlnm.Print_Area" localSheetId="7">'P6'!$A$1:$CE$91</definedName>
    <definedName name="_xlnm.Print_Area" localSheetId="8">'P7'!$A$1:$CD$91</definedName>
    <definedName name="_xlnm.Print_Titles" localSheetId="9">'P8-P9'!$2:$20</definedName>
    <definedName name="rabu15">#REF!</definedName>
    <definedName name="row_no">[2]ref!$B$3:$K$20</definedName>
    <definedName name="row_no_head">[2]ref!$B$3:$K$3</definedName>
    <definedName name="rozi" localSheetId="33">#REF!</definedName>
    <definedName name="rozi" localSheetId="37">#REF!</definedName>
    <definedName name="rozi">#REF!</definedName>
    <definedName name="rtuyjhnuh" localSheetId="37">#REF!</definedName>
    <definedName name="rtuyjhnuh">#REF!</definedName>
    <definedName name="runcit" localSheetId="37">#REF!</definedName>
    <definedName name="runcit">#REF!</definedName>
    <definedName name="s_3" localSheetId="37">#REF!</definedName>
    <definedName name="s_3">#REF!</definedName>
    <definedName name="sec.C" localSheetId="37">#REF!</definedName>
    <definedName name="sec.C">#REF!</definedName>
    <definedName name="Sec.F_" localSheetId="37">#REF!</definedName>
    <definedName name="Sec.F_">#REF!</definedName>
    <definedName name="sec_11" localSheetId="37">#REF!</definedName>
    <definedName name="sec_11">#REF!</definedName>
    <definedName name="soalan12" localSheetId="33">#REF!</definedName>
    <definedName name="soalan12" localSheetId="37">#REF!</definedName>
    <definedName name="soalan12">#REF!</definedName>
    <definedName name="state">[2]ref!$B$23:$C$38</definedName>
    <definedName name="table_no">[2]ref!$B$23:$E$38</definedName>
    <definedName name="test" localSheetId="37">#REF!</definedName>
    <definedName name="test">#REF!</definedName>
    <definedName name="x" localSheetId="33">#REF!</definedName>
    <definedName name="x" localSheetId="37">#REF!</definedName>
    <definedName name="x">#REF!</definedName>
    <definedName name="xx" localSheetId="33">#REF!</definedName>
    <definedName name="xx" localSheetId="37">#REF!</definedName>
    <definedName name="xx">#REF!</definedName>
    <definedName name="y" localSheetId="33">#REF!</definedName>
    <definedName name="y" localSheetId="37">#REF!</definedName>
    <definedName name="y">#REF!</definedName>
    <definedName name="y7y787687tr5" localSheetId="37">#REF!</definedName>
    <definedName name="y7y787687tr5">#REF!</definedName>
    <definedName name="yhhtf" localSheetId="37">#REF!</definedName>
    <definedName name="yhhtf">#REF!</definedName>
    <definedName name="yz" localSheetId="37">#REF!</definedName>
    <definedName name="yz">#REF!</definedName>
    <definedName name="z" localSheetId="33">#REF!</definedName>
    <definedName name="z" localSheetId="37">#REF!</definedName>
    <definedName name="z">#REF!</definedName>
    <definedName name="Z_8106A741_5A1C_11D7_A90D_00D0B7DB5195_.wvu.Cols" localSheetId="33">#REF!</definedName>
    <definedName name="Z_8106A741_5A1C_11D7_A90D_00D0B7DB5195_.wvu.Cols" localSheetId="37">#REF!</definedName>
    <definedName name="Z_8106A741_5A1C_11D7_A90D_00D0B7DB5195_.wvu.Cols">#REF!</definedName>
    <definedName name="Z_8106A741_5A1C_11D7_A90D_00D0B7DB5195_.wvu.PrintArea" localSheetId="33">#REF!</definedName>
    <definedName name="Z_8106A741_5A1C_11D7_A90D_00D0B7DB5195_.wvu.PrintArea" localSheetId="37">#REF!</definedName>
    <definedName name="Z_8106A741_5A1C_11D7_A90D_00D0B7DB5195_.wvu.PrintArea">#REF!</definedName>
    <definedName name="Z_8106A741_5A1C_11D7_A90D_00D0B7DB5195_.wvu.Rows" localSheetId="33">#REF!</definedName>
    <definedName name="Z_8106A741_5A1C_11D7_A90D_00D0B7DB5195_.wvu.Rows" localSheetId="37">#REF!</definedName>
    <definedName name="Z_8106A741_5A1C_11D7_A90D_00D0B7DB5195_.wvu.Rows">#REF!</definedName>
    <definedName name="Z_937A0C61_88EB_413E_A9B5_25F21002FE9E_.wvu.PrintArea" localSheetId="9" hidden="1">'P8-P9'!$B$2:$AI$81</definedName>
    <definedName name="Z_F427461E_FCBF_4471_B248_5F48D09666D5_.wvu.PrintArea" localSheetId="9" hidden="1">'P8-P9'!$B$2:$AI$81</definedName>
    <definedName name="zz" localSheetId="33">#REF!</definedName>
    <definedName name="zz" localSheetId="37">#REF!</definedName>
    <definedName name="zz">#REF!</definedName>
  </definedNames>
  <calcPr calcId="191029"/>
</workbook>
</file>

<file path=xl/calcChain.xml><?xml version="1.0" encoding="utf-8"?>
<calcChain xmlns="http://schemas.openxmlformats.org/spreadsheetml/2006/main">
  <c r="AIU2" i="199" l="1"/>
  <c r="AIS2" i="199"/>
  <c r="AIQ2" i="199"/>
  <c r="AEG2" i="199"/>
  <c r="ME2" i="199"/>
  <c r="AD2" i="199"/>
  <c r="AAK2" i="199" l="1"/>
  <c r="XG2" i="199"/>
  <c r="A2" i="199" l="1"/>
  <c r="UM2" i="199" l="1"/>
  <c r="M78" i="182" l="1"/>
  <c r="L78" i="182"/>
  <c r="M69" i="182"/>
  <c r="L69" i="182"/>
  <c r="L78" i="181"/>
  <c r="M69" i="181"/>
  <c r="M78" i="181" s="1"/>
  <c r="L69" i="181"/>
  <c r="TF2" i="199" l="1"/>
  <c r="GN2" i="199" l="1"/>
  <c r="GC2" i="199"/>
  <c r="BS29" i="202" l="1"/>
  <c r="ZA2" i="199"/>
  <c r="YZ2" i="199"/>
  <c r="XM2" i="199"/>
  <c r="XL2" i="199"/>
  <c r="U24" i="195"/>
  <c r="N24" i="195"/>
  <c r="AJX2" i="199" l="1"/>
  <c r="AHJ2" i="199"/>
  <c r="AGR2" i="199"/>
  <c r="AHS2" i="199"/>
  <c r="ADH2" i="199"/>
  <c r="ADF2" i="199"/>
  <c r="ADD2" i="199"/>
  <c r="ADB2" i="199"/>
  <c r="ACZ2" i="199"/>
  <c r="TW2" i="199"/>
  <c r="TE2" i="199"/>
  <c r="SW2" i="199"/>
  <c r="SU2" i="199"/>
  <c r="SP2" i="199"/>
  <c r="TD2" i="199"/>
  <c r="TC2" i="199"/>
  <c r="TB2" i="199"/>
  <c r="TA2" i="199"/>
  <c r="SZ2" i="199"/>
  <c r="SY2" i="199"/>
  <c r="SX2" i="199"/>
  <c r="SV2" i="199"/>
  <c r="ST2" i="199"/>
  <c r="SS2" i="199"/>
  <c r="SR2" i="199"/>
  <c r="SQ2" i="199"/>
  <c r="SO2" i="199"/>
  <c r="SN2" i="199"/>
  <c r="SM2" i="199"/>
  <c r="SL2" i="199"/>
  <c r="SK2" i="199"/>
  <c r="SJ2" i="199"/>
  <c r="SI2" i="199"/>
  <c r="SH2" i="199"/>
  <c r="SG2" i="199"/>
  <c r="SF2" i="199"/>
  <c r="SE2" i="199"/>
  <c r="SD2" i="199"/>
  <c r="SC2" i="199"/>
  <c r="SB2" i="199"/>
  <c r="SA2" i="199"/>
  <c r="RZ2" i="199"/>
  <c r="RY2" i="199"/>
  <c r="RX2" i="199"/>
  <c r="RW2" i="199"/>
  <c r="RV2" i="199"/>
  <c r="RU2" i="199"/>
  <c r="RT2" i="199"/>
  <c r="RS2" i="199"/>
  <c r="RR2" i="199"/>
  <c r="RQ2" i="199"/>
  <c r="RP2" i="199"/>
  <c r="RO2" i="199"/>
  <c r="RN2" i="199"/>
  <c r="QR2" i="199"/>
  <c r="QP2" i="199"/>
  <c r="AJZ2" i="199" l="1"/>
  <c r="AJY2" i="199"/>
  <c r="AJW2" i="199"/>
  <c r="AJV2" i="199"/>
  <c r="AJU2" i="199"/>
  <c r="AJT2" i="199"/>
  <c r="AJS2" i="199"/>
  <c r="AJR2" i="199"/>
  <c r="AJQ2" i="199"/>
  <c r="AJP2" i="199"/>
  <c r="AJO2" i="199"/>
  <c r="AJN2" i="199"/>
  <c r="AJM2" i="199"/>
  <c r="AJL2" i="199"/>
  <c r="AJK2" i="199"/>
  <c r="AJJ2" i="199"/>
  <c r="AJI2" i="199"/>
  <c r="AJH2" i="199"/>
  <c r="AJG2" i="199"/>
  <c r="AJF2" i="199"/>
  <c r="AJE2" i="199"/>
  <c r="AJD2" i="199"/>
  <c r="AJC2" i="199"/>
  <c r="AJB2" i="199"/>
  <c r="AJA2" i="199"/>
  <c r="AIZ2" i="199"/>
  <c r="AIY2" i="199"/>
  <c r="AIX2" i="199"/>
  <c r="AIW2" i="199"/>
  <c r="AIV2" i="199"/>
  <c r="AIT2" i="199"/>
  <c r="AIR2" i="199"/>
  <c r="AIP2" i="199"/>
  <c r="AIO2" i="199"/>
  <c r="AIN2" i="199"/>
  <c r="AIM2" i="199"/>
  <c r="AIL2" i="199"/>
  <c r="AIK2" i="199"/>
  <c r="AIJ2" i="199"/>
  <c r="AII2" i="199"/>
  <c r="AIH2" i="199"/>
  <c r="AIG2" i="199"/>
  <c r="AIF2" i="199"/>
  <c r="AIE2" i="199"/>
  <c r="AID2" i="199"/>
  <c r="AIC2" i="199"/>
  <c r="AIB2" i="199"/>
  <c r="AIA2" i="199"/>
  <c r="AHZ2" i="199"/>
  <c r="AHY2" i="199"/>
  <c r="AHX2" i="199"/>
  <c r="AHW2" i="199"/>
  <c r="AHV2" i="199"/>
  <c r="AHU2" i="199"/>
  <c r="AHT2" i="199"/>
  <c r="AHR2" i="199"/>
  <c r="AHQ2" i="199"/>
  <c r="AHP2" i="199"/>
  <c r="AHO2" i="199"/>
  <c r="AHN2" i="199"/>
  <c r="AHM2" i="199"/>
  <c r="AHL2" i="199"/>
  <c r="AHK2" i="199"/>
  <c r="AHI2" i="199"/>
  <c r="AHH2" i="199"/>
  <c r="AHG2" i="199"/>
  <c r="AHF2" i="199"/>
  <c r="AHE2" i="199"/>
  <c r="AHD2" i="199"/>
  <c r="AHC2" i="199"/>
  <c r="AHB2" i="199"/>
  <c r="AHA2" i="199"/>
  <c r="AGZ2" i="199"/>
  <c r="AGY2" i="199"/>
  <c r="AGX2" i="199"/>
  <c r="AGW2" i="199"/>
  <c r="AGV2" i="199"/>
  <c r="AGU2" i="199"/>
  <c r="AGT2" i="199"/>
  <c r="AGS2" i="199"/>
  <c r="AGQ2" i="199"/>
  <c r="AGP2" i="199"/>
  <c r="AGO2" i="199"/>
  <c r="AGN2" i="199"/>
  <c r="AGM2" i="199"/>
  <c r="AGL2" i="199"/>
  <c r="AGK2" i="199"/>
  <c r="AGJ2" i="199"/>
  <c r="AGI2" i="199"/>
  <c r="AGH2" i="199"/>
  <c r="AGG2" i="199"/>
  <c r="AGF2" i="199"/>
  <c r="AGE2" i="199"/>
  <c r="AGD2" i="199"/>
  <c r="AGC2" i="199"/>
  <c r="AGB2" i="199"/>
  <c r="AGA2" i="199"/>
  <c r="AFZ2" i="199"/>
  <c r="AFY2" i="199"/>
  <c r="AFX2" i="199"/>
  <c r="AFW2" i="199"/>
  <c r="AFV2" i="199"/>
  <c r="AFU2" i="199"/>
  <c r="AFT2" i="199"/>
  <c r="AFS2" i="199"/>
  <c r="AFR2" i="199"/>
  <c r="AFQ2" i="199"/>
  <c r="AFP2" i="199"/>
  <c r="AFO2" i="199"/>
  <c r="AFN2" i="199"/>
  <c r="AFM2" i="199"/>
  <c r="AFL2" i="199"/>
  <c r="AFK2" i="199"/>
  <c r="AFJ2" i="199"/>
  <c r="AFI2" i="199"/>
  <c r="AFH2" i="199"/>
  <c r="AFG2" i="199"/>
  <c r="AFF2" i="199"/>
  <c r="AFE2" i="199"/>
  <c r="AFD2" i="199"/>
  <c r="AFC2" i="199"/>
  <c r="AFB2" i="199"/>
  <c r="AFA2" i="199"/>
  <c r="AEZ2" i="199"/>
  <c r="AEY2" i="199"/>
  <c r="AEX2" i="199"/>
  <c r="AEW2" i="199"/>
  <c r="AEV2" i="199"/>
  <c r="AEU2" i="199"/>
  <c r="AET2" i="199"/>
  <c r="AES2" i="199"/>
  <c r="AER2" i="199" l="1"/>
  <c r="AEQ2" i="199"/>
  <c r="AEP2" i="199"/>
  <c r="AEO2" i="199"/>
  <c r="AEN2" i="199"/>
  <c r="AEM2" i="199"/>
  <c r="AEL2" i="199"/>
  <c r="AEK2" i="199"/>
  <c r="AEJ2" i="199"/>
  <c r="AEI2" i="199"/>
  <c r="AEH2" i="199"/>
  <c r="AEF2" i="199"/>
  <c r="AEE2" i="199"/>
  <c r="AED2" i="199"/>
  <c r="AEC2" i="199"/>
  <c r="AEB2" i="199"/>
  <c r="AEA2" i="199"/>
  <c r="ADZ2" i="199"/>
  <c r="ADY2" i="199"/>
  <c r="ADX2" i="199"/>
  <c r="ADW2" i="199"/>
  <c r="ADV2" i="199"/>
  <c r="ADU2" i="199"/>
  <c r="ADT2" i="199"/>
  <c r="ADS2" i="199"/>
  <c r="ADR2" i="199"/>
  <c r="ADQ2" i="199"/>
  <c r="ADP2" i="199"/>
  <c r="ADO2" i="199"/>
  <c r="ADN2" i="199"/>
  <c r="ADM2" i="199"/>
  <c r="ADL2" i="199"/>
  <c r="ADK2" i="199"/>
  <c r="ADJ2" i="199"/>
  <c r="ADI2" i="199"/>
  <c r="ADG2" i="199"/>
  <c r="ADE2" i="199"/>
  <c r="ADC2" i="199"/>
  <c r="ADA2" i="199"/>
  <c r="ACY2" i="199"/>
  <c r="ACX2" i="199"/>
  <c r="ACW2" i="199"/>
  <c r="ACV2" i="199"/>
  <c r="ACU2" i="199"/>
  <c r="ACT2" i="199"/>
  <c r="ACS2" i="199"/>
  <c r="ACR2" i="199"/>
  <c r="ACJ2" i="199"/>
  <c r="ACC2" i="199"/>
  <c r="ACB2" i="199"/>
  <c r="ACA2" i="199"/>
  <c r="ABO2" i="199"/>
  <c r="ABN2" i="199"/>
  <c r="ABM2" i="199"/>
  <c r="ABL2" i="199" l="1"/>
  <c r="AAP2" i="199"/>
  <c r="AAO2" i="199"/>
  <c r="ABK2" i="199"/>
  <c r="ABJ2" i="199"/>
  <c r="ABI2" i="199"/>
  <c r="ABH2" i="199"/>
  <c r="ABG2" i="199"/>
  <c r="ABF2" i="199"/>
  <c r="ABE2" i="199"/>
  <c r="ABD2" i="199"/>
  <c r="ABC2" i="199"/>
  <c r="ABB2" i="199"/>
  <c r="ABA2" i="199"/>
  <c r="AAZ2" i="199"/>
  <c r="AAY2" i="199"/>
  <c r="AAX2" i="199"/>
  <c r="AAW2" i="199"/>
  <c r="AAV2" i="199"/>
  <c r="AAU2" i="199"/>
  <c r="AAT2" i="199"/>
  <c r="AAS2" i="199"/>
  <c r="AAR2" i="199"/>
  <c r="AAQ2" i="199"/>
  <c r="AAM2" i="199"/>
  <c r="AAJ2" i="199"/>
  <c r="AAH2" i="199"/>
  <c r="AAG2" i="199"/>
  <c r="AAF2" i="199"/>
  <c r="AAE2" i="199"/>
  <c r="AAD2" i="199"/>
  <c r="AAC2" i="199"/>
  <c r="AAB2" i="199"/>
  <c r="AAA2" i="199"/>
  <c r="ZZ2" i="199"/>
  <c r="ZY2" i="199"/>
  <c r="ZX2" i="199"/>
  <c r="ZW2" i="199"/>
  <c r="ZT2" i="199"/>
  <c r="ZS2" i="199"/>
  <c r="ZR2" i="199"/>
  <c r="ZQ2" i="199"/>
  <c r="ZP2" i="199"/>
  <c r="ZO2" i="199"/>
  <c r="ZN2" i="199"/>
  <c r="ZM2" i="199"/>
  <c r="ZL2" i="199"/>
  <c r="ZK2" i="199"/>
  <c r="ZJ2" i="199"/>
  <c r="ZI2" i="199"/>
  <c r="ZH2" i="199"/>
  <c r="ZG2" i="199"/>
  <c r="ZF2" i="199"/>
  <c r="ZE2" i="199"/>
  <c r="ZD2" i="199"/>
  <c r="ZC2" i="199"/>
  <c r="ZB2" i="199"/>
  <c r="YX2" i="199"/>
  <c r="YW2" i="199"/>
  <c r="YV2" i="199"/>
  <c r="YU2" i="199"/>
  <c r="YT2" i="199"/>
  <c r="YS2" i="199"/>
  <c r="YR2" i="199"/>
  <c r="YI2" i="199"/>
  <c r="YG2" i="199"/>
  <c r="YF2" i="199"/>
  <c r="YE2" i="199"/>
  <c r="YB2" i="199"/>
  <c r="XP2" i="199"/>
  <c r="XO2" i="199"/>
  <c r="XN2" i="199"/>
  <c r="XJ2" i="199"/>
  <c r="XI2" i="199"/>
  <c r="XH2" i="199"/>
  <c r="WZ2" i="199"/>
  <c r="WY2" i="199"/>
  <c r="WX2" i="199"/>
  <c r="WW2" i="199"/>
  <c r="WV2" i="199"/>
  <c r="WU2" i="199"/>
  <c r="UL2" i="199"/>
  <c r="UK2" i="199"/>
  <c r="UH2" i="199"/>
  <c r="TV2" i="199"/>
  <c r="TU2" i="199"/>
  <c r="TT2" i="199"/>
  <c r="TS2" i="199"/>
  <c r="TR2" i="199"/>
  <c r="TQ2" i="199"/>
  <c r="TP2" i="199"/>
  <c r="TO2" i="199"/>
  <c r="TN2" i="199"/>
  <c r="TM2" i="199"/>
  <c r="TL2" i="199"/>
  <c r="TK2" i="199"/>
  <c r="TJ2" i="199"/>
  <c r="TI2" i="199"/>
  <c r="TH2" i="199"/>
  <c r="TG2" i="199"/>
  <c r="QW2" i="199"/>
  <c r="QQ2" i="199"/>
  <c r="QO2" i="199"/>
  <c r="QN2" i="199"/>
  <c r="QM2" i="199"/>
  <c r="QL2" i="199"/>
  <c r="QK2" i="199"/>
  <c r="QJ2" i="199"/>
  <c r="QI2" i="199"/>
  <c r="QH2" i="199"/>
  <c r="QG2" i="199"/>
  <c r="QF2" i="199"/>
  <c r="QE2" i="199"/>
  <c r="QD2" i="199"/>
  <c r="QC2" i="199"/>
  <c r="QB2" i="199"/>
  <c r="QA2" i="199"/>
  <c r="PC2" i="199"/>
  <c r="OW2" i="199"/>
  <c r="OY2" i="199"/>
  <c r="OX2" i="199"/>
  <c r="OV2" i="199"/>
  <c r="OU2" i="199"/>
  <c r="OT2" i="199"/>
  <c r="OS2" i="199"/>
  <c r="OR2" i="199"/>
  <c r="OQ2" i="199"/>
  <c r="OP2" i="199"/>
  <c r="OK2" i="199"/>
  <c r="NZ2" i="199"/>
  <c r="NY2" i="199"/>
  <c r="AX2" i="199"/>
  <c r="AW2" i="199"/>
  <c r="AV2" i="199"/>
  <c r="AU2" i="199"/>
  <c r="AT2" i="199"/>
  <c r="AP2" i="199"/>
  <c r="AM2" i="199"/>
  <c r="AJ2" i="199"/>
  <c r="AL2" i="199"/>
  <c r="AK2" i="199"/>
  <c r="AN2" i="199"/>
  <c r="AQ2" i="199"/>
  <c r="AO2" i="199"/>
  <c r="AI2" i="199"/>
  <c r="AH2" i="199"/>
  <c r="AG2" i="199"/>
  <c r="AF2" i="199"/>
  <c r="AE2" i="199"/>
  <c r="AC2" i="199"/>
  <c r="AB2" i="199"/>
  <c r="AA2" i="199"/>
  <c r="Z2" i="199"/>
  <c r="AKA2" i="199" s="1"/>
  <c r="Y2" i="199"/>
  <c r="X2" i="199"/>
  <c r="V2" i="199"/>
  <c r="U2" i="199"/>
  <c r="T2" i="199"/>
  <c r="S2" i="199"/>
  <c r="R2" i="199"/>
  <c r="Q2" i="199"/>
  <c r="P2" i="199"/>
  <c r="O2" i="199"/>
  <c r="N2" i="199"/>
  <c r="M2" i="199"/>
  <c r="L2" i="199"/>
  <c r="K2" i="199"/>
  <c r="J2" i="199"/>
  <c r="AKJ2" i="199" l="1"/>
  <c r="BS45" i="202"/>
  <c r="BS94" i="129" l="1"/>
  <c r="BS79" i="129"/>
  <c r="Y53" i="191"/>
  <c r="Q53" i="191"/>
  <c r="W12" i="191"/>
  <c r="S80" i="186"/>
  <c r="W36" i="200" l="1"/>
  <c r="W25" i="200"/>
  <c r="S88" i="186" l="1"/>
  <c r="AC64" i="183"/>
  <c r="V64" i="183"/>
  <c r="BT74" i="179" l="1"/>
  <c r="BR81" i="176"/>
  <c r="N52" i="182" l="1"/>
  <c r="XK2" i="199"/>
  <c r="YY2" i="199" l="1"/>
  <c r="W68" i="197"/>
  <c r="AAI2" i="199" s="1"/>
  <c r="AS67" i="180"/>
  <c r="N74" i="181" l="1"/>
  <c r="N65" i="181"/>
  <c r="N61" i="181"/>
  <c r="N56" i="181"/>
  <c r="N52" i="181"/>
  <c r="N48" i="181"/>
  <c r="N42" i="181"/>
  <c r="N38" i="181"/>
  <c r="N30" i="181"/>
  <c r="N24" i="181"/>
  <c r="N17" i="181"/>
  <c r="N11" i="181"/>
  <c r="N74" i="182"/>
  <c r="N65" i="182"/>
  <c r="N61" i="182"/>
  <c r="N56" i="182"/>
  <c r="N48" i="182"/>
  <c r="N42" i="182"/>
  <c r="N38" i="182"/>
  <c r="N30" i="182"/>
  <c r="N24" i="182"/>
  <c r="N17" i="182"/>
  <c r="N11" i="182"/>
  <c r="R74" i="182"/>
  <c r="R65" i="182"/>
  <c r="R61" i="182"/>
  <c r="R56" i="182"/>
  <c r="R52" i="182"/>
  <c r="R48" i="182"/>
  <c r="R42" i="182"/>
  <c r="R38" i="182"/>
  <c r="R30" i="182"/>
  <c r="R24" i="182"/>
  <c r="Q69" i="181" l="1"/>
  <c r="P69" i="181"/>
  <c r="R56" i="181"/>
  <c r="R61" i="181"/>
  <c r="R65" i="181"/>
  <c r="R74" i="181"/>
  <c r="R52" i="181"/>
  <c r="R48" i="181"/>
  <c r="R42" i="181"/>
  <c r="R38" i="181"/>
  <c r="R30" i="181"/>
  <c r="R24" i="181"/>
  <c r="ACQ2" i="199" l="1"/>
  <c r="ACP2" i="199"/>
  <c r="ACO2" i="199"/>
  <c r="ACN2" i="199"/>
  <c r="ACM2" i="199"/>
  <c r="ACL2" i="199"/>
  <c r="BS38" i="129"/>
  <c r="BS24" i="129"/>
  <c r="ACK2" i="199"/>
  <c r="ACI2" i="199"/>
  <c r="ACH2" i="199"/>
  <c r="ACG2" i="199"/>
  <c r="ACF2" i="199"/>
  <c r="ACE2" i="199"/>
  <c r="ACD2" i="199"/>
  <c r="ABZ2" i="199" l="1"/>
  <c r="ABY2" i="199"/>
  <c r="ABX2" i="199"/>
  <c r="ABW2" i="199"/>
  <c r="ABV2" i="199"/>
  <c r="ABU2" i="199"/>
  <c r="ABT2" i="199"/>
  <c r="ABS2" i="199"/>
  <c r="ABR2" i="199"/>
  <c r="ABQ2" i="199"/>
  <c r="ABP2" i="199"/>
  <c r="AAN2" i="199"/>
  <c r="AAL2" i="199"/>
  <c r="ZV2" i="199"/>
  <c r="ZU2" i="199"/>
  <c r="YQ2" i="199"/>
  <c r="YP2" i="199"/>
  <c r="YO2" i="199"/>
  <c r="YN2" i="199"/>
  <c r="YM2" i="199"/>
  <c r="YL2" i="199"/>
  <c r="YK2" i="199"/>
  <c r="YJ2" i="199"/>
  <c r="YZ2" i="197"/>
  <c r="YH2" i="199"/>
  <c r="YD2" i="199"/>
  <c r="YC2" i="199"/>
  <c r="YA2" i="199"/>
  <c r="XZ2" i="199"/>
  <c r="XY2" i="199"/>
  <c r="XX2" i="199"/>
  <c r="XW2" i="199"/>
  <c r="XV2" i="199"/>
  <c r="XU2" i="199"/>
  <c r="XT2" i="199"/>
  <c r="XS2" i="199"/>
  <c r="XR2" i="199"/>
  <c r="XQ2" i="199"/>
  <c r="Q64" i="195"/>
  <c r="XF2" i="199"/>
  <c r="XE2" i="199"/>
  <c r="XD2" i="199"/>
  <c r="XC2" i="199"/>
  <c r="XB2" i="199"/>
  <c r="XK2" i="194"/>
  <c r="XA2" i="199"/>
  <c r="XH2" i="193"/>
  <c r="WS2" i="199"/>
  <c r="WR2" i="199"/>
  <c r="WQ2" i="199"/>
  <c r="WP2" i="199"/>
  <c r="WO2" i="199"/>
  <c r="WN2" i="199"/>
  <c r="WM2" i="199"/>
  <c r="WL2" i="199"/>
  <c r="WK2" i="199"/>
  <c r="WJ2" i="199"/>
  <c r="WI2" i="199"/>
  <c r="WH2" i="199"/>
  <c r="WG2" i="199"/>
  <c r="WF2" i="199"/>
  <c r="WE2" i="199"/>
  <c r="WD2" i="199"/>
  <c r="WC2" i="199"/>
  <c r="Y110" i="193"/>
  <c r="WT2" i="199" s="1"/>
  <c r="WA2" i="199"/>
  <c r="VZ2" i="199"/>
  <c r="VY2" i="199"/>
  <c r="VX2" i="199"/>
  <c r="VW2" i="199"/>
  <c r="VV2" i="199"/>
  <c r="VU2" i="199"/>
  <c r="VT2" i="199"/>
  <c r="VS2" i="199"/>
  <c r="VR2" i="199"/>
  <c r="VQ2" i="199"/>
  <c r="VP2" i="199"/>
  <c r="VO2" i="199"/>
  <c r="VN2" i="199"/>
  <c r="VM2" i="199"/>
  <c r="VL2" i="199"/>
  <c r="VK2" i="199"/>
  <c r="VJ2" i="199"/>
  <c r="VI2" i="199"/>
  <c r="VH2" i="199"/>
  <c r="VG2" i="199"/>
  <c r="VF2" i="199"/>
  <c r="VE2" i="199"/>
  <c r="VD2" i="199"/>
  <c r="VC2" i="199"/>
  <c r="VB2" i="199"/>
  <c r="VA2" i="199"/>
  <c r="UZ2" i="199"/>
  <c r="UY2" i="199"/>
  <c r="UX2" i="199"/>
  <c r="UW2" i="199"/>
  <c r="UV2" i="199"/>
  <c r="UU2" i="199"/>
  <c r="UT2" i="199"/>
  <c r="US2" i="199"/>
  <c r="UR2" i="199"/>
  <c r="UQ2" i="199"/>
  <c r="UP2" i="199"/>
  <c r="UO2" i="199"/>
  <c r="UN2" i="199"/>
  <c r="UI2" i="199"/>
  <c r="UJ2" i="199"/>
  <c r="UG2" i="199"/>
  <c r="UF2" i="199"/>
  <c r="UE2" i="199"/>
  <c r="UC2" i="199" l="1"/>
  <c r="UB2" i="199"/>
  <c r="UA2" i="199"/>
  <c r="TZ2" i="199"/>
  <c r="TY2" i="199"/>
  <c r="TX2" i="199"/>
  <c r="TW2" i="190"/>
  <c r="RM2" i="199"/>
  <c r="RL2" i="199"/>
  <c r="RK2" i="199"/>
  <c r="RJ2" i="199"/>
  <c r="RI2" i="199"/>
  <c r="RH2" i="199"/>
  <c r="RG2" i="199"/>
  <c r="RF2" i="199"/>
  <c r="RE2" i="199"/>
  <c r="AKT2" i="199" s="1"/>
  <c r="RD2" i="199"/>
  <c r="AKS2" i="199" s="1"/>
  <c r="RC2" i="199"/>
  <c r="AKR2" i="199" s="1"/>
  <c r="RB2" i="199"/>
  <c r="RA2" i="199"/>
  <c r="QZ2" i="199"/>
  <c r="QY2" i="199"/>
  <c r="QX2" i="199"/>
  <c r="QV2" i="199"/>
  <c r="S90" i="187"/>
  <c r="QT2" i="199"/>
  <c r="QZ2" i="186"/>
  <c r="PZ2" i="199"/>
  <c r="PY2" i="199"/>
  <c r="PX2" i="199"/>
  <c r="PW2" i="199"/>
  <c r="PV2" i="199"/>
  <c r="PU2" i="199"/>
  <c r="PT2" i="199"/>
  <c r="PS2" i="199"/>
  <c r="PR2" i="199"/>
  <c r="PQ2" i="199"/>
  <c r="PP2" i="199"/>
  <c r="PO2" i="199"/>
  <c r="PN2" i="199"/>
  <c r="PM2" i="199"/>
  <c r="PL2" i="199"/>
  <c r="PK2" i="199"/>
  <c r="PJ2" i="199"/>
  <c r="PI2" i="199"/>
  <c r="PH2" i="199"/>
  <c r="PG2" i="199"/>
  <c r="PF2" i="199"/>
  <c r="PE2" i="199"/>
  <c r="PD2" i="199"/>
  <c r="PB2" i="199"/>
  <c r="PA2" i="199"/>
  <c r="OZ2" i="199"/>
  <c r="R20" i="185"/>
  <c r="ON2" i="199"/>
  <c r="OM2" i="199"/>
  <c r="OL2" i="199"/>
  <c r="OJ2" i="199"/>
  <c r="OI2" i="199"/>
  <c r="OH2" i="199"/>
  <c r="OG2" i="199"/>
  <c r="OF2" i="199"/>
  <c r="OE2" i="199"/>
  <c r="OD2" i="199"/>
  <c r="OB2" i="199"/>
  <c r="OA2" i="199"/>
  <c r="NX2" i="199"/>
  <c r="NW2" i="199"/>
  <c r="NV2" i="199"/>
  <c r="NU2" i="199"/>
  <c r="NT2" i="199"/>
  <c r="NS2" i="199"/>
  <c r="NR2" i="199"/>
  <c r="OC2" i="199"/>
  <c r="NH2" i="199"/>
  <c r="NI2" i="199"/>
  <c r="NP2" i="199"/>
  <c r="NN2" i="199"/>
  <c r="NM2" i="199"/>
  <c r="NL2" i="199"/>
  <c r="NK2" i="199"/>
  <c r="NJ2" i="199"/>
  <c r="OB2" i="182"/>
  <c r="NG2" i="199"/>
  <c r="NF2" i="199"/>
  <c r="ND2" i="199"/>
  <c r="NB2" i="199"/>
  <c r="NA2" i="199"/>
  <c r="MZ2" i="199"/>
  <c r="MY2" i="199"/>
  <c r="MX2" i="199"/>
  <c r="MW2" i="199"/>
  <c r="MV2" i="199"/>
  <c r="MU2" i="199"/>
  <c r="MT2" i="199"/>
  <c r="MR2" i="199"/>
  <c r="MP2" i="199"/>
  <c r="MO2" i="199"/>
  <c r="MN2" i="199"/>
  <c r="MM2" i="199"/>
  <c r="ML2" i="199"/>
  <c r="MK2" i="199"/>
  <c r="MJ2" i="199"/>
  <c r="MI2" i="199"/>
  <c r="MH2" i="199"/>
  <c r="O69" i="182"/>
  <c r="O78" i="182" s="1"/>
  <c r="MG2" i="199" s="1"/>
  <c r="MD2" i="199"/>
  <c r="MC2" i="199"/>
  <c r="MB2" i="199"/>
  <c r="MA2" i="199"/>
  <c r="LZ2" i="199"/>
  <c r="LY2" i="199"/>
  <c r="LX2" i="199"/>
  <c r="LW2" i="199"/>
  <c r="LU2" i="199"/>
  <c r="LS2" i="199"/>
  <c r="LR2" i="199"/>
  <c r="LQ2" i="199"/>
  <c r="LP2" i="199"/>
  <c r="LO2" i="199"/>
  <c r="LN2" i="199"/>
  <c r="LM2" i="199"/>
  <c r="LL2" i="199"/>
  <c r="LK2" i="199"/>
  <c r="LJ2" i="199"/>
  <c r="LI2" i="199"/>
  <c r="LG2" i="199"/>
  <c r="LE2" i="199"/>
  <c r="LD2" i="199"/>
  <c r="LC2" i="199"/>
  <c r="LB2" i="199"/>
  <c r="LA2" i="199"/>
  <c r="KZ2" i="199"/>
  <c r="KY2" i="199"/>
  <c r="KX2" i="199"/>
  <c r="KW2" i="199"/>
  <c r="KV2" i="199"/>
  <c r="KU2" i="199"/>
  <c r="KS2" i="199"/>
  <c r="KQ2" i="199"/>
  <c r="KP2" i="199"/>
  <c r="KO2" i="199"/>
  <c r="KN2" i="199"/>
  <c r="KM2" i="199"/>
  <c r="KL2" i="199"/>
  <c r="KK2" i="199"/>
  <c r="KJ2" i="199"/>
  <c r="KI2" i="199"/>
  <c r="KH2" i="199"/>
  <c r="KG2" i="199"/>
  <c r="KE2" i="199"/>
  <c r="KC2" i="199"/>
  <c r="KB2" i="199"/>
  <c r="KA2" i="199"/>
  <c r="JZ2" i="199"/>
  <c r="JY2" i="199"/>
  <c r="JX2" i="199"/>
  <c r="JW2" i="199"/>
  <c r="JV2" i="199"/>
  <c r="JU2" i="199"/>
  <c r="JS2" i="199"/>
  <c r="JQ2" i="199"/>
  <c r="JP2" i="199"/>
  <c r="JO2" i="199"/>
  <c r="JN2" i="199"/>
  <c r="JM2" i="199"/>
  <c r="JL2" i="199"/>
  <c r="JK2" i="199"/>
  <c r="JJ2" i="199"/>
  <c r="JI2" i="199"/>
  <c r="JG2" i="199"/>
  <c r="JE2" i="199"/>
  <c r="JD2" i="199"/>
  <c r="JC2" i="199"/>
  <c r="JB2" i="199"/>
  <c r="JA2" i="199"/>
  <c r="IZ2" i="199"/>
  <c r="IY2" i="199"/>
  <c r="IX2" i="199"/>
  <c r="IW2" i="199"/>
  <c r="IT2" i="199"/>
  <c r="IS2" i="199"/>
  <c r="IR2" i="199"/>
  <c r="IQ2" i="199"/>
  <c r="IP2" i="199"/>
  <c r="IO2" i="199"/>
  <c r="IN2" i="199"/>
  <c r="IM2" i="199"/>
  <c r="IL2" i="199"/>
  <c r="IJ2" i="199"/>
  <c r="IH2" i="199"/>
  <c r="IG2" i="199"/>
  <c r="IF2" i="199"/>
  <c r="IE2" i="199"/>
  <c r="ID2" i="199"/>
  <c r="IC2" i="199"/>
  <c r="IB2" i="199"/>
  <c r="IV2" i="181"/>
  <c r="IA2" i="199"/>
  <c r="HZ2" i="199"/>
  <c r="HY2" i="199"/>
  <c r="HX2" i="199"/>
  <c r="HV2" i="199"/>
  <c r="HT2" i="199"/>
  <c r="HS2" i="199"/>
  <c r="HR2" i="199"/>
  <c r="HQ2" i="199"/>
  <c r="HP2" i="199"/>
  <c r="HO2" i="199"/>
  <c r="HN2" i="199"/>
  <c r="HM2" i="199"/>
  <c r="HL2" i="199"/>
  <c r="HK2" i="199"/>
  <c r="HJ2" i="199"/>
  <c r="HH2" i="199"/>
  <c r="HF2" i="199"/>
  <c r="HE2" i="199"/>
  <c r="HD2" i="199"/>
  <c r="HC2" i="199"/>
  <c r="HB2" i="199"/>
  <c r="HA2" i="199"/>
  <c r="GZ2" i="199"/>
  <c r="GY2" i="199"/>
  <c r="GX2" i="199"/>
  <c r="GW2" i="199"/>
  <c r="GV2" i="199"/>
  <c r="GT2" i="199"/>
  <c r="GS2" i="199"/>
  <c r="GR2" i="199"/>
  <c r="GQ2" i="199"/>
  <c r="GP2" i="199"/>
  <c r="GM2" i="199"/>
  <c r="FS2" i="199"/>
  <c r="FR2" i="199"/>
  <c r="FQ2" i="199"/>
  <c r="FP2" i="199"/>
  <c r="FO2" i="199"/>
  <c r="FN2" i="199"/>
  <c r="FM2" i="199"/>
  <c r="FL2" i="199"/>
  <c r="FK2" i="199"/>
  <c r="FJ2" i="199"/>
  <c r="FI2" i="199"/>
  <c r="FH2" i="199"/>
  <c r="FG2" i="199"/>
  <c r="FF2" i="199"/>
  <c r="FE2" i="199"/>
  <c r="FD2" i="199"/>
  <c r="FC2" i="199"/>
  <c r="FA2" i="199"/>
  <c r="EZ2" i="199"/>
  <c r="EY2" i="199"/>
  <c r="EX2" i="199"/>
  <c r="EW2" i="199"/>
  <c r="EV2" i="199"/>
  <c r="EU2" i="199"/>
  <c r="ET2" i="199"/>
  <c r="ES2" i="199"/>
  <c r="ER2" i="199"/>
  <c r="EQ2" i="199"/>
  <c r="EP2" i="199"/>
  <c r="EO2" i="199"/>
  <c r="EN2" i="199"/>
  <c r="EM2" i="199"/>
  <c r="EL2" i="199"/>
  <c r="EK2" i="199"/>
  <c r="EJ2" i="199"/>
  <c r="EH2" i="199"/>
  <c r="EG2" i="199"/>
  <c r="EF2" i="199"/>
  <c r="EE2" i="199"/>
  <c r="ED2" i="199"/>
  <c r="EC2" i="199"/>
  <c r="EB2" i="199"/>
  <c r="EA2" i="199"/>
  <c r="DZ2" i="199"/>
  <c r="DY2" i="199"/>
  <c r="DX2" i="199"/>
  <c r="DW2" i="199"/>
  <c r="DV2" i="199"/>
  <c r="DU2" i="199"/>
  <c r="DT2" i="199"/>
  <c r="DS2" i="199"/>
  <c r="DR2" i="199"/>
  <c r="DQ2" i="199"/>
  <c r="DO2" i="199"/>
  <c r="DN2" i="199"/>
  <c r="DM2" i="199"/>
  <c r="DL2" i="199"/>
  <c r="DK2" i="199"/>
  <c r="DJ2" i="199"/>
  <c r="DI2" i="199"/>
  <c r="DH2" i="199"/>
  <c r="DG2" i="199"/>
  <c r="DF2" i="199"/>
  <c r="DE2" i="199"/>
  <c r="DD2" i="199"/>
  <c r="DC2" i="199"/>
  <c r="DB2" i="199"/>
  <c r="CZ2" i="199"/>
  <c r="CY2" i="199"/>
  <c r="CX2" i="199"/>
  <c r="CW2" i="199"/>
  <c r="CV2" i="199"/>
  <c r="CU2" i="199"/>
  <c r="CT2" i="199"/>
  <c r="CS2" i="199"/>
  <c r="CR2" i="199"/>
  <c r="CQ2" i="199"/>
  <c r="CP2" i="199"/>
  <c r="CO2" i="199"/>
  <c r="CM2" i="199"/>
  <c r="CL2" i="199"/>
  <c r="CK2" i="199"/>
  <c r="CJ2" i="199"/>
  <c r="CI2" i="199"/>
  <c r="CH2" i="199"/>
  <c r="CG2" i="199"/>
  <c r="CF2" i="199"/>
  <c r="CE2" i="199"/>
  <c r="CD2" i="199"/>
  <c r="CC2" i="199"/>
  <c r="CB2" i="199"/>
  <c r="CA2" i="199"/>
  <c r="BZ2" i="199"/>
  <c r="BY2" i="199"/>
  <c r="BX2" i="199"/>
  <c r="BW2" i="199"/>
  <c r="BV2" i="199"/>
  <c r="AS57" i="180"/>
  <c r="GI2" i="199" s="1"/>
  <c r="AS40" i="180"/>
  <c r="GB2" i="199" s="1"/>
  <c r="AS34" i="180"/>
  <c r="FZ2" i="199" s="1"/>
  <c r="AS59" i="180"/>
  <c r="GJ2" i="199" s="1"/>
  <c r="AP70" i="180"/>
  <c r="FT2" i="199" s="1"/>
  <c r="AKN2" i="199" s="1"/>
  <c r="AF70" i="180"/>
  <c r="DP2" i="199" s="1"/>
  <c r="AC70" i="180"/>
  <c r="DA2" i="199" s="1"/>
  <c r="AM79" i="180"/>
  <c r="GU2" i="199" s="1"/>
  <c r="AJ70" i="180"/>
  <c r="EI2" i="199" s="1"/>
  <c r="AM70" i="180"/>
  <c r="FB2" i="199" s="1"/>
  <c r="Z70" i="180"/>
  <c r="CN2" i="199" s="1"/>
  <c r="W70" i="180"/>
  <c r="BU2" i="199" s="1"/>
  <c r="AS65" i="180"/>
  <c r="GL2" i="199" s="1"/>
  <c r="AS63" i="180"/>
  <c r="GK2" i="199" s="1"/>
  <c r="AS55" i="180"/>
  <c r="GH2" i="199" s="1"/>
  <c r="AS49" i="180"/>
  <c r="GF2" i="199" s="1"/>
  <c r="AS47" i="180"/>
  <c r="GE2" i="199" s="1"/>
  <c r="AS38" i="180"/>
  <c r="GA2" i="199" s="1"/>
  <c r="AS28" i="180"/>
  <c r="FW2" i="199" s="1"/>
  <c r="AS51" i="180"/>
  <c r="GG2" i="199" s="1"/>
  <c r="AS43" i="180"/>
  <c r="GD2" i="199" s="1"/>
  <c r="AS32" i="180"/>
  <c r="FY2" i="199" s="1"/>
  <c r="AS30" i="180"/>
  <c r="FX2" i="199" s="1"/>
  <c r="AS24" i="180"/>
  <c r="FV2" i="199" s="1"/>
  <c r="AS21" i="180"/>
  <c r="BT2" i="199"/>
  <c r="BS2" i="199"/>
  <c r="BR2" i="199"/>
  <c r="BQ2" i="199"/>
  <c r="BP2" i="199"/>
  <c r="BO2" i="199"/>
  <c r="BN2" i="199"/>
  <c r="BM2" i="199"/>
  <c r="BL2" i="199"/>
  <c r="BK2" i="199"/>
  <c r="BJ2" i="199"/>
  <c r="BI2" i="199"/>
  <c r="BH2" i="199"/>
  <c r="BG2" i="199"/>
  <c r="BF2" i="199"/>
  <c r="BE2" i="199"/>
  <c r="BD2" i="199"/>
  <c r="BC2" i="199"/>
  <c r="AKE2" i="199" l="1"/>
  <c r="AKD2" i="199"/>
  <c r="MF2" i="199"/>
  <c r="AS70" i="180"/>
  <c r="G13" i="173" s="1"/>
  <c r="CU2" i="180"/>
  <c r="FU2" i="199"/>
  <c r="HG2" i="199"/>
  <c r="BB2" i="199"/>
  <c r="BA2" i="199"/>
  <c r="AZ2" i="199"/>
  <c r="AY2" i="199"/>
  <c r="AS2" i="199"/>
  <c r="AR2" i="199"/>
  <c r="AKF2" i="199" l="1"/>
  <c r="AKW2" i="199" s="1"/>
  <c r="AKL2" i="199"/>
  <c r="GO2" i="199"/>
  <c r="AKK2" i="199" s="1"/>
  <c r="HI2" i="199"/>
  <c r="W2" i="199" l="1"/>
  <c r="I2" i="199"/>
  <c r="H2" i="199"/>
  <c r="G2" i="199"/>
  <c r="F2" i="199"/>
  <c r="E2" i="199"/>
  <c r="D2" i="199"/>
  <c r="BW20" i="175"/>
  <c r="C2" i="199" s="1"/>
  <c r="B2" i="199"/>
  <c r="QS2" i="199" l="1"/>
  <c r="QU2" i="199" l="1"/>
  <c r="AKB2" i="199" s="1"/>
  <c r="R110" i="193" l="1"/>
  <c r="WB2" i="199" s="1"/>
  <c r="OO2" i="199"/>
  <c r="R69" i="182"/>
  <c r="Q69" i="182"/>
  <c r="P69" i="182"/>
  <c r="N69" i="182"/>
  <c r="R69" i="181"/>
  <c r="O69" i="181"/>
  <c r="N69" i="181"/>
  <c r="P78" i="182" l="1"/>
  <c r="MQ2" i="199"/>
  <c r="Q78" i="182"/>
  <c r="NE2" i="199" s="1"/>
  <c r="NC2" i="199"/>
  <c r="R78" i="182"/>
  <c r="NQ2" i="199" s="1"/>
  <c r="MS2" i="199"/>
  <c r="NO2" i="199"/>
  <c r="LT2" i="199"/>
  <c r="LH2" i="199"/>
  <c r="LF2" i="199"/>
  <c r="KR2" i="199"/>
  <c r="KD2" i="199"/>
  <c r="Q78" i="181"/>
  <c r="JR2" i="199"/>
  <c r="P78" i="181"/>
  <c r="JF2" i="199"/>
  <c r="O78" i="181"/>
  <c r="IV2" i="199" s="1"/>
  <c r="IU2" i="199"/>
  <c r="II2" i="199"/>
  <c r="JB2" i="181"/>
  <c r="HU2" i="199"/>
  <c r="G7" i="173"/>
  <c r="G17" i="173" s="1"/>
  <c r="W28" i="191"/>
  <c r="UD2" i="199" s="1"/>
  <c r="AKC2" i="199" s="1"/>
  <c r="AKU2" i="199" s="1"/>
  <c r="G5" i="173"/>
  <c r="G15" i="173" s="1"/>
  <c r="AKH2" i="199" l="1"/>
  <c r="KT2" i="199"/>
  <c r="N78" i="182"/>
  <c r="LV2" i="199" s="1"/>
  <c r="HW2" i="199"/>
  <c r="N78" i="181"/>
  <c r="JT2" i="199"/>
  <c r="R78" i="181"/>
  <c r="KF2" i="199" s="1"/>
  <c r="AKI2" i="199" s="1"/>
  <c r="JH2" i="199"/>
  <c r="AKV2" i="199" l="1"/>
  <c r="AKQ2" i="199"/>
  <c r="AKO2" i="199"/>
  <c r="AKX2" i="199"/>
  <c r="AKM2" i="199"/>
  <c r="G11" i="173"/>
  <c r="IK2" i="199"/>
  <c r="G9" i="173"/>
  <c r="AKG2" i="199" l="1"/>
  <c r="AKP2" i="199"/>
</calcChain>
</file>

<file path=xl/sharedStrings.xml><?xml version="1.0" encoding="utf-8"?>
<sst xmlns="http://schemas.openxmlformats.org/spreadsheetml/2006/main" count="4343" uniqueCount="3065">
  <si>
    <t>Registration Number of Company / Business (CCM) or others (please specify)</t>
  </si>
  <si>
    <t>Bebas</t>
  </si>
  <si>
    <t>Ibu Pejabat</t>
  </si>
  <si>
    <t>Independent</t>
  </si>
  <si>
    <t>Headquarters</t>
  </si>
  <si>
    <t>Branch / Operations Office</t>
  </si>
  <si>
    <t>(a)</t>
  </si>
  <si>
    <t>(b)</t>
  </si>
  <si>
    <t>(c)</t>
  </si>
  <si>
    <t>(d)</t>
  </si>
  <si>
    <t>Tahun mula perniagaan sekarang</t>
  </si>
  <si>
    <t xml:space="preserve"> </t>
  </si>
  <si>
    <t>Commencement year of present business</t>
  </si>
  <si>
    <t>Dari</t>
  </si>
  <si>
    <t>From</t>
  </si>
  <si>
    <t>/</t>
  </si>
  <si>
    <t>hingga</t>
  </si>
  <si>
    <t>Poskod</t>
  </si>
  <si>
    <t>Postcode</t>
  </si>
  <si>
    <t>Sila tanda (X) dalam satu kotak sahaja</t>
  </si>
  <si>
    <t>Please mark (X) in one box only</t>
  </si>
  <si>
    <t>1</t>
  </si>
  <si>
    <t>2</t>
  </si>
  <si>
    <t>2.1</t>
  </si>
  <si>
    <t>9</t>
  </si>
  <si>
    <t>3</t>
  </si>
  <si>
    <t>(e)</t>
  </si>
  <si>
    <t>4</t>
  </si>
  <si>
    <t>(f)</t>
  </si>
  <si>
    <t>5</t>
  </si>
  <si>
    <t>(g)</t>
  </si>
  <si>
    <t>6</t>
  </si>
  <si>
    <t>(h)</t>
  </si>
  <si>
    <t>7</t>
  </si>
  <si>
    <t>2.2</t>
  </si>
  <si>
    <t>DANA PEMEGANG SAHAM DAN STRUKTUR HAK MILIK</t>
  </si>
  <si>
    <t>SHAREHOLDERS' FUND AND OWNERSHIP STRUCTURE</t>
  </si>
  <si>
    <t>3.1</t>
  </si>
  <si>
    <t>Dana Pemegang Saham:</t>
  </si>
  <si>
    <t xml:space="preserve">Shareholders' Fund: </t>
  </si>
  <si>
    <t>RM</t>
  </si>
  <si>
    <t>3.2</t>
  </si>
  <si>
    <t xml:space="preserve">Dipegang secara langsung oleh residen Malaysia </t>
  </si>
  <si>
    <t>Percentage</t>
  </si>
  <si>
    <t>Held directly by Malaysian resident</t>
  </si>
  <si>
    <t>(%)</t>
  </si>
  <si>
    <t>(i)</t>
  </si>
  <si>
    <t>(ii)</t>
  </si>
  <si>
    <t>Dipegang secara langsung oleh bukan residen Malaysia</t>
  </si>
  <si>
    <t>JUMLAH</t>
  </si>
  <si>
    <t>TOTAL</t>
  </si>
  <si>
    <t>*</t>
  </si>
  <si>
    <t>01</t>
  </si>
  <si>
    <t>02</t>
  </si>
  <si>
    <t>03</t>
  </si>
  <si>
    <t>04</t>
  </si>
  <si>
    <t>05</t>
  </si>
  <si>
    <t>06</t>
  </si>
  <si>
    <t>07</t>
  </si>
  <si>
    <t>09</t>
  </si>
  <si>
    <t>Computer hardware</t>
  </si>
  <si>
    <t>Computer software</t>
  </si>
  <si>
    <t>Jentera dan kelengkapan</t>
  </si>
  <si>
    <t>Goodwill</t>
  </si>
  <si>
    <t>Work in progress</t>
  </si>
  <si>
    <t>5.1</t>
  </si>
  <si>
    <t>5.2</t>
  </si>
  <si>
    <t>5.3</t>
  </si>
  <si>
    <t>5.3.1</t>
  </si>
  <si>
    <t>Pengurus</t>
  </si>
  <si>
    <t>5.3.2</t>
  </si>
  <si>
    <t>5.3.3</t>
  </si>
  <si>
    <t>5.3.4</t>
  </si>
  <si>
    <t>5.3.5</t>
  </si>
  <si>
    <t>5.3.6</t>
  </si>
  <si>
    <t>5.3.7</t>
  </si>
  <si>
    <t>5.3.8</t>
  </si>
  <si>
    <t>5.3.9</t>
  </si>
  <si>
    <t>11</t>
  </si>
  <si>
    <t>5.4</t>
  </si>
  <si>
    <t>5.5</t>
  </si>
  <si>
    <t>15</t>
  </si>
  <si>
    <t>16</t>
  </si>
  <si>
    <t>(iii)</t>
  </si>
  <si>
    <t>Merujuk kepada kelulusan dalam pengkhususan Teknologi yang diperoleh daripada Rangkaian Universiti Teknikal Malaysia (MTUN)</t>
  </si>
  <si>
    <r>
      <t xml:space="preserve">Nilai </t>
    </r>
    <r>
      <rPr>
        <sz val="22"/>
        <rFont val="Arial"/>
        <family val="2"/>
      </rPr>
      <t xml:space="preserve">/ </t>
    </r>
    <r>
      <rPr>
        <i/>
        <sz val="22"/>
        <rFont val="Arial"/>
        <family val="2"/>
      </rPr>
      <t>Value</t>
    </r>
  </si>
  <si>
    <t>10</t>
  </si>
  <si>
    <t>08</t>
  </si>
  <si>
    <t>i.</t>
  </si>
  <si>
    <t>ii.</t>
  </si>
  <si>
    <t>iii.</t>
  </si>
  <si>
    <t>Pendapatan daripada perkhidmatan pengurusan</t>
  </si>
  <si>
    <t>Income from management services</t>
  </si>
  <si>
    <t>Tanah</t>
  </si>
  <si>
    <t>Lain-lain</t>
  </si>
  <si>
    <t>Others</t>
  </si>
  <si>
    <t>Pendapatan bukan operasi</t>
  </si>
  <si>
    <t>Non-operating income</t>
  </si>
  <si>
    <t>Pindahan modal yang diterima</t>
  </si>
  <si>
    <t>Capital transfers received</t>
  </si>
  <si>
    <t>Bahan untuk pembaikan dan penyelenggaraan</t>
  </si>
  <si>
    <t>Stationery and office supplies</t>
  </si>
  <si>
    <t>Kos percetakan</t>
  </si>
  <si>
    <t>Cost of printing</t>
  </si>
  <si>
    <t>Air yang dibeli</t>
  </si>
  <si>
    <t>Water purchased</t>
  </si>
  <si>
    <t>Tenaga elektrik yang dibeli</t>
  </si>
  <si>
    <t>12</t>
  </si>
  <si>
    <t>Electricity purchased</t>
  </si>
  <si>
    <t>Bahan pembakar, pelincir dan gas</t>
  </si>
  <si>
    <t>13</t>
  </si>
  <si>
    <t>Fuel, lubricants and gas</t>
  </si>
  <si>
    <t>17</t>
  </si>
  <si>
    <t>Perbelanjaan penyelidikan dan pembangunan</t>
  </si>
  <si>
    <t>Research and development expenditure</t>
  </si>
  <si>
    <r>
      <rPr>
        <b/>
        <sz val="22"/>
        <rFont val="Arial"/>
        <family val="2"/>
      </rPr>
      <t>Jumlah</t>
    </r>
    <r>
      <rPr>
        <sz val="22"/>
        <rFont val="Arial"/>
        <family val="2"/>
      </rPr>
      <t xml:space="preserve"> / </t>
    </r>
    <r>
      <rPr>
        <i/>
        <sz val="22"/>
        <rFont val="Arial"/>
        <family val="2"/>
      </rPr>
      <t>Total</t>
    </r>
  </si>
  <si>
    <t>Bayaran pemprosesan data dan lain-lain perkhidmatan yang berkaitan</t>
  </si>
  <si>
    <t>dengan teknologi maklumat</t>
  </si>
  <si>
    <t>Payment for security services</t>
  </si>
  <si>
    <t xml:space="preserve">RM </t>
  </si>
  <si>
    <t>Bayaran royalti kepada:</t>
  </si>
  <si>
    <t>Royalties paid to:</t>
  </si>
  <si>
    <t>Kos pekerjaan:</t>
  </si>
  <si>
    <t>Gaji &amp; upah dibayar</t>
  </si>
  <si>
    <t>Salaries &amp; wages paid</t>
  </si>
  <si>
    <t>Rawatan perubatan percuma</t>
  </si>
  <si>
    <t>Free medical attention</t>
  </si>
  <si>
    <t>Bayaran pampasan, persaraan / pemberhentian kepada pekerja</t>
  </si>
  <si>
    <t>Payment of gratuity, retirement / retrenchment benefits to employees</t>
  </si>
  <si>
    <t>Kumpulan Wang Simpanan Pekerja (KWSP)</t>
  </si>
  <si>
    <t>Kumpulan wang simpanan lain</t>
  </si>
  <si>
    <t>Pertubuhan Keselamatan Sosial (PERKESO)</t>
  </si>
  <si>
    <t>Social Security Organsation (SOCSO)</t>
  </si>
  <si>
    <t>(iv)</t>
  </si>
  <si>
    <t xml:space="preserve">Skim keselamatan sosial persendirian (cth. insurans pampasan </t>
  </si>
  <si>
    <t>(v)</t>
  </si>
  <si>
    <t>Skim bayaran pampasan, persaraan / pemberhentian</t>
  </si>
  <si>
    <t>Nilai pakaian percuma yang disediakan</t>
  </si>
  <si>
    <t>Value of free wearing apparel provided</t>
  </si>
  <si>
    <t>Kos latihan kepada pekerja</t>
  </si>
  <si>
    <t>Staff training cost</t>
  </si>
  <si>
    <t>Bayaran levi pekerja</t>
  </si>
  <si>
    <t>Levy on labour</t>
  </si>
  <si>
    <t>Bayaran kepada pertubuhan lain yang membekalkan pekerja</t>
  </si>
  <si>
    <t>Payment to other establishment for providing workers</t>
  </si>
  <si>
    <t>Pindahan modal yang dibuat</t>
  </si>
  <si>
    <t>Capital transfers made</t>
  </si>
  <si>
    <t>Dividend payable</t>
  </si>
  <si>
    <t>Keuntungan / Kerugian</t>
  </si>
  <si>
    <t>Profit / Loss</t>
  </si>
  <si>
    <t>Nama dan Alamat Ibu Pejabat</t>
  </si>
  <si>
    <t>Name and Address of Headquarters</t>
  </si>
  <si>
    <r>
      <t xml:space="preserve">Bil.
</t>
    </r>
    <r>
      <rPr>
        <i/>
        <sz val="22"/>
        <rFont val="Arial"/>
        <family val="2"/>
      </rPr>
      <t>No.</t>
    </r>
  </si>
  <si>
    <t>1.</t>
  </si>
  <si>
    <t>2.</t>
  </si>
  <si>
    <t>3.</t>
  </si>
  <si>
    <t>Kedah</t>
  </si>
  <si>
    <t>4.</t>
  </si>
  <si>
    <t>Kelantan</t>
  </si>
  <si>
    <t>5.</t>
  </si>
  <si>
    <t>Melaka</t>
  </si>
  <si>
    <t>6.</t>
  </si>
  <si>
    <t>Negeri Sembilan</t>
  </si>
  <si>
    <t>7.</t>
  </si>
  <si>
    <t>Pahang</t>
  </si>
  <si>
    <t>8.</t>
  </si>
  <si>
    <t>Pulau Pinang</t>
  </si>
  <si>
    <t>9.</t>
  </si>
  <si>
    <t>Perak</t>
  </si>
  <si>
    <t>10.</t>
  </si>
  <si>
    <t>Perlis</t>
  </si>
  <si>
    <t>11.</t>
  </si>
  <si>
    <t>Selangor</t>
  </si>
  <si>
    <t>12.</t>
  </si>
  <si>
    <t>Terengganu</t>
  </si>
  <si>
    <t>13.</t>
  </si>
  <si>
    <t>Sabah</t>
  </si>
  <si>
    <t>14.</t>
  </si>
  <si>
    <t>Sarawak</t>
  </si>
  <si>
    <t>15.</t>
  </si>
  <si>
    <t>W.P. Kuala Lumpur</t>
  </si>
  <si>
    <t>14</t>
  </si>
  <si>
    <t>16.</t>
  </si>
  <si>
    <t>17.</t>
  </si>
  <si>
    <t xml:space="preserve">KEUNTUNGAN / KERUGIAN SEBELUM CUKAI </t>
  </si>
  <si>
    <t>PROFIT / LOSS BEFORE TAX</t>
  </si>
  <si>
    <t>Kerajaan / Badan Berkanun (sila nyatakan jenis royalti)</t>
  </si>
  <si>
    <t>pihak lain bagi harta tetap pertubuhan ini</t>
  </si>
  <si>
    <t>Peratus</t>
  </si>
  <si>
    <t>Residential</t>
  </si>
  <si>
    <t>Profesional</t>
  </si>
  <si>
    <t>Professionals</t>
  </si>
  <si>
    <t xml:space="preserve">  Penyelidik</t>
  </si>
  <si>
    <t xml:space="preserve">  Researcher</t>
  </si>
  <si>
    <t xml:space="preserve">Pekerja Sokongan Perkeranian </t>
  </si>
  <si>
    <t xml:space="preserve">Clerical Support Workers </t>
  </si>
  <si>
    <t>Service and Sales Workers</t>
  </si>
  <si>
    <t>Craft and Related Trades Workers</t>
  </si>
  <si>
    <t xml:space="preserve">Pekerja Asas </t>
  </si>
  <si>
    <t>Elementary Occupations</t>
  </si>
  <si>
    <t>JUMLAH (5.1 + 5.2 + 5.3.9 + 5.4)</t>
  </si>
  <si>
    <t>TOTAL (5.1 + 5.2 + 5.3.9 + 5.4)</t>
  </si>
  <si>
    <t>KEGUNAAN PEJABAT</t>
  </si>
  <si>
    <t>OFFICE USE</t>
  </si>
  <si>
    <t>DAYA SAING</t>
  </si>
  <si>
    <t>COMPETITIVENESS</t>
  </si>
  <si>
    <t>(Boleh pilih lebih daripada satu)</t>
  </si>
  <si>
    <t>(May choose more than one)</t>
  </si>
  <si>
    <t xml:space="preserve">Intranet dalam perniagaan anda </t>
  </si>
  <si>
    <t xml:space="preserve">Intranet within your business </t>
  </si>
  <si>
    <t xml:space="preserve">Extranet di antara perniagaan anda dan organisasi lain (termasuk perniagaan yang berkenaan) </t>
  </si>
  <si>
    <t xml:space="preserve">Extranet between your business and other organisations (include related businesses) </t>
  </si>
  <si>
    <t xml:space="preserve">Rangkaian kawasan setempat </t>
  </si>
  <si>
    <t>Local area network (LAN)</t>
  </si>
  <si>
    <t xml:space="preserve">Rangkaian kawasan luas </t>
  </si>
  <si>
    <t>Wide area network (WAN)</t>
  </si>
  <si>
    <t xml:space="preserve">Menghantar atau menerima e-mel </t>
  </si>
  <si>
    <t xml:space="preserve">Sending or receiving email </t>
  </si>
  <si>
    <t>Menghantar informasi atau pesanan dengan segera</t>
  </si>
  <si>
    <t>Mendapatkan maklumat berkenaan barangan atau perkhidmatan</t>
  </si>
  <si>
    <t xml:space="preserve">Getting information about goods or services </t>
  </si>
  <si>
    <t xml:space="preserve">Getting information from government organisations </t>
  </si>
  <si>
    <t xml:space="preserve">Internet banking </t>
  </si>
  <si>
    <t>Mengakses perkhidmatan kewangan yang lain (cth. pembelian insurans)</t>
  </si>
  <si>
    <t xml:space="preserve">Accessing other financial services (e.g. purchases of insurance) </t>
  </si>
  <si>
    <t>Penyediaan perkhidmatan pelanggan</t>
  </si>
  <si>
    <t xml:space="preserve">Providing customer service </t>
  </si>
  <si>
    <t>Pemberitahuan jawatan kosong dalaman atau luaran</t>
  </si>
  <si>
    <t>Tempatan</t>
  </si>
  <si>
    <t>B2B</t>
  </si>
  <si>
    <t>B2C</t>
  </si>
  <si>
    <t>B2G</t>
  </si>
  <si>
    <t>B</t>
  </si>
  <si>
    <t>(Pembiayaan daripada luar antaranya termasuk sebarang permohonan untuk pembiayaan, pinjaman, kemudahan kredit, kad kredit,</t>
  </si>
  <si>
    <t>kredit daripada pembekal, geran / pinjaman kerajaan, modal usaha niaga dan pembiayaan ekuiti)</t>
  </si>
  <si>
    <t>Apakah tujuan pembiayaan yang dipohon? (Boleh pilih lebih daripada satu)</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</si>
  <si>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</si>
  <si>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</si>
  <si>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</si>
  <si>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</si>
  <si>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</si>
  <si>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</si>
  <si>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</si>
  <si>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</si>
  <si>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</si>
  <si>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</si>
  <si>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</si>
  <si>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</si>
  <si>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</si>
  <si>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</si>
  <si>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</si>
  <si>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</si>
  <si>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</si>
  <si>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</si>
  <si>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</si>
  <si>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</si>
  <si>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</si>
  <si>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koperasi</t>
  </si>
  <si>
    <t xml:space="preserve">Financing from co-operatives </t>
  </si>
  <si>
    <t>Pembiayaan daripada pembekal / kredit perdagangan daripada pembekal / individu yang tiada hubungan</t>
  </si>
  <si>
    <t>Retained earnings / internally generated funds / shareholders’ own contribution / personal savings of business owner</t>
  </si>
  <si>
    <t>Pinjaman daripada rakan-rakan atau saudara-mara</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</si>
  <si>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</si>
  <si>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</si>
  <si>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</si>
  <si>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</si>
  <si>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Akaun deposit</t>
  </si>
  <si>
    <t>Kad kredit</t>
  </si>
  <si>
    <t xml:space="preserve">Credit card  </t>
  </si>
  <si>
    <t>Online banking</t>
  </si>
  <si>
    <t xml:space="preserve">Insurance     </t>
  </si>
  <si>
    <t>Fasiliti eksport</t>
  </si>
  <si>
    <t>Export’s facilities</t>
  </si>
  <si>
    <t>C</t>
  </si>
  <si>
    <t>Tiada</t>
  </si>
  <si>
    <t>None</t>
  </si>
  <si>
    <t>Paten</t>
  </si>
  <si>
    <t>Patent</t>
  </si>
  <si>
    <t>Hakcipta</t>
  </si>
  <si>
    <t>Copyright</t>
  </si>
  <si>
    <t>Lain-lain (cth. Reka bentuk perindustrian, Petunjuk geografi, Reka bentuk susun atur litar bersepadu)</t>
  </si>
  <si>
    <t>Institusi Pengajian Tinggi</t>
  </si>
  <si>
    <t>D</t>
  </si>
  <si>
    <t>Not applicable</t>
  </si>
  <si>
    <t>E</t>
  </si>
  <si>
    <t>Goods</t>
  </si>
  <si>
    <t xml:space="preserve">Perkhidmatan </t>
  </si>
  <si>
    <t>Services</t>
  </si>
  <si>
    <t>F</t>
  </si>
  <si>
    <t>Jumlah</t>
  </si>
  <si>
    <t>Total</t>
  </si>
  <si>
    <t>Negeri</t>
  </si>
  <si>
    <t>No. BP</t>
  </si>
  <si>
    <t>Strata</t>
  </si>
  <si>
    <t>State</t>
  </si>
  <si>
    <t>Pentadbiran</t>
  </si>
  <si>
    <t>Banci</t>
  </si>
  <si>
    <t>EB No.</t>
  </si>
  <si>
    <t>District</t>
  </si>
  <si>
    <t>Kod alamat tempat perniagaan</t>
  </si>
  <si>
    <t>Address code of business operation</t>
  </si>
  <si>
    <t>Kod alamat pos</t>
  </si>
  <si>
    <t>Postal address code</t>
  </si>
  <si>
    <t>Sila rujuk kepada arahan berikut:</t>
  </si>
  <si>
    <t>Contoh:</t>
  </si>
  <si>
    <t>X</t>
  </si>
  <si>
    <t>Tinggalkan kotak jawapan kosong sekiranya tiada maklumat.</t>
  </si>
  <si>
    <t>Sekiranya terdapat nilai kerugian, sila tandakan dengan tanda negatif.</t>
  </si>
  <si>
    <t>Sila kemukakan sebarang komen dan cadangan:</t>
  </si>
  <si>
    <t>Please refer the following instruction:</t>
  </si>
  <si>
    <t>Keep each number, letter or tick within the data entry boxes provided.</t>
  </si>
  <si>
    <t>Example:</t>
  </si>
  <si>
    <t>Leave answer boxes blank where you have no response or data to enter.</t>
  </si>
  <si>
    <t>or if not enough space, write next to the relevant item. Do not use correction pen.</t>
  </si>
  <si>
    <t>Show a loss (deficit) with a negative sign.</t>
  </si>
  <si>
    <t>UNTUK KEGUNAAN PEJABAT</t>
  </si>
  <si>
    <t>A.     KERJA LUAR</t>
  </si>
  <si>
    <t>NAMA PEGAWAI LUAR</t>
  </si>
  <si>
    <t>:</t>
  </si>
  <si>
    <t>TANDATANGAN PEGAWAI LUAR</t>
  </si>
  <si>
    <t>iv.</t>
  </si>
  <si>
    <t>CATATAN</t>
  </si>
  <si>
    <t>B.     SUNTINGAN</t>
  </si>
  <si>
    <t>NAMA</t>
  </si>
  <si>
    <t>TARIKH</t>
  </si>
  <si>
    <t>T/TANGAN</t>
  </si>
  <si>
    <t>SUNTINGAN PERTAMA</t>
  </si>
  <si>
    <t>SUNTINGAN  KEDUA</t>
  </si>
  <si>
    <t>PERTANYAAN</t>
  </si>
  <si>
    <t>PENYELESAIAN</t>
  </si>
  <si>
    <t>v.</t>
  </si>
  <si>
    <t>PENYEMAKAN TERAKHIR</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</si>
  <si>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</si>
  <si>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</si>
  <si>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</si>
  <si>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</si>
  <si>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</si>
  <si>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</si>
  <si>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</si>
  <si>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</si>
  <si>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</si>
  <si>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</si>
  <si>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</si>
  <si>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</si>
  <si>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</si>
  <si>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Pekerja Kemahiran dan Pekerja</t>
  </si>
  <si>
    <t>Nombor Pendaftaran Syarikat / Perniagaan (SSM) atau lain-lain (sila nyatakan)</t>
  </si>
  <si>
    <t>Cawangan / Pejabat Operasi</t>
  </si>
  <si>
    <t>1.3</t>
  </si>
  <si>
    <t>1.4</t>
  </si>
  <si>
    <t>to</t>
  </si>
  <si>
    <t>1.9</t>
  </si>
  <si>
    <t>Royalti, hakcipta, pelesenan dan yuran francais</t>
  </si>
  <si>
    <t>(j)</t>
  </si>
  <si>
    <t>(k)</t>
  </si>
  <si>
    <t>Lain-lain (sila nyatakan)</t>
  </si>
  <si>
    <t>Others (please specify)</t>
  </si>
  <si>
    <t>8.2</t>
  </si>
  <si>
    <t xml:space="preserve"> Land</t>
  </si>
  <si>
    <t>Royalties, copyrights, licensing and franchise fees</t>
  </si>
  <si>
    <r>
      <t>PERBELANJAAN</t>
    </r>
    <r>
      <rPr>
        <sz val="24"/>
        <rFont val="Arial"/>
        <family val="2"/>
      </rPr>
      <t xml:space="preserve"> </t>
    </r>
  </si>
  <si>
    <t>0900</t>
  </si>
  <si>
    <t>010003</t>
  </si>
  <si>
    <t>010004</t>
  </si>
  <si>
    <t>010005</t>
  </si>
  <si>
    <t>Sila nyatakan alamat tempat perniagaan sekiranya ia tidak sama dengan alamat pos di muka hadapan</t>
  </si>
  <si>
    <t>Please specify the address of your business operation if it differs from the postal address as stated on the front page</t>
  </si>
  <si>
    <t>010014</t>
  </si>
  <si>
    <t>010015</t>
  </si>
  <si>
    <t xml:space="preserve">Adakah data yang dilaporkan di dalam pelaporan ini hanya berkaitan dengan pertubuhan ini di mana lokasinya adalah sama seperti </t>
  </si>
  <si>
    <t>010016</t>
  </si>
  <si>
    <t>Daerah</t>
  </si>
  <si>
    <t>Administrative</t>
  </si>
  <si>
    <t>Census</t>
  </si>
  <si>
    <t>010017</t>
  </si>
  <si>
    <t>010018</t>
  </si>
  <si>
    <t>010019</t>
  </si>
  <si>
    <t>010020</t>
  </si>
  <si>
    <t>010021</t>
  </si>
  <si>
    <t>010022</t>
  </si>
  <si>
    <t>010023</t>
  </si>
  <si>
    <t>010024</t>
  </si>
  <si>
    <t>010025</t>
  </si>
  <si>
    <t>010026</t>
  </si>
  <si>
    <t>010028</t>
  </si>
  <si>
    <t>0100</t>
  </si>
  <si>
    <t xml:space="preserve">Kod Industri (semasa mel)  </t>
  </si>
  <si>
    <t xml:space="preserve">Industry Code (at the time of mailing)  </t>
  </si>
  <si>
    <t xml:space="preserve">Kod Industri Semasa  </t>
  </si>
  <si>
    <t xml:space="preserve">Current Industry Code  </t>
  </si>
  <si>
    <t>010035</t>
  </si>
  <si>
    <t>020001</t>
  </si>
  <si>
    <t>020002</t>
  </si>
  <si>
    <t>0300</t>
  </si>
  <si>
    <t>3.2.1</t>
  </si>
  <si>
    <t>3.2.1.1</t>
  </si>
  <si>
    <t>3.2.1.2</t>
  </si>
  <si>
    <t>3.2.2</t>
  </si>
  <si>
    <t>Dipegang secara langsung oleh Agensi Kerajaan Persekutuan, Negeri dan Tempatan</t>
  </si>
  <si>
    <t>Held directly by Federal, State and Local Government Agencies</t>
  </si>
  <si>
    <t>3.2.3</t>
  </si>
  <si>
    <t>030013</t>
  </si>
  <si>
    <t>0508</t>
  </si>
  <si>
    <t>Pekerja Perkhidmatan dan  Jualan</t>
  </si>
  <si>
    <t>(5.3.1 hingga 5.3.8)</t>
  </si>
  <si>
    <t>(5.3.1 to 5.3.8)</t>
  </si>
  <si>
    <t>0701</t>
  </si>
  <si>
    <t>0705</t>
  </si>
  <si>
    <t>alamat yang diberikan di dalam Soalan 1.6 di atas?</t>
  </si>
  <si>
    <t>1.7</t>
  </si>
  <si>
    <t>4.1</t>
  </si>
  <si>
    <t>4.1.1</t>
  </si>
  <si>
    <t>4.1.2</t>
  </si>
  <si>
    <t>4.1.3</t>
  </si>
  <si>
    <t>Lorries, vans, pick-ups, etc.</t>
  </si>
  <si>
    <t>……………………………………………</t>
  </si>
  <si>
    <t>4.1.4</t>
  </si>
  <si>
    <t>4.1.5</t>
  </si>
  <si>
    <t>4.1.6</t>
  </si>
  <si>
    <t>4.2.1</t>
  </si>
  <si>
    <t>4.2.2</t>
  </si>
  <si>
    <t>4.2.3</t>
  </si>
  <si>
    <t>4.3</t>
  </si>
  <si>
    <t>4.4</t>
  </si>
  <si>
    <t>Binaan  lain kecuali pembangunan tanah</t>
  </si>
  <si>
    <t>Other construction except land improvement</t>
  </si>
  <si>
    <t>4.1.7</t>
  </si>
  <si>
    <t>0410</t>
  </si>
  <si>
    <t>0411</t>
  </si>
  <si>
    <t>0412</t>
  </si>
  <si>
    <t>0413</t>
  </si>
  <si>
    <t>0414</t>
  </si>
  <si>
    <t>0499</t>
  </si>
  <si>
    <t xml:space="preserve">(e) </t>
  </si>
  <si>
    <t>0800</t>
  </si>
  <si>
    <t>Nilai bekalan-bekalan yang lain digunakan :</t>
  </si>
  <si>
    <t>Pelincir</t>
  </si>
  <si>
    <t>Petrol</t>
  </si>
  <si>
    <t>Gas petroleum cecair</t>
  </si>
  <si>
    <t>Bayaran pembaikan dan penyelenggaraan semasa yang dibuat oleh</t>
  </si>
  <si>
    <t>Land</t>
  </si>
  <si>
    <t>Machinery and equipment</t>
  </si>
  <si>
    <t>Caruman majikan kepada :</t>
  </si>
  <si>
    <t>Employer's contribution to :</t>
  </si>
  <si>
    <t>Kos pengangkutan pekerja (pergi dan balik dari tempat kerja)</t>
  </si>
  <si>
    <t>Others labour costs (please specify):</t>
  </si>
  <si>
    <t>Dividen dibayar</t>
  </si>
  <si>
    <t>NILAI STOK</t>
  </si>
  <si>
    <t>VALUE OF STOCKS</t>
  </si>
  <si>
    <t>Bahan pembakar dan pelincir</t>
  </si>
  <si>
    <t>Bahan-bahan, bekalan dan alat ganti</t>
  </si>
  <si>
    <t>Materials, supplies and spare parts</t>
  </si>
  <si>
    <r>
      <t xml:space="preserve">Tahun Sebelum / </t>
    </r>
    <r>
      <rPr>
        <i/>
        <sz val="22"/>
        <rFont val="Arial"/>
        <family val="2"/>
      </rPr>
      <t xml:space="preserve">Previous Year
</t>
    </r>
    <r>
      <rPr>
        <b/>
        <sz val="22"/>
        <rFont val="Arial"/>
        <family val="2"/>
      </rPr>
      <t>RM</t>
    </r>
  </si>
  <si>
    <t>(l)</t>
  </si>
  <si>
    <t>(m)</t>
  </si>
  <si>
    <t>(n)</t>
  </si>
  <si>
    <t>(o)</t>
  </si>
  <si>
    <t>(p)</t>
  </si>
  <si>
    <t>AIR , PELINCIR, BAHAN PEMBAKAR DAN TENAGA ELEKTRIK YANG DIGUNAKAN</t>
  </si>
  <si>
    <r>
      <rPr>
        <b/>
        <sz val="22"/>
        <rFont val="Arial"/>
        <family val="2"/>
      </rPr>
      <t xml:space="preserve">Kuantiti </t>
    </r>
    <r>
      <rPr>
        <sz val="22"/>
        <rFont val="Arial"/>
        <family val="2"/>
      </rPr>
      <t xml:space="preserve">
</t>
    </r>
    <r>
      <rPr>
        <i/>
        <sz val="22"/>
        <rFont val="Arial"/>
        <family val="2"/>
      </rPr>
      <t>Quantity</t>
    </r>
  </si>
  <si>
    <r>
      <rPr>
        <b/>
        <sz val="22"/>
        <rFont val="Arial"/>
        <family val="2"/>
      </rPr>
      <t>Nilai</t>
    </r>
    <r>
      <rPr>
        <sz val="22"/>
        <rFont val="Arial"/>
        <family val="2"/>
      </rPr>
      <t xml:space="preserve">
Value</t>
    </r>
  </si>
  <si>
    <r>
      <rPr>
        <b/>
        <sz val="22"/>
        <rFont val="Arial"/>
        <family val="2"/>
      </rPr>
      <t xml:space="preserve">Unit Kuantiti </t>
    </r>
    <r>
      <rPr>
        <sz val="22"/>
        <rFont val="Arial"/>
        <family val="2"/>
      </rPr>
      <t xml:space="preserve">
</t>
    </r>
    <r>
      <rPr>
        <i/>
        <sz val="22"/>
        <rFont val="Arial"/>
        <family val="2"/>
      </rPr>
      <t>Unit of Quantity</t>
    </r>
  </si>
  <si>
    <t>Air</t>
  </si>
  <si>
    <t>Water</t>
  </si>
  <si>
    <t>Air yang diabstrak</t>
  </si>
  <si>
    <t>Water abstracted</t>
  </si>
  <si>
    <t>Lubricants</t>
  </si>
  <si>
    <t>Bahan pembakar</t>
  </si>
  <si>
    <t>Fuels</t>
  </si>
  <si>
    <t>Diesel</t>
  </si>
  <si>
    <r>
      <t xml:space="preserve">Liter
</t>
    </r>
    <r>
      <rPr>
        <i/>
        <sz val="22"/>
        <rFont val="Arial"/>
        <family val="2"/>
      </rPr>
      <t>Litre</t>
    </r>
  </si>
  <si>
    <t>Litre</t>
  </si>
  <si>
    <t>Minyak relau / Minyak pembakar</t>
  </si>
  <si>
    <t>Furnace oil / Fuel oil</t>
  </si>
  <si>
    <t>Liquified petroleum gas (LPG)</t>
  </si>
  <si>
    <t>Tonne</t>
  </si>
  <si>
    <t>Kilowatt-jam</t>
  </si>
  <si>
    <t>Kilowatt-hour</t>
  </si>
  <si>
    <t>Air bawah tanah</t>
  </si>
  <si>
    <t>Groundwater</t>
  </si>
  <si>
    <t>Air laut</t>
  </si>
  <si>
    <t>Minyak mentah</t>
  </si>
  <si>
    <t>Crude oil</t>
  </si>
  <si>
    <t>Kerosin</t>
  </si>
  <si>
    <t>Kerosene</t>
  </si>
  <si>
    <t>Kuasa hidro</t>
  </si>
  <si>
    <t>Hydropower</t>
  </si>
  <si>
    <t>Solar</t>
  </si>
  <si>
    <t>Biomass</t>
  </si>
  <si>
    <t>Biogas</t>
  </si>
  <si>
    <t>A.5</t>
  </si>
  <si>
    <t>A.6</t>
  </si>
  <si>
    <t>A.7</t>
  </si>
  <si>
    <t>Rangkaian kawasan setempat tanpa wayar</t>
  </si>
  <si>
    <t>A.8</t>
  </si>
  <si>
    <t>Laman web kepunyaan sendiri</t>
  </si>
  <si>
    <t>Laman web di entiti lain</t>
  </si>
  <si>
    <t>Presence on another entity's website</t>
  </si>
  <si>
    <t>E-Marketplace (e.g. Lazada, Zalora, Shopee)</t>
  </si>
  <si>
    <t>A.9</t>
  </si>
  <si>
    <t xml:space="preserve">Staff training (e.g. e-learning applications available on intranet or website) </t>
  </si>
  <si>
    <t>A.10</t>
  </si>
  <si>
    <t>A.12</t>
  </si>
  <si>
    <t>A.13</t>
  </si>
  <si>
    <t>Cash on delivery</t>
  </si>
  <si>
    <t>A.14</t>
  </si>
  <si>
    <t>A.15</t>
  </si>
  <si>
    <t>A.16</t>
  </si>
  <si>
    <t>atau perkhidmatan menggunakan e-dagang</t>
  </si>
  <si>
    <t>or services via e-commerce</t>
  </si>
  <si>
    <t>A.17</t>
  </si>
  <si>
    <t>A.18</t>
  </si>
  <si>
    <t>Sila nyatakan peratusan pendapatan e-dagang mengikut jenis pelanggan</t>
  </si>
  <si>
    <t>A.19</t>
  </si>
  <si>
    <t>Sila nyatakan peratusan pendapatan e-dagang mengikut jenis pasaran</t>
  </si>
  <si>
    <t>Please indicate the percentage of e-commerce income by types of market</t>
  </si>
  <si>
    <t>Sila nyatakan peratusan perbelanjaan e-dagang mengikut jenis pelanggan</t>
  </si>
  <si>
    <t>Please indicate the percentage of e-commerce expenditure by types of market</t>
  </si>
  <si>
    <t>INOVASI DAN PENYELIDIKAN &amp; PEMBANGUNAN</t>
  </si>
  <si>
    <t>INNOVATION AND RESEARCH &amp; DEVELOPMENT</t>
  </si>
  <si>
    <t>Dana sendiri</t>
  </si>
  <si>
    <t>Kerajaan</t>
  </si>
  <si>
    <t>Government</t>
  </si>
  <si>
    <t>Foreign funds</t>
  </si>
  <si>
    <t>Dana luar negara</t>
  </si>
  <si>
    <t>INOVASI DAN PENYELIDIKAN &amp; PEMBANGUNAN (samb.)</t>
  </si>
  <si>
    <t>INNOVATION AND RESEARCH &amp; DEVELOPMENT (cont'd)</t>
  </si>
  <si>
    <t>Penyelidik</t>
  </si>
  <si>
    <t>Researcher</t>
  </si>
  <si>
    <t>Juruteknik dan profesional bersekutu</t>
  </si>
  <si>
    <t>Pekerja sokongan perkeranian</t>
  </si>
  <si>
    <t>Others please specify</t>
  </si>
  <si>
    <t>G</t>
  </si>
  <si>
    <t>Simulation</t>
  </si>
  <si>
    <t>Current expenditure (e.g. labour cost and operating cost)</t>
  </si>
  <si>
    <t>A.1</t>
  </si>
  <si>
    <t>A.2</t>
  </si>
  <si>
    <t>A.3</t>
  </si>
  <si>
    <t>A.4</t>
  </si>
  <si>
    <t>B.1</t>
  </si>
  <si>
    <t>B.2</t>
  </si>
  <si>
    <t>B.3</t>
  </si>
  <si>
    <t>C.1</t>
  </si>
  <si>
    <t>C.2</t>
  </si>
  <si>
    <t>C.3</t>
  </si>
  <si>
    <t>C.4</t>
  </si>
  <si>
    <t>C.5</t>
  </si>
  <si>
    <t>C.6</t>
  </si>
  <si>
    <t>D.1</t>
  </si>
  <si>
    <t>E.1</t>
  </si>
  <si>
    <t>F.1</t>
  </si>
  <si>
    <t>F.2</t>
  </si>
  <si>
    <t>F.3</t>
  </si>
  <si>
    <t>G.1</t>
  </si>
  <si>
    <t>G.2</t>
  </si>
  <si>
    <t>1.8</t>
  </si>
  <si>
    <t>Aktiviti utama (merujuk aktiviti di Soalan 1.8)</t>
  </si>
  <si>
    <t>Principal activity (refer to activity in Question 1.8)</t>
  </si>
  <si>
    <t>010033</t>
  </si>
  <si>
    <t>Kod Industri Sekunder</t>
  </si>
  <si>
    <t>Secondary Industry Code</t>
  </si>
  <si>
    <t>2.3</t>
  </si>
  <si>
    <t>Main machinery and equipments</t>
  </si>
  <si>
    <t>Drone</t>
  </si>
  <si>
    <r>
      <t xml:space="preserve">Lelaki
</t>
    </r>
    <r>
      <rPr>
        <i/>
        <sz val="22"/>
        <rFont val="Arial"/>
        <family val="2"/>
      </rPr>
      <t>Male</t>
    </r>
  </si>
  <si>
    <r>
      <t xml:space="preserve">Perempuan
</t>
    </r>
    <r>
      <rPr>
        <i/>
        <sz val="22"/>
        <rFont val="Arial"/>
        <family val="2"/>
      </rPr>
      <t>Female</t>
    </r>
  </si>
  <si>
    <t>Pascasiswazah</t>
  </si>
  <si>
    <t>060199</t>
  </si>
  <si>
    <t>061499</t>
  </si>
  <si>
    <t>Postgraduate</t>
  </si>
  <si>
    <t>Ijazah Sarjana Muda / Diploma Lanjutan atau yang setaraf</t>
  </si>
  <si>
    <t>Bachelor / Advanced Diploma or equivalent</t>
  </si>
  <si>
    <t>Akademik</t>
  </si>
  <si>
    <t>Academic</t>
  </si>
  <si>
    <t>Teknikal *</t>
  </si>
  <si>
    <t>Technical</t>
  </si>
  <si>
    <t>Diploma</t>
  </si>
  <si>
    <t>Teknikal dan Vokasional (TVET)</t>
  </si>
  <si>
    <t>Technical and Vocational (TVET)</t>
  </si>
  <si>
    <t>STPM atau yang setaraf</t>
  </si>
  <si>
    <t>STPM or equivalent</t>
  </si>
  <si>
    <t>Sijil Kemahiran (TVET)</t>
  </si>
  <si>
    <t>Other Skills Certificate</t>
  </si>
  <si>
    <t>JUMLAH (6.1 hingga 6.7) **</t>
  </si>
  <si>
    <t>TOTAL (6.1 hingga 6.7) **</t>
  </si>
  <si>
    <t>**</t>
  </si>
  <si>
    <t>Certificate</t>
  </si>
  <si>
    <t xml:space="preserve">Sijil </t>
  </si>
  <si>
    <t>061399</t>
  </si>
  <si>
    <t>062699</t>
  </si>
  <si>
    <t>061299</t>
  </si>
  <si>
    <t>062599</t>
  </si>
  <si>
    <t>061199</t>
  </si>
  <si>
    <t>062499</t>
  </si>
  <si>
    <t>061099</t>
  </si>
  <si>
    <t>062399</t>
  </si>
  <si>
    <t>060799</t>
  </si>
  <si>
    <t>062099</t>
  </si>
  <si>
    <t>060699</t>
  </si>
  <si>
    <t>061999</t>
  </si>
  <si>
    <t>060599</t>
  </si>
  <si>
    <t>061899</t>
  </si>
  <si>
    <t>060499</t>
  </si>
  <si>
    <t>061799</t>
  </si>
  <si>
    <t>060399</t>
  </si>
  <si>
    <t>061699</t>
  </si>
  <si>
    <t>060299</t>
  </si>
  <si>
    <t>061599</t>
  </si>
  <si>
    <t>Pendapatan daripada sewa:</t>
  </si>
  <si>
    <t>Bangunan tempat kediaman</t>
  </si>
  <si>
    <t>Residential building</t>
  </si>
  <si>
    <t>Perabot dan pemasangan</t>
  </si>
  <si>
    <t>Furniture and fittings</t>
  </si>
  <si>
    <t>Bangunan bukan tempat kediaman</t>
  </si>
  <si>
    <t>Non-residential building</t>
  </si>
  <si>
    <t>Alat pengangkutan</t>
  </si>
  <si>
    <t>Transport equipment</t>
  </si>
  <si>
    <t>Subsidi gaji dan upah</t>
  </si>
  <si>
    <t>Subsidies on salaries and wages</t>
  </si>
  <si>
    <t>Subsidi produk</t>
  </si>
  <si>
    <t>Subsidi pengeluaran</t>
  </si>
  <si>
    <t>Subsidies on production</t>
  </si>
  <si>
    <t>Subsidies on products</t>
  </si>
  <si>
    <t>Tuntutan dan pampasan yang diterima</t>
  </si>
  <si>
    <t>Claims and compesation received</t>
  </si>
  <si>
    <t>Pemulihan hutang lapuk</t>
  </si>
  <si>
    <t>Bad debts recovered</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</si>
  <si>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</si>
  <si>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</si>
  <si>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</si>
  <si>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</si>
  <si>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</si>
  <si>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</si>
  <si>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</si>
  <si>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</si>
  <si>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Pendapatan daripada faedah</t>
  </si>
  <si>
    <t>Income from interest</t>
  </si>
  <si>
    <t>Pembelian perkhidmatan pengangkutan</t>
  </si>
  <si>
    <t>Purchase of transport services</t>
  </si>
  <si>
    <t xml:space="preserve">Perbelanjaan perjalanan (termasuk perjalanan dalam dan luar negara, </t>
  </si>
  <si>
    <t>Travelling expenses (include both local and overseas travelling,</t>
  </si>
  <si>
    <t>Entertainment expenses</t>
  </si>
  <si>
    <t>Bayaran perakaunan, kesetiausahaan dan audit</t>
  </si>
  <si>
    <t>Accounting, secretarial and audit fees</t>
  </si>
  <si>
    <t>Bayaran guaman</t>
  </si>
  <si>
    <t>Legal fees</t>
  </si>
  <si>
    <t>Payment for other professional services (e.g. architectural, engineering,</t>
  </si>
  <si>
    <t>surveying consultancy fees etc.)</t>
  </si>
  <si>
    <t xml:space="preserve"> kejuruteraan, juruukur dsb.)</t>
  </si>
  <si>
    <t>Bayaran pengurusan</t>
  </si>
  <si>
    <t>Management fees</t>
  </si>
  <si>
    <t>Komisen dan bayaran agensi</t>
  </si>
  <si>
    <t>Telecommunication fees (e.g. telephone, internet etc.)</t>
  </si>
  <si>
    <t>Bayaran telekomunikasi (cth. telefon, internet dsb.)</t>
  </si>
  <si>
    <t>Bayaran pos (termasuk perkhidmatan kurier)</t>
  </si>
  <si>
    <t>Postage (include courier services)</t>
  </si>
  <si>
    <t>Pengiklanan dan promosi</t>
  </si>
  <si>
    <t>Advertising and promotion</t>
  </si>
  <si>
    <t>Bank charges</t>
  </si>
  <si>
    <t>Premium insurans kecuali insurans pampasan pekerja</t>
  </si>
  <si>
    <t>Insurance premiums except workers' compesation insurance</t>
  </si>
  <si>
    <t>Kerugian daripada pertukaran wang asing / aset kewangan</t>
  </si>
  <si>
    <t>Losses from foreign exchange / financial assets</t>
  </si>
  <si>
    <t>Losses from sales / revalution of assets</t>
  </si>
  <si>
    <t xml:space="preserve">(c) </t>
  </si>
  <si>
    <t>Hutang lapuk dihapuskan</t>
  </si>
  <si>
    <t>Perbelanjaan pajakan kewangan</t>
  </si>
  <si>
    <t>(q)</t>
  </si>
  <si>
    <t>MAKLUMAT TAMBAHAN</t>
  </si>
  <si>
    <t>ADDITIONAL INFORMATION</t>
  </si>
  <si>
    <r>
      <rPr>
        <b/>
        <sz val="22"/>
        <rFont val="Arial"/>
        <family val="2"/>
      </rPr>
      <t>Sila terus ke Soalan 15</t>
    </r>
    <r>
      <rPr>
        <i/>
        <sz val="22"/>
        <rFont val="Arial"/>
        <family val="2"/>
      </rPr>
      <t xml:space="preserve"> / Please proceed to Question 15</t>
    </r>
  </si>
  <si>
    <r>
      <rPr>
        <b/>
        <sz val="22"/>
        <rFont val="Arial"/>
        <family val="2"/>
      </rPr>
      <t>TIDAK BERKENAAN</t>
    </r>
    <r>
      <rPr>
        <sz val="22"/>
        <rFont val="Arial"/>
        <family val="2"/>
      </rPr>
      <t xml:space="preserve"> / </t>
    </r>
    <r>
      <rPr>
        <i/>
        <sz val="22"/>
        <rFont val="Arial"/>
        <family val="2"/>
      </rPr>
      <t>NOT APPLICABLE</t>
    </r>
  </si>
  <si>
    <t>15.1.1</t>
  </si>
  <si>
    <t>15.1.2</t>
  </si>
  <si>
    <t>Surface water (e.g. River, Dam, Lake)</t>
  </si>
  <si>
    <t>Sea wter</t>
  </si>
  <si>
    <t>Air yang diabstrak untuk kegunaan sendiri</t>
  </si>
  <si>
    <t>Water abstracted for own use</t>
  </si>
  <si>
    <t>Water abstracted for sale / distribution</t>
  </si>
  <si>
    <t>15.1.4</t>
  </si>
  <si>
    <t>Air sisa yang dilepaskan / dibuang</t>
  </si>
  <si>
    <t>Dilepaskan ke air permukaan, air bawah tanah</t>
  </si>
  <si>
    <t>Dilepaskan ke laut</t>
  </si>
  <si>
    <t>15.1.3</t>
  </si>
  <si>
    <t>AIR , PELINCIR, BAHAN PEMBAKAR DAN TENAGA ELEKTRIK YANG DIGUNAKAN (samb.)</t>
  </si>
  <si>
    <r>
      <rPr>
        <b/>
        <sz val="22"/>
        <rFont val="Arial"/>
        <family val="2"/>
      </rPr>
      <t xml:space="preserve">Unit Kuantiti </t>
    </r>
    <r>
      <rPr>
        <sz val="22"/>
        <rFont val="Arial"/>
        <family val="2"/>
      </rPr>
      <t xml:space="preserve">
</t>
    </r>
  </si>
  <si>
    <t>Unit of Quantity</t>
  </si>
  <si>
    <r>
      <rPr>
        <b/>
        <sz val="22"/>
        <rFont val="Arial"/>
        <family val="2"/>
      </rPr>
      <t xml:space="preserve">Kuantiti </t>
    </r>
    <r>
      <rPr>
        <sz val="22"/>
        <rFont val="Arial"/>
        <family val="2"/>
      </rPr>
      <t xml:space="preserve">
</t>
    </r>
  </si>
  <si>
    <t>Quantity</t>
  </si>
  <si>
    <t>Value</t>
  </si>
  <si>
    <t>Biodiesel</t>
  </si>
  <si>
    <t>Tenaga elektrik yang dijana</t>
  </si>
  <si>
    <t xml:space="preserve">Electricity generated </t>
  </si>
  <si>
    <t>Arang batu</t>
  </si>
  <si>
    <t>Coal</t>
  </si>
  <si>
    <t>Gas asli</t>
  </si>
  <si>
    <t>Natural gas</t>
  </si>
  <si>
    <t>Lain-lain sila nyatakan</t>
  </si>
  <si>
    <t>A</t>
  </si>
  <si>
    <t>MODUL EKONOMI DIGITAL</t>
  </si>
  <si>
    <t>DIGITAL ECONOMIC MODULE</t>
  </si>
  <si>
    <t>Penggunaan Teknologi Maklumat dan Komunikasi (TMK)</t>
  </si>
  <si>
    <t>MODUL EKONOMI DIGITAL (samb.)</t>
  </si>
  <si>
    <t>DIGITAL ECONOMIC MODULE (cont'd)</t>
  </si>
  <si>
    <t>A.11</t>
  </si>
  <si>
    <t>C.7</t>
  </si>
  <si>
    <t>C.8</t>
  </si>
  <si>
    <t>Kos buruh</t>
  </si>
  <si>
    <t>Labour cost</t>
  </si>
  <si>
    <t>Kos operasi</t>
  </si>
  <si>
    <t>Operation cost</t>
  </si>
  <si>
    <t>Kos berulang lain</t>
  </si>
  <si>
    <t>Other recurrent cost</t>
  </si>
  <si>
    <t>C.9</t>
  </si>
  <si>
    <t>Tanah, bangunan &amp; struktur lain</t>
  </si>
  <si>
    <t>Land, building &amp; other structures</t>
  </si>
  <si>
    <t>Kenderaan, loji, perisian, jentera &amp; peralatan</t>
  </si>
  <si>
    <t>Vehicles, plant, software, machinery &amp; equipment</t>
  </si>
  <si>
    <t>C.10</t>
  </si>
  <si>
    <t>Penyelidikan asas</t>
  </si>
  <si>
    <t>Basic research</t>
  </si>
  <si>
    <t>Penyelidikan gunaan</t>
  </si>
  <si>
    <t>Applied research</t>
  </si>
  <si>
    <t>E.2</t>
  </si>
  <si>
    <t>Nama negara</t>
  </si>
  <si>
    <t>E.3</t>
  </si>
  <si>
    <t>F.4</t>
  </si>
  <si>
    <t>F.5</t>
  </si>
  <si>
    <t>F.6</t>
  </si>
  <si>
    <t>F.7</t>
  </si>
  <si>
    <t>F.8</t>
  </si>
  <si>
    <t>F.9</t>
  </si>
  <si>
    <t>Supply Chain Management (SCM)</t>
  </si>
  <si>
    <t>Automated Material Handling</t>
  </si>
  <si>
    <t>Internet-of-thing (IoT)</t>
  </si>
  <si>
    <t>Artificial Intelligence</t>
  </si>
  <si>
    <t>Presentation (Powerpoint, Keynote, Prezi, etc.)</t>
  </si>
  <si>
    <t>Finance &amp; Accounting</t>
  </si>
  <si>
    <t>Human resources management</t>
  </si>
  <si>
    <t>Customer Relationship Management (CRM)</t>
  </si>
  <si>
    <t>Computer-Aided Design (CAD)</t>
  </si>
  <si>
    <t>Prototyping</t>
  </si>
  <si>
    <t>Hasil</t>
  </si>
  <si>
    <t>Revenue</t>
  </si>
  <si>
    <t>Produktiviti</t>
  </si>
  <si>
    <t>Productivity</t>
  </si>
  <si>
    <t>i)</t>
  </si>
  <si>
    <t>Pekerja tempatan</t>
  </si>
  <si>
    <t>Local worker</t>
  </si>
  <si>
    <t>Foreign worker</t>
  </si>
  <si>
    <t>ii)</t>
  </si>
  <si>
    <t>Meningkat</t>
  </si>
  <si>
    <t>Menurun</t>
  </si>
  <si>
    <t>Pemasaran</t>
  </si>
  <si>
    <t>Marketing</t>
  </si>
  <si>
    <t>Kos bahan mentah</t>
  </si>
  <si>
    <t>Capital expenditure (e.g. land, building, vehicles, plant, software, machinery, equipment)</t>
  </si>
  <si>
    <t>MITI</t>
  </si>
  <si>
    <t>MOSTI</t>
  </si>
  <si>
    <t>MIDA</t>
  </si>
  <si>
    <t>MIDF</t>
  </si>
  <si>
    <t>MATRADE</t>
  </si>
  <si>
    <t>CIDB</t>
  </si>
  <si>
    <t>EXIM Bank</t>
  </si>
  <si>
    <t>HRDF</t>
  </si>
  <si>
    <t>KPM</t>
  </si>
  <si>
    <t>MIGHT</t>
  </si>
  <si>
    <t>MOF</t>
  </si>
  <si>
    <t>H</t>
  </si>
  <si>
    <t>H.1</t>
  </si>
  <si>
    <t>H.2</t>
  </si>
  <si>
    <t>H.3</t>
  </si>
  <si>
    <t>Bilangan pekerja</t>
  </si>
  <si>
    <t>b)</t>
  </si>
  <si>
    <r>
      <t xml:space="preserve">Jumlah
</t>
    </r>
    <r>
      <rPr>
        <i/>
        <sz val="20"/>
        <rFont val="Arial"/>
        <family val="2"/>
      </rPr>
      <t>Total</t>
    </r>
  </si>
  <si>
    <r>
      <t xml:space="preserve">Jenis harta
</t>
    </r>
    <r>
      <rPr>
        <i/>
        <sz val="22"/>
        <rFont val="Arial"/>
        <family val="2"/>
      </rPr>
      <t>Type of assets</t>
    </r>
  </si>
  <si>
    <r>
      <t xml:space="preserve">Harta tetap </t>
    </r>
    <r>
      <rPr>
        <sz val="20"/>
        <rFont val="Arial"/>
        <family val="2"/>
      </rPr>
      <t xml:space="preserve">/ </t>
    </r>
    <r>
      <rPr>
        <i/>
        <sz val="20"/>
        <rFont val="Arial"/>
        <family val="2"/>
      </rPr>
      <t>Fixed assets:</t>
    </r>
  </si>
  <si>
    <r>
      <t xml:space="preserve">Tanah </t>
    </r>
    <r>
      <rPr>
        <sz val="20"/>
        <rFont val="Arial"/>
        <family val="2"/>
      </rPr>
      <t xml:space="preserve">/ </t>
    </r>
    <r>
      <rPr>
        <i/>
        <sz val="20"/>
        <rFont val="Arial"/>
        <family val="2"/>
      </rPr>
      <t>Land</t>
    </r>
  </si>
  <si>
    <r>
      <t xml:space="preserve">KEGUNAAN PEJABAT / </t>
    </r>
    <r>
      <rPr>
        <i/>
        <sz val="20"/>
        <rFont val="Arial"/>
        <family val="2"/>
      </rPr>
      <t>OFFICE USE</t>
    </r>
  </si>
  <si>
    <t xml:space="preserve">Tempat kediaman
</t>
  </si>
  <si>
    <t xml:space="preserve">Bukan tempat kediaman (cth. stor, pejabat dsb.) 
</t>
  </si>
  <si>
    <t>Non-residential (e.g. stores, offices, etc.)</t>
  </si>
  <si>
    <t xml:space="preserve">Alat pengangkutan:
</t>
  </si>
  <si>
    <t xml:space="preserve">Kereta penumpang
</t>
  </si>
  <si>
    <t xml:space="preserve">Passenger cars  </t>
  </si>
  <si>
    <t xml:space="preserve">Lori, van, pikap, dsb.
</t>
  </si>
  <si>
    <t xml:space="preserve">Lain-lain (nyatakan)
</t>
  </si>
  <si>
    <t xml:space="preserve">Others (specify)  </t>
  </si>
  <si>
    <t xml:space="preserve">Perkakasan komputer
</t>
  </si>
  <si>
    <t xml:space="preserve">Perisian komputer
</t>
  </si>
  <si>
    <t xml:space="preserve">Peralatan  telekomunikasi
</t>
  </si>
  <si>
    <t xml:space="preserve">Jentera dan kelengkapan utama
</t>
  </si>
  <si>
    <t xml:space="preserve">Dron
</t>
  </si>
  <si>
    <t xml:space="preserve">Muhibah
</t>
  </si>
  <si>
    <t xml:space="preserve">Kerja dalam pelaksanaan
</t>
  </si>
  <si>
    <t xml:space="preserve">Others (specify):             </t>
  </si>
  <si>
    <t xml:space="preserve">JUMLAH
</t>
  </si>
  <si>
    <r>
      <rPr>
        <b/>
        <sz val="22"/>
        <rFont val="Arial"/>
        <family val="2"/>
      </rPr>
      <t xml:space="preserve">Nilai
</t>
    </r>
    <r>
      <rPr>
        <sz val="22"/>
        <rFont val="Arial"/>
        <family val="2"/>
      </rPr>
      <t xml:space="preserve">
</t>
    </r>
  </si>
  <si>
    <t>Discharged to sea</t>
  </si>
  <si>
    <t>Dilepaskan ke sistem pembentungan</t>
  </si>
  <si>
    <t>Discharged to sewerage system</t>
  </si>
  <si>
    <t>Discharged to surface water, groundwater</t>
  </si>
  <si>
    <r>
      <t xml:space="preserve">TURNOVER </t>
    </r>
    <r>
      <rPr>
        <sz val="24"/>
        <rFont val="Arial"/>
        <family val="2"/>
      </rPr>
      <t>/</t>
    </r>
    <r>
      <rPr>
        <i/>
        <sz val="24"/>
        <rFont val="Arial"/>
        <family val="2"/>
      </rPr>
      <t xml:space="preserve"> INCOME (cont'd)</t>
    </r>
  </si>
  <si>
    <t>EXPENDITURE (cont'd)</t>
  </si>
  <si>
    <t>Komisen dan brokeraj yang diterima</t>
  </si>
  <si>
    <t>Commission and brokerage received</t>
  </si>
  <si>
    <t>Rental income received from:</t>
  </si>
  <si>
    <t>Others (e.g. shop lot, space, etc)</t>
  </si>
  <si>
    <t>Lain-lain pendapatan bukan operasi (sila nyatakan)</t>
  </si>
  <si>
    <t>Others non-operating income (please specify)</t>
  </si>
  <si>
    <t>Lain-lain pendapatan operasi (sila nyatakan)</t>
  </si>
  <si>
    <t>Others operating income (please specify)</t>
  </si>
  <si>
    <t>Materials for repairs and maintenance</t>
  </si>
  <si>
    <t>Alat tulis dan bekalan pejabat</t>
  </si>
  <si>
    <t>0901</t>
  </si>
  <si>
    <t>PERBELANJAAN (samb.)</t>
  </si>
  <si>
    <t>Bayaran bagi perkhidmatan keselamatan</t>
  </si>
  <si>
    <t>Bayaran perkhidmatan profesional lain (cth. bayaran perundingan arkitek,</t>
  </si>
  <si>
    <t>0910</t>
  </si>
  <si>
    <t>Perbelanjaan keraian</t>
  </si>
  <si>
    <t>Bayaran bank</t>
  </si>
  <si>
    <t>Bayaran sewa:</t>
  </si>
  <si>
    <t>Rental payments:</t>
  </si>
  <si>
    <t>Government / Statutory Bodies (please specify types of royalties)</t>
  </si>
  <si>
    <t>Cukai perkhidmatan atau cukai jualan</t>
  </si>
  <si>
    <t>Service tax or sales tax</t>
  </si>
  <si>
    <t xml:space="preserve">Perbelanjaan bukan operasi </t>
  </si>
  <si>
    <t>Non-operating expenditures</t>
  </si>
  <si>
    <t>Kerugian daripada jualan / penilaian semula harta</t>
  </si>
  <si>
    <t>Bad debts written-off</t>
  </si>
  <si>
    <t>Pindahan semasa seperti pindahan wang, hadiah, derma, denda, dsb.</t>
  </si>
  <si>
    <t>Lain-lain perbelanjaan bukan operasi (sila nyatakan)</t>
  </si>
  <si>
    <t>Other non-operating expenditure (please specify)</t>
  </si>
  <si>
    <t>Lain-lain perbelanjaan operasi (sila nyatakan)</t>
  </si>
  <si>
    <t>Other operating expenditure (please specify)</t>
  </si>
  <si>
    <t xml:space="preserve">Employment costs: </t>
  </si>
  <si>
    <t>Lain-lain seperti makanan percuma, tempat tinggal percuma dsb.</t>
  </si>
  <si>
    <t>Others such as free food, free accomodation etc.</t>
  </si>
  <si>
    <t>Other Provident Funds</t>
  </si>
  <si>
    <t>pekerja dsb.)</t>
  </si>
  <si>
    <t>Cukai langsung dibayar (cth. cukai syarikat dan duti setem)</t>
  </si>
  <si>
    <t>Direct taxes paid (e.g. company tax and stamp duties)</t>
  </si>
  <si>
    <t xml:space="preserve">Bayaran kepada pengarah tidak bekerja kerana kehadiran mereka  </t>
  </si>
  <si>
    <t xml:space="preserve">dalam mesyuarat Lembaga Pengarah </t>
  </si>
  <si>
    <t xml:space="preserve">Fees paid to non-working directors for their attendance at Board of Directors' </t>
  </si>
  <si>
    <t>meetings</t>
  </si>
  <si>
    <t xml:space="preserve">Private social security schemes (e.g. workers' compensation insurance </t>
  </si>
  <si>
    <t>etc.)</t>
  </si>
  <si>
    <t>Perbelanjaan pembayaran berasaskan saham kepada pekerja</t>
  </si>
  <si>
    <t>(termasuk saham &amp; pilihan saham)</t>
  </si>
  <si>
    <t>Expenses on share-based payment to employees</t>
  </si>
  <si>
    <t>Sila laporkan keuntungan / kerugian bersih seperti yang dilaporkan dalam akaun pertubuhan ini:</t>
  </si>
  <si>
    <t>Please report net profit / loss as reported in the account of this establishment:</t>
  </si>
  <si>
    <r>
      <t xml:space="preserve">Tahun Semasa / </t>
    </r>
    <r>
      <rPr>
        <i/>
        <sz val="22"/>
        <rFont val="Arial"/>
        <family val="2"/>
      </rPr>
      <t xml:space="preserve">Current Year
</t>
    </r>
    <r>
      <rPr>
        <b/>
        <sz val="22"/>
        <rFont val="Arial"/>
        <family val="2"/>
      </rPr>
      <t>RM</t>
    </r>
  </si>
  <si>
    <t>Air yang diabstrak untuk dijual / diagihkan</t>
  </si>
  <si>
    <t>Wastewater discharged / removal</t>
  </si>
  <si>
    <t xml:space="preserve">Air yang dimasukkan ke dalam produk </t>
  </si>
  <si>
    <t>Water incoporated into product</t>
  </si>
  <si>
    <t>(e.g. beverages, food, etc)</t>
  </si>
  <si>
    <t>Tan metrik</t>
  </si>
  <si>
    <t>Other fuels (please specify)</t>
  </si>
  <si>
    <t>Tenaga elektrik</t>
  </si>
  <si>
    <t>Johor</t>
  </si>
  <si>
    <r>
      <t xml:space="preserve">JUMLAH
</t>
    </r>
    <r>
      <rPr>
        <i/>
        <sz val="22"/>
        <rFont val="Arial"/>
        <family val="2"/>
      </rPr>
      <t>TOTAL</t>
    </r>
  </si>
  <si>
    <t>undergoing further processing)</t>
  </si>
  <si>
    <t>Payments for current repairs and maintenance work done by others on this</t>
  </si>
  <si>
    <t>establishment's fixed assets</t>
  </si>
  <si>
    <t>MAKLUMAT TAMBAHAN KE ATAS IBU PEJABAT / CAWANGAN</t>
  </si>
  <si>
    <t>ADDITIONAL INFORMATION ON HEADQUARTERS / BRANCHES</t>
  </si>
  <si>
    <t>12.1</t>
  </si>
  <si>
    <t>121801</t>
  </si>
  <si>
    <t>121802</t>
  </si>
  <si>
    <t>12.2</t>
  </si>
  <si>
    <r>
      <t xml:space="preserve">Ibu pejabat dan Cawangan
</t>
    </r>
    <r>
      <rPr>
        <i/>
        <sz val="22"/>
        <rFont val="Arial"/>
        <family val="2"/>
      </rPr>
      <t>Headquarters and Branches</t>
    </r>
  </si>
  <si>
    <t>1270</t>
  </si>
  <si>
    <t>1271</t>
  </si>
  <si>
    <r>
      <t xml:space="preserve">Ibu Pejabat 
</t>
    </r>
    <r>
      <rPr>
        <i/>
        <sz val="22"/>
        <rFont val="Arial"/>
        <family val="2"/>
      </rPr>
      <t>Headquarters</t>
    </r>
  </si>
  <si>
    <t>20</t>
  </si>
  <si>
    <t>W.P Labuan</t>
  </si>
  <si>
    <t>W.P Putrajaya</t>
  </si>
  <si>
    <t>Bagi Soalan 1.2 di muka surat 3, sila nyatakan maklumat bagi Ibu Pejabat dan setiap cawangan di bawah ini</t>
  </si>
  <si>
    <t>For Question 1.2 in page 3, please specify details for the Headquarters and each branch</t>
  </si>
  <si>
    <t xml:space="preserve">Organisasi bukan kerajaan / tajaan korporat </t>
  </si>
  <si>
    <t>(sila nyatakan jenis royalti)</t>
  </si>
  <si>
    <t>(please specify types of royalties)</t>
  </si>
  <si>
    <t>Electricity</t>
  </si>
  <si>
    <r>
      <rPr>
        <b/>
        <sz val="24"/>
        <rFont val="Arial"/>
        <family val="2"/>
      </rPr>
      <t>TEMPOH LAPORAN</t>
    </r>
    <r>
      <rPr>
        <sz val="24"/>
        <rFont val="Arial"/>
        <family val="2"/>
      </rPr>
      <t xml:space="preserve"> / </t>
    </r>
    <r>
      <rPr>
        <i/>
        <sz val="24"/>
        <rFont val="Arial"/>
        <family val="2"/>
      </rPr>
      <t>REPORTING PERIOD</t>
    </r>
  </si>
  <si>
    <r>
      <rPr>
        <b/>
        <sz val="28"/>
        <rFont val="Arial"/>
        <family val="2"/>
      </rPr>
      <t xml:space="preserve">Seksyen / </t>
    </r>
    <r>
      <rPr>
        <i/>
        <sz val="28"/>
        <rFont val="Arial"/>
        <family val="2"/>
      </rPr>
      <t>Section</t>
    </r>
  </si>
  <si>
    <t xml:space="preserve">Bahagian: </t>
  </si>
  <si>
    <t>Part:</t>
  </si>
  <si>
    <t>Usage of Information and Communication Technology (ICT)</t>
  </si>
  <si>
    <t>310001</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</si>
  <si>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</si>
  <si>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</si>
  <si>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310002</t>
  </si>
  <si>
    <t>Adakah pertubuhan ini menggunakan internet untuk tujuan perniagaan?</t>
  </si>
  <si>
    <t>Did this establishment use the internet for business purposes?</t>
  </si>
  <si>
    <t>310003</t>
  </si>
  <si>
    <t>Penggunaan Teknologi Maklumat dan Komunikasi (TMK)(samb.)</t>
  </si>
  <si>
    <t>Usage of Information and Communication Technology (ICT)(cont's)</t>
  </si>
  <si>
    <t>3100</t>
  </si>
  <si>
    <t>Wireless local area networt (WLAN)</t>
  </si>
  <si>
    <r>
      <t xml:space="preserve">Adakah pertubuhan ini mempunyai </t>
    </r>
    <r>
      <rPr>
        <b/>
        <i/>
        <sz val="22"/>
        <rFont val="Arial"/>
        <family val="2"/>
      </rPr>
      <t>web presence</t>
    </r>
    <r>
      <rPr>
        <b/>
        <sz val="22"/>
        <rFont val="Arial"/>
        <family val="2"/>
      </rPr>
      <t>?</t>
    </r>
  </si>
  <si>
    <t>Did this establishment have a web presence?</t>
  </si>
  <si>
    <t>310017</t>
  </si>
  <si>
    <t>Laman web kepunyaan pertubuhan ini</t>
  </si>
  <si>
    <t>18</t>
  </si>
  <si>
    <t>Website owned by this establishment</t>
  </si>
  <si>
    <t>19</t>
  </si>
  <si>
    <t>Media sosial (cth. Facebook, Instagram, Twitter, YouTube)</t>
  </si>
  <si>
    <t>Social media (e.g. Facebook, Instagram, Twitter, YouTube)</t>
  </si>
  <si>
    <t>E-Pasaran (cth. Lazada, Zalora, Shopee)</t>
  </si>
  <si>
    <t>83</t>
  </si>
  <si>
    <t>Apakah tujuan penggunaan internet di perrtubuhan ini? (Boleh pilih lebih daripada satu)</t>
  </si>
  <si>
    <t>What is the purpose of this establishment using the internet? (May choose more than one)</t>
  </si>
  <si>
    <t>21</t>
  </si>
  <si>
    <t xml:space="preserve">Telefon melalui Internet (cth. Skype, WhatsApp Call) </t>
  </si>
  <si>
    <t>22</t>
  </si>
  <si>
    <t>23</t>
  </si>
  <si>
    <t xml:space="preserve">Sending information or instant messaging  </t>
  </si>
  <si>
    <t>24</t>
  </si>
  <si>
    <t>25</t>
  </si>
  <si>
    <t>26</t>
  </si>
  <si>
    <t>Liaise with government organisations (includes downloading / requesting forms, making online payments)</t>
  </si>
  <si>
    <t>Perbankan melalui internet</t>
  </si>
  <si>
    <t>27</t>
  </si>
  <si>
    <t>28</t>
  </si>
  <si>
    <t>29</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</si>
  <si>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</si>
  <si>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</si>
  <si>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 sotfware, computer games </t>
  </si>
  <si>
    <t>and others online services such as computer related services or information services)</t>
  </si>
  <si>
    <t>31</t>
  </si>
  <si>
    <t xml:space="preserve">Internal or external vacant information </t>
  </si>
  <si>
    <t>Latihan untuk kakitangan (cth. aplikasi e-pembelajaran yang didapati melalui intranet atau daripada laman web)</t>
  </si>
  <si>
    <t>32</t>
  </si>
  <si>
    <t>33</t>
  </si>
  <si>
    <t xml:space="preserve">Others </t>
  </si>
  <si>
    <t>Usage of Information and Communication Technology (ICT)(cont'd)</t>
  </si>
  <si>
    <t>3101</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</si>
  <si>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</si>
  <si>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</si>
  <si>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</si>
  <si>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</si>
  <si>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Dropbox, Gmail, Facebook dsb.)</t>
  </si>
  <si>
    <t xml:space="preserve">Cloud computing (e.g. Dropbox, Gmail, Facebook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</si>
  <si>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</si>
  <si>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</si>
  <si>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</si>
  <si>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</si>
  <si>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Go ToMeeting, Zoom webinar, Google Meet, StreamYard, Microsoft Teams dsb.) </t>
  </si>
  <si>
    <t>Online collaborative platforms (e.g. Go ToMeeting, Zoom webinar, Google Meet, StreamYard, Microsoft Teams etc.)</t>
  </si>
  <si>
    <t>Keperluan penggunaan internet dan teknologi 5G</t>
  </si>
  <si>
    <t>Usage of internet and 5G technology necessity</t>
  </si>
  <si>
    <t>310110</t>
  </si>
  <si>
    <t>Perkhidmatan dalam talian dan transaksi e-dagang</t>
  </si>
  <si>
    <t>Online services and e-commerce transactions</t>
  </si>
  <si>
    <t>Adakah pertubuhan ini terlibat dengan urusniaga jualan atau pembelian menggunakan internet?</t>
  </si>
  <si>
    <t>Did this establishment involved in sales or purchase transactions using internet?</t>
  </si>
  <si>
    <t>310036</t>
  </si>
  <si>
    <t>37</t>
  </si>
  <si>
    <t>38</t>
  </si>
  <si>
    <t>Website owned by your establishment</t>
  </si>
  <si>
    <t>39</t>
  </si>
  <si>
    <t>Rangkaian persendirian yang ditetapkan (cth. extranet, EDI)</t>
  </si>
  <si>
    <t>40</t>
  </si>
  <si>
    <t>Designated private network (e.g. extranet, EDI)</t>
  </si>
  <si>
    <t>41</t>
  </si>
  <si>
    <t>Bayaran tunai semasa penghantaran</t>
  </si>
  <si>
    <t>Adakah pertubuhan ini menerima pesanan (jualan) barangan atau perkhidmatan menggunakan e-dagang?</t>
  </si>
  <si>
    <t>310043</t>
  </si>
  <si>
    <t>Sila nyatakan anggaran peratusan jumlah pendapatan yang diterima daripada jualan barangan</t>
  </si>
  <si>
    <t>45</t>
  </si>
  <si>
    <t xml:space="preserve">Please indicate an estimate of the percentage of total income that receive orders from sales of goods </t>
  </si>
  <si>
    <t>Perkhidmatan dalam talian dan transaksi e-dagang (samb.)</t>
  </si>
  <si>
    <t>Online services and e-commerce transactions (cont'd)</t>
  </si>
  <si>
    <t>46</t>
  </si>
  <si>
    <t>47</t>
  </si>
  <si>
    <t>48</t>
  </si>
  <si>
    <t>49</t>
  </si>
  <si>
    <t>Please indicate the percentage of e-commerce income by type of customers</t>
  </si>
  <si>
    <r>
      <rPr>
        <b/>
        <sz val="22"/>
        <rFont val="Arial"/>
        <family val="2"/>
      </rPr>
      <t xml:space="preserve">Perniagaan lain / </t>
    </r>
    <r>
      <rPr>
        <i/>
        <sz val="22"/>
        <rFont val="Arial"/>
        <family val="2"/>
      </rPr>
      <t>Other businesses</t>
    </r>
  </si>
  <si>
    <t>Perniagaan kepada Perniagaan</t>
  </si>
  <si>
    <t>51</t>
  </si>
  <si>
    <t>Business to Business</t>
  </si>
  <si>
    <r>
      <rPr>
        <b/>
        <sz val="22"/>
        <rFont val="Arial"/>
        <family val="2"/>
      </rPr>
      <t xml:space="preserve">Pengguna individu / </t>
    </r>
    <r>
      <rPr>
        <i/>
        <sz val="22"/>
        <rFont val="Arial"/>
        <family val="2"/>
      </rPr>
      <t>Individual consumers</t>
    </r>
  </si>
  <si>
    <t>Perniagaan kepada Pengguna</t>
  </si>
  <si>
    <t>52</t>
  </si>
  <si>
    <t>Business to Consumers</t>
  </si>
  <si>
    <r>
      <t xml:space="preserve">Kerajaan dan organisasi bukan perniagaan lain </t>
    </r>
    <r>
      <rPr>
        <i/>
        <sz val="22"/>
        <rFont val="Arial"/>
        <family val="2"/>
      </rPr>
      <t>/ Government and other non-business organisations</t>
    </r>
  </si>
  <si>
    <t>Perniagaan kepada Kerajaan</t>
  </si>
  <si>
    <t>53</t>
  </si>
  <si>
    <t>Business to Government</t>
  </si>
  <si>
    <t>54</t>
  </si>
  <si>
    <t xml:space="preserve"> Domestic</t>
  </si>
  <si>
    <t xml:space="preserve"> Antarabangsa</t>
  </si>
  <si>
    <t>55</t>
  </si>
  <si>
    <t xml:space="preserve"> International</t>
  </si>
  <si>
    <t>Adakah pertubuhan ini membuat pesanan (pembelian) barangan atau perkhidmatan menggunakan e-dagang?</t>
  </si>
  <si>
    <t>Did this establishment place orders (make purchases) for goods or services via e-commerce?</t>
  </si>
  <si>
    <t>310062</t>
  </si>
  <si>
    <t>Sila nyatakan anggaran peratusan jumlah pembelanjaan melalui pembelian barangan atau</t>
  </si>
  <si>
    <t>64</t>
  </si>
  <si>
    <t>perkhidmatan menggunakan e-dagang</t>
  </si>
  <si>
    <t>Please indicate an estimate percentage of total expenditure for purchases of goods or</t>
  </si>
  <si>
    <t>services via e-commerce</t>
  </si>
  <si>
    <t>Please indicate the percentage of e-commerce expenditure by type of customers</t>
  </si>
  <si>
    <t>65</t>
  </si>
  <si>
    <t>66</t>
  </si>
  <si>
    <t>67</t>
  </si>
  <si>
    <t>68</t>
  </si>
  <si>
    <t>69</t>
  </si>
  <si>
    <t>KEMUDAHAN PEMBIAYAAN</t>
  </si>
  <si>
    <t>ACCESS TO FINANCING</t>
  </si>
  <si>
    <t>350001</t>
  </si>
  <si>
    <t>3500</t>
  </si>
  <si>
    <t>What were the purposes of the financing? (May choose more than one)</t>
  </si>
  <si>
    <t>KEMUDAHAN PEMBIAYAAN (samb.)</t>
  </si>
  <si>
    <t>ACCESS TO FINANCING (cont'd)</t>
  </si>
  <si>
    <t>(NOTA: Termasuk sebarang sumber yang digunakan, tanpa mengira bila ia diluluskan atau diperoleh)</t>
  </si>
  <si>
    <t>34</t>
  </si>
  <si>
    <t>Pendapatan terkumpul / dana dalaman / sumbangan daripada pemegang saham / simpanan peribadi pemilik perniagaan</t>
  </si>
  <si>
    <t>35</t>
  </si>
  <si>
    <t>36</t>
  </si>
  <si>
    <t>Adakah pertubuhan ini memiliki / menggunakan fasiliti dan produk kewangan berikut bagi tujuan perniagaan?</t>
  </si>
  <si>
    <t>Deposit account</t>
  </si>
  <si>
    <t>Insuran</t>
  </si>
  <si>
    <t>42</t>
  </si>
  <si>
    <t>43</t>
  </si>
  <si>
    <t>44</t>
  </si>
  <si>
    <t>Tidak berkenaan</t>
  </si>
  <si>
    <t>Adakah pertubuhan ini mematuhi sebarang pengiktirafan tempatan dan / atau antarabangsa? (Boleh pilih lebih daripada satu)</t>
  </si>
  <si>
    <t>Did this establishment comply with any local and / or international accreditation? (May choose more than one)</t>
  </si>
  <si>
    <t>3300</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</si>
  <si>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</si>
  <si>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</si>
  <si>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</si>
  <si>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</si>
  <si>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Halal</t>
  </si>
  <si>
    <t>Adakah pertubuhan ini mempunyai Sistem Perlindungan Harta Intelek (HI)? (Boleh pilih lebih daripada satu)</t>
  </si>
  <si>
    <t>Did this establishment have any Intellectual Property (IP) Protection System? (May choose more than one)</t>
  </si>
  <si>
    <t xml:space="preserve">Cap dagangan (termasuk: Jenama yang didaftarkan / dilindungi) </t>
  </si>
  <si>
    <t>Trademark (include: Registered / protected brand name)</t>
  </si>
  <si>
    <r>
      <t xml:space="preserve">Nilai / </t>
    </r>
    <r>
      <rPr>
        <i/>
        <sz val="22"/>
        <rFont val="Arial"/>
        <family val="2"/>
      </rPr>
      <t>Value</t>
    </r>
  </si>
  <si>
    <t>Owned funds</t>
  </si>
  <si>
    <t>Private companies</t>
  </si>
  <si>
    <t>330035</t>
  </si>
  <si>
    <t>Operating cost</t>
  </si>
  <si>
    <t>Dana lain (sila nyatakan)</t>
  </si>
  <si>
    <t>50</t>
  </si>
  <si>
    <t>Sila nyatakan maklumat pekerja yang terlibat dengan R&amp;D</t>
  </si>
  <si>
    <t>Please state the information of employee involved with R&amp;D</t>
  </si>
  <si>
    <t>Gaji &amp; upah tahunan</t>
  </si>
  <si>
    <t>Annual salaries &amp; wages</t>
  </si>
  <si>
    <t>Number of workers</t>
  </si>
  <si>
    <t>Clerical support worker</t>
  </si>
  <si>
    <t>Name of country</t>
  </si>
  <si>
    <t>Automasi Pintar (Bersepadu)</t>
  </si>
  <si>
    <t>Smart Automation (Integrated)</t>
  </si>
  <si>
    <t xml:space="preserve">Automasi sepenuhnya </t>
  </si>
  <si>
    <t xml:space="preserve">Fully automation </t>
  </si>
  <si>
    <t>Automasi mod campuran</t>
  </si>
  <si>
    <t xml:space="preserve">Separa automasi </t>
  </si>
  <si>
    <t>Semi-automation</t>
  </si>
  <si>
    <t>Manual</t>
  </si>
  <si>
    <t>370002</t>
  </si>
  <si>
    <t>3700</t>
  </si>
  <si>
    <t>Nanoteknologi</t>
  </si>
  <si>
    <t>Nanotechnology</t>
  </si>
  <si>
    <t xml:space="preserve">Pengurusan Rantaian Bekalan (PRB) </t>
  </si>
  <si>
    <t xml:space="preserve">Internet Benda </t>
  </si>
  <si>
    <t xml:space="preserve">Analitis Data Raya </t>
  </si>
  <si>
    <t xml:space="preserve">Kecerdasan Buatan </t>
  </si>
  <si>
    <t xml:space="preserve">Simulasi </t>
  </si>
  <si>
    <t xml:space="preserve">Lain-lain (sila nyatakan) </t>
  </si>
  <si>
    <t xml:space="preserve">Pengendalian Bahan Automatik </t>
  </si>
  <si>
    <t>Word processing (MS Word, Google Docs, Pages etc.)</t>
  </si>
  <si>
    <t xml:space="preserve">Kewangan &amp; Perakaunan </t>
  </si>
  <si>
    <t xml:space="preserve">Pengurusan Sumber Manusia </t>
  </si>
  <si>
    <t>57</t>
  </si>
  <si>
    <t>63</t>
  </si>
  <si>
    <t xml:space="preserve">Pengurusan Perhubungan Pelanggan (CRM) </t>
  </si>
  <si>
    <t xml:space="preserve">Reka Bentuk Berbantu Komputer (RBBK) </t>
  </si>
  <si>
    <t xml:space="preserve">Prototaip </t>
  </si>
  <si>
    <t xml:space="preserve">Penyelesaian makmal </t>
  </si>
  <si>
    <t>3701</t>
  </si>
  <si>
    <t>370108</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</si>
  <si>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</si>
  <si>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</si>
  <si>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</si>
  <si>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</si>
  <si>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</si>
  <si>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</si>
  <si>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</si>
  <si>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</si>
  <si>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</si>
  <si>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</si>
  <si>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</si>
  <si>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</si>
  <si>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</si>
  <si>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</si>
  <si>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Bagaimana operasi pintar mempengaruhi pertubuhan ini?</t>
  </si>
  <si>
    <t>How smart operating affect this establishment?</t>
  </si>
  <si>
    <t>Tiada Perubahan</t>
  </si>
  <si>
    <t>Improve</t>
  </si>
  <si>
    <t>No change</t>
  </si>
  <si>
    <t>Decline</t>
  </si>
  <si>
    <t>370116</t>
  </si>
  <si>
    <t>370117</t>
  </si>
  <si>
    <t>370118</t>
  </si>
  <si>
    <t>Sumber manusia:</t>
  </si>
  <si>
    <t>Human resources:</t>
  </si>
  <si>
    <t>370119</t>
  </si>
  <si>
    <t>Pekerja asing</t>
  </si>
  <si>
    <t>370120</t>
  </si>
  <si>
    <t>370121</t>
  </si>
  <si>
    <t>370122</t>
  </si>
  <si>
    <t>Raw material cost</t>
  </si>
  <si>
    <t>Perbelanjaan semasa (cth. kos buruh dan kos operasi)</t>
  </si>
  <si>
    <t>Perbelanjaan modal (cth. tanah, bangunan, kenderaan, loji, perisian, jentera, peralatan)</t>
  </si>
  <si>
    <t>Bank Pembangunan</t>
  </si>
  <si>
    <t>Bank Negara Malaysia</t>
  </si>
  <si>
    <t>370140</t>
  </si>
  <si>
    <t>Jika Ya, berapa peratusan sumber berikut akan diperuntukkan untuk menjayakan pelan tersebut?</t>
  </si>
  <si>
    <t xml:space="preserve">Sumber manusia </t>
  </si>
  <si>
    <t>Human resources</t>
  </si>
  <si>
    <t xml:space="preserve">Sumber kewangan </t>
  </si>
  <si>
    <t>Financial resources</t>
  </si>
  <si>
    <t>370143</t>
  </si>
  <si>
    <t>Kecerdasan Buatan / Pembelajaran Mesin /</t>
  </si>
  <si>
    <t xml:space="preserve">Keselamatan siber </t>
  </si>
  <si>
    <t xml:space="preserve">Pembelajaran Dalam </t>
  </si>
  <si>
    <t>Cybersecurity</t>
  </si>
  <si>
    <t>Artificial Intelligence / Machine Learning / Deep Learning</t>
  </si>
  <si>
    <t xml:space="preserve">Penciptaan Kandungan AR / VR </t>
  </si>
  <si>
    <t>AR / VR Content Creation</t>
  </si>
  <si>
    <t>Big Data Analytics / Data Analytics</t>
  </si>
  <si>
    <t xml:space="preserve">Rangkaian </t>
  </si>
  <si>
    <t xml:space="preserve">Pengaturcaraan / Sains Komputer </t>
  </si>
  <si>
    <t>Networking</t>
  </si>
  <si>
    <t>Programming / Computer Science</t>
  </si>
  <si>
    <t xml:space="preserve">Robotik / Peranti Autonomi </t>
  </si>
  <si>
    <t>PLC / SCADA</t>
  </si>
  <si>
    <t>Robotics / Autonomous Devices</t>
  </si>
  <si>
    <t xml:space="preserve">CAWANGAN NEGERI / PEJABAT OPERASI </t>
  </si>
  <si>
    <t>TARIKH SELESAI (KES A1)</t>
  </si>
  <si>
    <t>C.     PERBANDINGAN DENGAN BORANG LEPAS</t>
  </si>
  <si>
    <r>
      <t xml:space="preserve">ARAHAN
</t>
    </r>
    <r>
      <rPr>
        <i/>
        <sz val="26"/>
        <rFont val="Arial"/>
        <family val="2"/>
      </rPr>
      <t>INSTRUCTION</t>
    </r>
  </si>
  <si>
    <t>Pastikan setiap nombor, abjad atau tanda berada di dalam kotak yang telah disediakan.</t>
  </si>
  <si>
    <r>
      <rPr>
        <b/>
        <sz val="20"/>
        <rFont val="Arial"/>
        <family val="2"/>
      </rPr>
      <t>Bulan</t>
    </r>
    <r>
      <rPr>
        <sz val="20"/>
        <rFont val="Arial"/>
        <family val="2"/>
      </rPr>
      <t xml:space="preserve"> / </t>
    </r>
    <r>
      <rPr>
        <i/>
        <sz val="20"/>
        <rFont val="Arial"/>
        <family val="2"/>
      </rPr>
      <t>Month</t>
    </r>
  </si>
  <si>
    <t>J</t>
  </si>
  <si>
    <t>L</t>
  </si>
  <si>
    <t>N</t>
  </si>
  <si>
    <t>Jangan menulis 'nil', 'n/a' atau garisan di dalam kotak berkenaan.</t>
  </si>
  <si>
    <t xml:space="preserve">Do not use 'nil', 'n/a' or draw a line in the data entry boxes. </t>
  </si>
  <si>
    <t>8 6 0 0</t>
  </si>
  <si>
    <t xml:space="preserve">a) </t>
  </si>
  <si>
    <t>atau</t>
  </si>
  <si>
    <t>-</t>
  </si>
  <si>
    <t>Jika anda menandakan petak yang salah, hitamkan petak yang salah seperti ini</t>
  </si>
  <si>
    <t>If you have marked the wrong box, shade the box as shown here</t>
  </si>
  <si>
    <t>senarai yang lengkap.</t>
  </si>
  <si>
    <t>Please provide any comments and suggestions</t>
  </si>
  <si>
    <t>010053</t>
  </si>
  <si>
    <t>Sila tanda (X) bagi jenis taraf sah organisasi dalam satu kotak sahaja</t>
  </si>
  <si>
    <t>Please mark (X) for type of legal organisation in one box only</t>
  </si>
  <si>
    <t>Perkongsian</t>
  </si>
  <si>
    <t>Partnership</t>
  </si>
  <si>
    <t>Private Limited Company</t>
  </si>
  <si>
    <t>Co-operative</t>
  </si>
  <si>
    <t>Adakah pertubuhan ini milikan belia? Sila tanda (X) dalam satu kotak sahaja</t>
  </si>
  <si>
    <t>Is this a youth-owned establishment? Please mark (X) in one box only</t>
  </si>
  <si>
    <t>020003</t>
  </si>
  <si>
    <t>Held directly by non-Malaysian resident</t>
  </si>
  <si>
    <r>
      <t xml:space="preserve">Pembelian / </t>
    </r>
    <r>
      <rPr>
        <i/>
        <sz val="20"/>
        <rFont val="Arial"/>
        <family val="2"/>
      </rPr>
      <t>Purchases</t>
    </r>
  </si>
  <si>
    <r>
      <t>Bangunan dan binaan lain:</t>
    </r>
    <r>
      <rPr>
        <i/>
        <sz val="20"/>
        <rFont val="Arial"/>
        <family val="2"/>
      </rPr>
      <t xml:space="preserve">
</t>
    </r>
  </si>
  <si>
    <t>Buildings and other construction:</t>
  </si>
  <si>
    <t>Pembangunan tanah</t>
  </si>
  <si>
    <t>Land improvement</t>
  </si>
  <si>
    <t>Information and communications 
technology:</t>
  </si>
  <si>
    <t>Telecommunications equipment</t>
  </si>
  <si>
    <t>Machinery and equipments</t>
  </si>
  <si>
    <t>Furniture and fittings
(e.g. electrical fittings)</t>
  </si>
  <si>
    <t>0419</t>
  </si>
  <si>
    <t>0420</t>
  </si>
  <si>
    <t>0421</t>
  </si>
  <si>
    <t>0422</t>
  </si>
  <si>
    <t>0415</t>
  </si>
  <si>
    <t>0416</t>
  </si>
  <si>
    <t>0520</t>
  </si>
  <si>
    <t>0506</t>
  </si>
  <si>
    <t>0507</t>
  </si>
  <si>
    <t>0509</t>
  </si>
  <si>
    <t xml:space="preserve">(semua ahli keluarga dan rakan yang </t>
  </si>
  <si>
    <t xml:space="preserve">tidak menerima upah yang tetap) </t>
  </si>
  <si>
    <t xml:space="preserve">family and friends not receiving regular </t>
  </si>
  <si>
    <t>wages)</t>
  </si>
  <si>
    <t xml:space="preserve">  Profesional (kecuali </t>
  </si>
  <si>
    <t xml:space="preserve">  Penyelidik)</t>
  </si>
  <si>
    <t xml:space="preserve">  Professionals (except </t>
  </si>
  <si>
    <t xml:space="preserve">  Researcher)</t>
  </si>
  <si>
    <t xml:space="preserve">Juruteknik  dan  Profesional  </t>
  </si>
  <si>
    <t>Bersekutu</t>
  </si>
  <si>
    <t xml:space="preserve">Technicians  and  Associate  </t>
  </si>
  <si>
    <t>0526</t>
  </si>
  <si>
    <t>0527</t>
  </si>
  <si>
    <t xml:space="preserve">BILANGAN PEKERJA MENGIKUT KELULUSAN 
</t>
  </si>
  <si>
    <t>Skills Certificate (TVET)</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</si>
  <si>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</si>
  <si>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</si>
  <si>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t>pada tahun rujukan</t>
  </si>
  <si>
    <t>Sila tandakan (X)  jenis pertubuhan ini dalam satu kotak sahaja</t>
  </si>
  <si>
    <t>Please mark (X) for this type of establishment in one box only</t>
  </si>
  <si>
    <t>Adakah pertubuhan ini melabur di luar Malaysia?</t>
  </si>
  <si>
    <t>Does this establishment invest outside Malaysia?</t>
  </si>
  <si>
    <t>Perkongsian Liabiliti Terhad</t>
  </si>
  <si>
    <t>Limited Liabilities Partnership</t>
  </si>
  <si>
    <t>Syarikat Sendirian Berhad</t>
  </si>
  <si>
    <t xml:space="preserve">Transport equipment: </t>
  </si>
  <si>
    <t>Pertukangan Yang Berkaitan</t>
  </si>
  <si>
    <t>Susut nilai  / perlunasan semasa ke atas harta tetap</t>
  </si>
  <si>
    <t>Fuels and lubricants</t>
  </si>
  <si>
    <t>WATER, LUBRICANTS, FUELS AND ELECTRICITY CONSUMED</t>
  </si>
  <si>
    <t>Air permukaan (cth. Sungai, Empangan, Tasik)</t>
  </si>
  <si>
    <t>TOTAL (15.1 to 15.4)</t>
  </si>
  <si>
    <t>Pekerja bergaji (sepenuh masa):</t>
  </si>
  <si>
    <t>Paid employees (full time):</t>
  </si>
  <si>
    <t>Telephoning over the internet (e.g. Skype, WhatsApp Call)</t>
  </si>
  <si>
    <r>
      <t xml:space="preserve">Berhubung dengan organisasi kerajaan (termasuk muat turun / permohonan borang, pembayaran secara </t>
    </r>
    <r>
      <rPr>
        <b/>
        <i/>
        <sz val="22"/>
        <rFont val="Arial"/>
        <family val="2"/>
      </rPr>
      <t>online</t>
    </r>
    <r>
      <rPr>
        <b/>
        <sz val="22"/>
        <rFont val="Arial"/>
        <family val="2"/>
      </rPr>
      <t xml:space="preserve">) </t>
    </r>
  </si>
  <si>
    <r>
      <t xml:space="preserve">Sila buat satu salinan untuk rekod tuan
</t>
    </r>
    <r>
      <rPr>
        <i/>
        <sz val="24"/>
        <rFont val="Arial"/>
        <family val="2"/>
      </rPr>
      <t>Please make a copy for your record</t>
    </r>
  </si>
  <si>
    <r>
      <t xml:space="preserve">Sulit selepas data diisi
</t>
    </r>
    <r>
      <rPr>
        <i/>
        <sz val="24"/>
        <rFont val="Arial"/>
        <family val="2"/>
      </rPr>
      <t>Confidential when filled with data</t>
    </r>
  </si>
  <si>
    <r>
      <t xml:space="preserve">Nama pertubuhan dan alamat pos
</t>
    </r>
    <r>
      <rPr>
        <i/>
        <sz val="24"/>
        <rFont val="Arial"/>
        <family val="2"/>
      </rPr>
      <t>Name of establishment and postal address</t>
    </r>
  </si>
  <si>
    <r>
      <t xml:space="preserve">KEGUNAAN PEJABAT / </t>
    </r>
    <r>
      <rPr>
        <i/>
        <sz val="28"/>
        <rFont val="Arial"/>
        <family val="2"/>
      </rPr>
      <t>OFFICE USE</t>
    </r>
  </si>
  <si>
    <r>
      <rPr>
        <b/>
        <sz val="28"/>
        <rFont val="Arial"/>
        <family val="2"/>
      </rPr>
      <t xml:space="preserve">Nombor Siri </t>
    </r>
    <r>
      <rPr>
        <sz val="28"/>
        <rFont val="Arial"/>
        <family val="2"/>
      </rPr>
      <t xml:space="preserve">/ </t>
    </r>
    <r>
      <rPr>
        <i/>
        <sz val="28"/>
        <rFont val="Arial"/>
        <family val="2"/>
      </rPr>
      <t xml:space="preserve">Serial Number </t>
    </r>
  </si>
  <si>
    <t>Nama :</t>
  </si>
  <si>
    <t>Name</t>
  </si>
  <si>
    <t>Jawatan :</t>
  </si>
  <si>
    <t>Designation :</t>
  </si>
  <si>
    <t>Telefon :</t>
  </si>
  <si>
    <t>Telephone :</t>
  </si>
  <si>
    <t>No. Faks :</t>
  </si>
  <si>
    <t>Fax. No. :</t>
  </si>
  <si>
    <r>
      <t xml:space="preserve">Sila lengkap dan kembalikan dalam tempoh 30 hari dari tarikh soal selidik ini kepada :
</t>
    </r>
    <r>
      <rPr>
        <i/>
        <sz val="24"/>
        <rFont val="Arial"/>
        <family val="2"/>
      </rPr>
      <t>Please complete and return within 30 days from the date of this questionnaire to :</t>
    </r>
  </si>
  <si>
    <t>E-mel :</t>
  </si>
  <si>
    <t>Email :</t>
  </si>
  <si>
    <t>Dengan ini saya mengesahkan bahawa maklumat yang diberi adalah</t>
  </si>
  <si>
    <t>lengkap dan betul sepanjang pengetahuan dan kepercayaan saya.</t>
  </si>
  <si>
    <t>I hereby declare that the information given in this return is complete</t>
  </si>
  <si>
    <t>and correct to the best of my knowledge and belief.</t>
  </si>
  <si>
    <t>Bagi sebarang pertanyaan, sila hubungi :</t>
  </si>
  <si>
    <t>Tandatangan :</t>
  </si>
  <si>
    <t>For enquiries, please contact :</t>
  </si>
  <si>
    <t>Signature :</t>
  </si>
  <si>
    <t>Tarikh</t>
  </si>
  <si>
    <t>Date :</t>
  </si>
  <si>
    <r>
      <t xml:space="preserve">MAKLUMAN AM / </t>
    </r>
    <r>
      <rPr>
        <i/>
        <sz val="28"/>
        <rFont val="Arial"/>
        <family val="2"/>
      </rPr>
      <t>GENERAL INFORMATION</t>
    </r>
  </si>
  <si>
    <t>a.</t>
  </si>
  <si>
    <t>b.</t>
  </si>
  <si>
    <t>c.</t>
  </si>
  <si>
    <t>d.</t>
  </si>
  <si>
    <r>
      <rPr>
        <b/>
        <sz val="28"/>
        <rFont val="Arial"/>
        <family val="2"/>
      </rPr>
      <t>Tarikh</t>
    </r>
    <r>
      <rPr>
        <sz val="28"/>
        <rFont val="Arial"/>
        <family val="2"/>
      </rPr>
      <t xml:space="preserve"> /</t>
    </r>
    <r>
      <rPr>
        <i/>
        <sz val="28"/>
        <rFont val="Arial"/>
        <family val="2"/>
      </rPr>
      <t xml:space="preserve"> Date</t>
    </r>
    <r>
      <rPr>
        <sz val="28"/>
        <rFont val="Arial"/>
        <family val="2"/>
      </rPr>
      <t xml:space="preserve"> :</t>
    </r>
  </si>
  <si>
    <t>KETUA PERANGKAWAN MALAYSIA</t>
  </si>
  <si>
    <t>CHIEF STATISTICIAN, MALAYSIA</t>
  </si>
  <si>
    <t>NG</t>
  </si>
  <si>
    <t>NO. BATCH</t>
  </si>
  <si>
    <t>BIL</t>
  </si>
  <si>
    <r>
      <t xml:space="preserve">Sila kembalikan soal selidik dalam masa 30 hari
</t>
    </r>
    <r>
      <rPr>
        <i/>
        <sz val="24"/>
        <rFont val="Arial"/>
        <family val="2"/>
      </rPr>
      <t>Please return the questionnaire within 30 days</t>
    </r>
  </si>
  <si>
    <r>
      <t xml:space="preserve">JABATAN PERANGKAAN MALAYSIA
</t>
    </r>
    <r>
      <rPr>
        <i/>
        <sz val="36"/>
        <rFont val="Arial"/>
        <family val="2"/>
      </rPr>
      <t>DEPARTMENT OF STATISTICS MALAYSIA</t>
    </r>
    <r>
      <rPr>
        <b/>
        <sz val="36"/>
        <rFont val="Arial"/>
        <family val="2"/>
      </rPr>
      <t xml:space="preserve">
</t>
    </r>
    <r>
      <rPr>
        <b/>
        <sz val="28"/>
        <rFont val="Arial"/>
        <family val="2"/>
      </rPr>
      <t>www.dosm.gov.my</t>
    </r>
  </si>
  <si>
    <r>
      <t xml:space="preserve">PENGAKUAN / </t>
    </r>
    <r>
      <rPr>
        <i/>
        <sz val="26"/>
        <rFont val="Arial"/>
        <family val="2"/>
      </rPr>
      <t>DECLARATION</t>
    </r>
  </si>
  <si>
    <r>
      <rPr>
        <b/>
        <i/>
        <sz val="26"/>
        <rFont val="Arial"/>
        <family val="2"/>
      </rPr>
      <t>No. Tel</t>
    </r>
    <r>
      <rPr>
        <i/>
        <sz val="26"/>
        <rFont val="Arial"/>
        <family val="2"/>
      </rPr>
      <t>/ Tel. No. :</t>
    </r>
  </si>
  <si>
    <r>
      <rPr>
        <b/>
        <sz val="26"/>
        <rFont val="Arial"/>
        <family val="2"/>
      </rPr>
      <t>No.Faks</t>
    </r>
    <r>
      <rPr>
        <sz val="26"/>
        <rFont val="Arial"/>
        <family val="2"/>
      </rPr>
      <t xml:space="preserve">. / </t>
    </r>
    <r>
      <rPr>
        <i/>
        <sz val="26"/>
        <rFont val="Arial"/>
        <family val="2"/>
      </rPr>
      <t>Fax. No.</t>
    </r>
  </si>
  <si>
    <t>You are requested to provide information related to this establishment as stated above and return the completed questionnaire to the Department.</t>
  </si>
  <si>
    <t>DATO’ SRI DR. MOHD UZIR MAHIDIN</t>
  </si>
  <si>
    <r>
      <rPr>
        <b/>
        <sz val="28"/>
        <rFont val="Arial"/>
        <family val="2"/>
      </rPr>
      <t xml:space="preserve">Kerjasama tuan dalam menjayakan banci ini amatlah dihargai / </t>
    </r>
    <r>
      <rPr>
        <i/>
        <sz val="28"/>
        <rFont val="Arial"/>
        <family val="2"/>
      </rPr>
      <t>Your cooperation in ensuring the success of this census is very much appreciated</t>
    </r>
  </si>
  <si>
    <r>
      <t xml:space="preserve">Soal selidik ini akan diproses menggunakan teknologi ICR (Intelligent Character Recognition).
Sila JANGAN LIPAT, gunakan </t>
    </r>
    <r>
      <rPr>
        <b/>
        <u/>
        <sz val="28"/>
        <rFont val="Arial"/>
        <family val="2"/>
      </rPr>
      <t>pen bulat HITAM</t>
    </r>
    <r>
      <rPr>
        <b/>
        <sz val="28"/>
        <rFont val="Arial"/>
        <family val="2"/>
      </rPr>
      <t xml:space="preserve"> semasa melengkapkan soal selidik ini.
</t>
    </r>
    <r>
      <rPr>
        <i/>
        <sz val="28"/>
        <rFont val="Arial"/>
        <family val="2"/>
      </rPr>
      <t xml:space="preserve">This questionnaire will be processed using ICR technology (Intelligent Character Recognition).
Please DO NOT FOLD, use </t>
    </r>
    <r>
      <rPr>
        <i/>
        <u/>
        <sz val="28"/>
        <rFont val="Arial"/>
        <family val="2"/>
      </rPr>
      <t>BLACK ball pen</t>
    </r>
    <r>
      <rPr>
        <i/>
        <sz val="28"/>
        <rFont val="Arial"/>
        <family val="2"/>
      </rPr>
      <t xml:space="preserve"> when completing this questionnaire.</t>
    </r>
  </si>
  <si>
    <r>
      <t xml:space="preserve">Muat turun soal selidik boleh dibuat melalui </t>
    </r>
    <r>
      <rPr>
        <b/>
        <u/>
        <sz val="28"/>
        <rFont val="Arial"/>
        <family val="2"/>
      </rPr>
      <t>www.dosm.gov.my.</t>
    </r>
    <r>
      <rPr>
        <b/>
        <sz val="28"/>
        <rFont val="Arial"/>
        <family val="2"/>
      </rPr>
      <t xml:space="preserve"> Tulis dengan kemas di dalam kotak menggunakan </t>
    </r>
    <r>
      <rPr>
        <b/>
        <u/>
        <sz val="28"/>
        <rFont val="Arial"/>
        <family val="2"/>
      </rPr>
      <t>HURUF BESAR</t>
    </r>
    <r>
      <rPr>
        <b/>
        <sz val="28"/>
        <rFont val="Arial"/>
        <family val="2"/>
      </rPr>
      <t xml:space="preserve"> atau tanda (X) pada kotak yang berkenaan.
</t>
    </r>
    <r>
      <rPr>
        <i/>
        <sz val="28"/>
        <rFont val="Arial"/>
        <family val="2"/>
      </rPr>
      <t xml:space="preserve">Downloading of the questionnaire can be made through </t>
    </r>
    <r>
      <rPr>
        <i/>
        <u/>
        <sz val="28"/>
        <rFont val="Arial"/>
        <family val="2"/>
      </rPr>
      <t>www.dosm.gov.my</t>
    </r>
    <r>
      <rPr>
        <i/>
        <sz val="28"/>
        <rFont val="Arial"/>
        <family val="2"/>
      </rPr>
      <t xml:space="preserve">. Write neatly within the boxes using </t>
    </r>
    <r>
      <rPr>
        <i/>
        <u/>
        <sz val="28"/>
        <rFont val="Arial"/>
        <family val="2"/>
      </rPr>
      <t>CAPITAL LETTER</t>
    </r>
    <r>
      <rPr>
        <i/>
        <sz val="28"/>
        <rFont val="Arial"/>
        <family val="2"/>
      </rPr>
      <t xml:space="preserve"> or mark (X) in the appropriate box</t>
    </r>
  </si>
  <si>
    <t>010002</t>
  </si>
  <si>
    <t>010040</t>
  </si>
  <si>
    <r>
      <rPr>
        <b/>
        <sz val="20"/>
        <rFont val="Arial"/>
        <family val="2"/>
      </rPr>
      <t>TEMPOH LAPORAN</t>
    </r>
    <r>
      <rPr>
        <sz val="20"/>
        <rFont val="Arial"/>
        <family val="2"/>
      </rPr>
      <t xml:space="preserve"> / </t>
    </r>
    <r>
      <rPr>
        <i/>
        <sz val="20"/>
        <rFont val="Arial"/>
        <family val="2"/>
      </rPr>
      <t>REPORTING PERIOD</t>
    </r>
  </si>
  <si>
    <r>
      <rPr>
        <b/>
        <sz val="20"/>
        <rFont val="Arial"/>
        <family val="2"/>
      </rPr>
      <t>Tahun</t>
    </r>
    <r>
      <rPr>
        <sz val="20"/>
        <rFont val="Arial"/>
        <family val="2"/>
      </rPr>
      <t xml:space="preserve"> /</t>
    </r>
    <r>
      <rPr>
        <i/>
        <sz val="20"/>
        <rFont val="Arial"/>
        <family val="2"/>
      </rPr>
      <t xml:space="preserve"> Year</t>
    </r>
  </si>
  <si>
    <r>
      <t xml:space="preserve">Data dalam pelaporan ini meliputi tempoh operasi / </t>
    </r>
    <r>
      <rPr>
        <i/>
        <sz val="20"/>
        <rFont val="Arial"/>
        <family val="2"/>
      </rPr>
      <t>Data in this return covers the operational period</t>
    </r>
  </si>
  <si>
    <r>
      <rPr>
        <b/>
        <sz val="20"/>
        <rFont val="Arial"/>
        <family val="2"/>
      </rPr>
      <t xml:space="preserve">Hari </t>
    </r>
    <r>
      <rPr>
        <sz val="20"/>
        <rFont val="Arial"/>
        <family val="2"/>
      </rPr>
      <t xml:space="preserve">/ </t>
    </r>
    <r>
      <rPr>
        <i/>
        <sz val="20"/>
        <rFont val="Arial"/>
        <family val="2"/>
      </rPr>
      <t>Day</t>
    </r>
  </si>
  <si>
    <r>
      <t xml:space="preserve">KEGUNAAN PEJABAT / 
</t>
    </r>
    <r>
      <rPr>
        <i/>
        <sz val="20"/>
        <rFont val="Arial"/>
        <family val="2"/>
      </rPr>
      <t>OFFICE USE</t>
    </r>
  </si>
  <si>
    <r>
      <t xml:space="preserve">Ya / </t>
    </r>
    <r>
      <rPr>
        <i/>
        <sz val="20"/>
        <rFont val="Arial"/>
        <family val="2"/>
      </rPr>
      <t>Yes</t>
    </r>
  </si>
  <si>
    <r>
      <t xml:space="preserve">Tidak / </t>
    </r>
    <r>
      <rPr>
        <i/>
        <sz val="20"/>
        <rFont val="Arial"/>
        <family val="2"/>
      </rPr>
      <t>No</t>
    </r>
  </si>
  <si>
    <r>
      <t>KEGUNAAN PEJABAT /</t>
    </r>
    <r>
      <rPr>
        <b/>
        <i/>
        <sz val="20"/>
        <color rgb="FF000000"/>
        <rFont val="Arial"/>
        <family val="2"/>
      </rPr>
      <t xml:space="preserve"> </t>
    </r>
    <r>
      <rPr>
        <i/>
        <sz val="20"/>
        <color rgb="FF000000"/>
        <rFont val="Arial"/>
        <family val="2"/>
      </rPr>
      <t xml:space="preserve">OFFICE USE  </t>
    </r>
  </si>
  <si>
    <r>
      <t>Modal Berbayar * /</t>
    </r>
    <r>
      <rPr>
        <i/>
        <sz val="20"/>
        <rFont val="Arial"/>
        <family val="2"/>
      </rPr>
      <t xml:space="preserve"> Paid-Up Capital </t>
    </r>
  </si>
  <si>
    <r>
      <t xml:space="preserve">Rizab / </t>
    </r>
    <r>
      <rPr>
        <i/>
        <sz val="20"/>
        <rFont val="Arial"/>
        <family val="2"/>
      </rPr>
      <t>Reserves</t>
    </r>
  </si>
  <si>
    <r>
      <t xml:space="preserve">Struktur Hak Milik / </t>
    </r>
    <r>
      <rPr>
        <i/>
        <sz val="20"/>
        <rFont val="Arial"/>
        <family val="2"/>
      </rPr>
      <t>Ownership Structure</t>
    </r>
  </si>
  <si>
    <r>
      <t xml:space="preserve">Peratus
</t>
    </r>
    <r>
      <rPr>
        <i/>
        <sz val="20"/>
        <rFont val="Arial"/>
        <family val="2"/>
      </rPr>
      <t>Percentage</t>
    </r>
  </si>
  <si>
    <r>
      <t>Individu /</t>
    </r>
    <r>
      <rPr>
        <i/>
        <sz val="20"/>
        <rFont val="Arial"/>
        <family val="2"/>
      </rPr>
      <t xml:space="preserve"> Individual:</t>
    </r>
  </si>
  <si>
    <r>
      <t xml:space="preserve">Warganegara / </t>
    </r>
    <r>
      <rPr>
        <i/>
        <sz val="20"/>
        <rFont val="Arial"/>
        <family val="2"/>
      </rPr>
      <t>Citizen</t>
    </r>
    <r>
      <rPr>
        <sz val="20"/>
        <rFont val="Arial"/>
        <family val="2"/>
      </rPr>
      <t xml:space="preserve"> :</t>
    </r>
  </si>
  <si>
    <t>0417 = 0410 + 0411 + 0412 + 0413 - 0414 + / - 0415 - 0416</t>
  </si>
  <si>
    <r>
      <t xml:space="preserve">Tempat kediaman
</t>
    </r>
    <r>
      <rPr>
        <i/>
        <sz val="20"/>
        <rFont val="Arial"/>
        <family val="2"/>
      </rPr>
      <t>Residential</t>
    </r>
  </si>
  <si>
    <r>
      <t xml:space="preserve">Bukan tempat kediaman
</t>
    </r>
    <r>
      <rPr>
        <i/>
        <sz val="20"/>
        <rFont val="Arial"/>
        <family val="2"/>
      </rPr>
      <t>Non-residential</t>
    </r>
  </si>
  <si>
    <r>
      <t xml:space="preserve">Jentera dan kelengkapan
</t>
    </r>
    <r>
      <rPr>
        <i/>
        <sz val="20"/>
        <rFont val="Arial"/>
        <family val="2"/>
      </rPr>
      <t>Machinery and equipment</t>
    </r>
  </si>
  <si>
    <r>
      <rPr>
        <b/>
        <sz val="20"/>
        <rFont val="Arial"/>
        <family val="2"/>
      </rPr>
      <t>Pembinaan lain kecuali pembanguan tanah</t>
    </r>
    <r>
      <rPr>
        <i/>
        <sz val="20"/>
        <rFont val="Arial"/>
        <family val="2"/>
      </rPr>
      <t xml:space="preserve">
Other construction except land improvement</t>
    </r>
  </si>
  <si>
    <r>
      <t xml:space="preserve">Lain-lain
</t>
    </r>
    <r>
      <rPr>
        <i/>
        <sz val="20"/>
        <rFont val="Arial"/>
        <family val="2"/>
      </rPr>
      <t>Others</t>
    </r>
  </si>
  <si>
    <r>
      <t xml:space="preserve">Bukan warganegara Malaysia
</t>
    </r>
    <r>
      <rPr>
        <i/>
        <sz val="20"/>
        <rFont val="Arial"/>
        <family val="2"/>
      </rPr>
      <t>Non-Malaysian citizen</t>
    </r>
  </si>
  <si>
    <r>
      <t xml:space="preserve">Warganegara Malaysia
</t>
    </r>
    <r>
      <rPr>
        <i/>
        <sz val="20"/>
        <rFont val="Arial"/>
        <family val="2"/>
      </rPr>
      <t>Malaysian citizen</t>
    </r>
  </si>
  <si>
    <t xml:space="preserve">    </t>
  </si>
  <si>
    <r>
      <t>Nilai di medan 090024 mesti sama dengan medan 041699 (Soalan 4)</t>
    </r>
    <r>
      <rPr>
        <sz val="22"/>
        <color rgb="FF000000"/>
        <rFont val="Arial"/>
        <family val="2"/>
      </rPr>
      <t xml:space="preserve"> </t>
    </r>
    <r>
      <rPr>
        <b/>
        <sz val="22"/>
        <color rgb="FF000000"/>
        <rFont val="Arial"/>
        <family val="2"/>
      </rPr>
      <t xml:space="preserve">
</t>
    </r>
    <r>
      <rPr>
        <i/>
        <sz val="22"/>
        <color rgb="FF000000"/>
        <rFont val="Arial"/>
        <family val="2"/>
      </rPr>
      <t xml:space="preserve">Value in field 090024 must be equal to field 041699 (Question 4)   </t>
    </r>
  </si>
  <si>
    <r>
      <rPr>
        <b/>
        <sz val="22"/>
        <rFont val="Arial"/>
        <family val="2"/>
      </rPr>
      <t>Sekiranya pertubuhan ini merupakan cawangan, sila lengkapkan Soalan 12.1</t>
    </r>
    <r>
      <rPr>
        <sz val="22"/>
        <rFont val="Arial"/>
        <family val="2"/>
      </rPr>
      <t xml:space="preserve">
</t>
    </r>
    <r>
      <rPr>
        <i/>
        <sz val="22"/>
        <rFont val="Arial"/>
        <family val="2"/>
      </rPr>
      <t>If this establishment is a branch, please complete Question 12.1</t>
    </r>
    <r>
      <rPr>
        <sz val="22"/>
        <rFont val="Arial"/>
        <family val="2"/>
      </rPr>
      <t xml:space="preserve">
</t>
    </r>
    <r>
      <rPr>
        <b/>
        <sz val="22"/>
        <rFont val="Arial"/>
        <family val="2"/>
      </rPr>
      <t>Sekiranya pertubuhan ini merupakan Ibu Pejabat, sila lengkapkan Soalan 12.2 dan lampirkan senarai cawangan mengikut format yang dilampirkan</t>
    </r>
    <r>
      <rPr>
        <sz val="22"/>
        <rFont val="Arial"/>
        <family val="2"/>
      </rPr>
      <t xml:space="preserve">
</t>
    </r>
    <r>
      <rPr>
        <i/>
        <sz val="22"/>
        <rFont val="Arial"/>
        <family val="2"/>
      </rPr>
      <t>If this establishment is the Headquarters, please complete Question 12.2 and attach the details of your branches with the complete address on a attached sheet</t>
    </r>
  </si>
  <si>
    <r>
      <rPr>
        <b/>
        <sz val="20"/>
        <rFont val="Arial"/>
        <family val="2"/>
      </rPr>
      <t>KEGUNAAN PEJABAT</t>
    </r>
    <r>
      <rPr>
        <sz val="20"/>
        <rFont val="Arial"/>
        <family val="2"/>
      </rPr>
      <t xml:space="preserve"> / </t>
    </r>
  </si>
  <si>
    <t>121803</t>
  </si>
  <si>
    <r>
      <t xml:space="preserve">Nota / </t>
    </r>
    <r>
      <rPr>
        <i/>
        <sz val="22"/>
        <color rgb="FF000000"/>
        <rFont val="Arial"/>
        <family val="2"/>
      </rPr>
      <t>Note:</t>
    </r>
  </si>
  <si>
    <t>Jika TIDAK, sila ke Soalan A.3</t>
  </si>
  <si>
    <t>If No, please go to question A.3</t>
  </si>
  <si>
    <t>Internet yang boleh diakses oleh komputer dan peranti yang lain (cth. telefon mudah alih, telefon pintar dsb.)</t>
  </si>
  <si>
    <t xml:space="preserve">Internet can be access by computer and other device (e.g. mobile phone, smart phone etc.) </t>
  </si>
  <si>
    <r>
      <t xml:space="preserve">Termasuk: Laman web, </t>
    </r>
    <r>
      <rPr>
        <b/>
        <i/>
        <sz val="22"/>
        <color rgb="FF000000"/>
        <rFont val="Arial"/>
        <family val="2"/>
      </rPr>
      <t>home page</t>
    </r>
    <r>
      <rPr>
        <b/>
        <sz val="22"/>
        <color rgb="FF000000"/>
        <rFont val="Arial"/>
        <family val="2"/>
      </rPr>
      <t xml:space="preserve"> atau wujud di laman pihak ketiga yang mana perniagaan ini mempunyai penguasaan yang kuat </t>
    </r>
  </si>
  <si>
    <t>di atas kandungan dalam lama tersebut</t>
  </si>
  <si>
    <t>Jika TIDAK, sila ke seksyen B</t>
  </si>
  <si>
    <t>If NO, please go to section B</t>
  </si>
  <si>
    <t>Termasuk:</t>
  </si>
  <si>
    <t>(2)  Pesanan yang diterima bagi pihak organisasi lain</t>
  </si>
  <si>
    <t>(3)  Pesanan yang diterima oleh organisasi lain bagi pihak perniagaan anda</t>
  </si>
  <si>
    <t xml:space="preserve">Tidak termasuk: </t>
  </si>
  <si>
    <t>Penghantaran pesanan melalui e-mel</t>
  </si>
  <si>
    <t>Includes:</t>
  </si>
  <si>
    <t>(1)  Via websites, specialised internet marketplaces, extranets, EDI over the internet, internet enabled mobile phones</t>
  </si>
  <si>
    <t>(2)  Orders received on behalf of other organisations</t>
  </si>
  <si>
    <t>(3)  Orders received by other organisations on behalf of your business</t>
  </si>
  <si>
    <t>Exclude:</t>
  </si>
  <si>
    <t>Orders submitted via email</t>
  </si>
  <si>
    <t xml:space="preserve">                   </t>
  </si>
  <si>
    <t>yang membolehkan akses internet</t>
  </si>
  <si>
    <t xml:space="preserve">(1)  Melalui laman web, specialised internet marketplaces, extranet, EDI over the internet, telefon mudah alih </t>
  </si>
  <si>
    <r>
      <rPr>
        <b/>
        <sz val="20"/>
        <rFont val="Arial"/>
        <family val="2"/>
      </rPr>
      <t xml:space="preserve">Seksyen / </t>
    </r>
    <r>
      <rPr>
        <i/>
        <sz val="20"/>
        <rFont val="Arial"/>
        <family val="2"/>
      </rPr>
      <t>Section</t>
    </r>
  </si>
  <si>
    <r>
      <rPr>
        <b/>
        <sz val="20"/>
        <rFont val="Arial"/>
        <family val="2"/>
      </rPr>
      <t xml:space="preserve">Ya / </t>
    </r>
    <r>
      <rPr>
        <i/>
        <sz val="20"/>
        <rFont val="Arial"/>
        <family val="2"/>
      </rPr>
      <t>Yes</t>
    </r>
  </si>
  <si>
    <r>
      <rPr>
        <b/>
        <sz val="20"/>
        <rFont val="Arial"/>
        <family val="2"/>
      </rPr>
      <t xml:space="preserve">Tidak / </t>
    </r>
    <r>
      <rPr>
        <i/>
        <sz val="20"/>
        <rFont val="Arial"/>
        <family val="2"/>
      </rPr>
      <t>No</t>
    </r>
  </si>
  <si>
    <t>Bagi pesanan internet yang diterima bagi pihak organisasi lain, sila lapor hanya yuran atau komisen yang diterima</t>
  </si>
  <si>
    <t>For internet orders received on behalf of other organisations, include only fees or commissions earned</t>
  </si>
  <si>
    <t>Jika TIDAK, sila ke Seksyen B</t>
  </si>
  <si>
    <t>If NO, please go to Section B</t>
  </si>
  <si>
    <t>Tidak termasuk: Penghantaran pesanan melalui e-mel</t>
  </si>
  <si>
    <r>
      <t xml:space="preserve">Termasuk pembelian semasa dan perbelanjaan modal / </t>
    </r>
    <r>
      <rPr>
        <i/>
        <sz val="22"/>
        <color rgb="FF000000"/>
        <rFont val="Arial"/>
        <family val="2"/>
      </rPr>
      <t>Includes the current purchases and capital expenses</t>
    </r>
  </si>
  <si>
    <t>Goods for processing (GFP)</t>
  </si>
  <si>
    <t>E.4</t>
  </si>
  <si>
    <t>E.5</t>
  </si>
  <si>
    <t>E.6</t>
  </si>
  <si>
    <t>E.7</t>
  </si>
  <si>
    <t>PENERIMAGUNAAN TEKNOLOGI</t>
  </si>
  <si>
    <t>TECHNOLOGY ADAPTION</t>
  </si>
  <si>
    <t>PENERIMAGUNAAN TEKNOLOGI (samb.)</t>
  </si>
  <si>
    <t>TECHNOLOGY ADAPTION (cont'd)</t>
  </si>
  <si>
    <t>PLBD / KPPD</t>
  </si>
  <si>
    <t>Sila nyatakan bilangan affiliate mengikut negara</t>
  </si>
  <si>
    <t>Please state the number of affiliates by country</t>
  </si>
  <si>
    <t>PERKHIDMATAN DAN PERALATAN MINYAK &amp; GAS (OGSE)</t>
  </si>
  <si>
    <t>OIL &amp; GAS SERVICES AND EQUIPMENT (OGSE)</t>
  </si>
  <si>
    <t>Sila nyatakan nilai pendapatan yang diterima daripada aktiviti OGSE</t>
  </si>
  <si>
    <t>Please state the income received from the OGSE activities</t>
  </si>
  <si>
    <t>Jika pertubuhan ini tidak dapat membekalkan nilai, sila nyatakan peratusan (%) pendapatan</t>
  </si>
  <si>
    <t>10-11</t>
  </si>
  <si>
    <r>
      <t xml:space="preserve">    </t>
    </r>
    <r>
      <rPr>
        <b/>
        <sz val="28"/>
        <color rgb="FF000000"/>
        <rFont val="Arial"/>
        <family val="2"/>
      </rPr>
      <t xml:space="preserve">PERKHIDMATAN PENGINAPAN
</t>
    </r>
    <r>
      <rPr>
        <i/>
        <sz val="28"/>
        <color rgb="FF000000"/>
        <rFont val="Arial"/>
        <family val="2"/>
      </rPr>
      <t xml:space="preserve">       ACCOMMODATION SERVICES</t>
    </r>
  </si>
  <si>
    <r>
      <rPr>
        <b/>
        <sz val="26"/>
        <rFont val="Arial"/>
        <family val="2"/>
      </rPr>
      <t>E-mel</t>
    </r>
    <r>
      <rPr>
        <sz val="26"/>
        <rFont val="Arial"/>
        <family val="2"/>
      </rPr>
      <t xml:space="preserve"> /</t>
    </r>
    <r>
      <rPr>
        <i/>
        <sz val="26"/>
        <rFont val="Arial"/>
        <family val="2"/>
      </rPr>
      <t xml:space="preserve"> Email</t>
    </r>
  </si>
  <si>
    <t>Sila nyatakan alamat laman web pertubuhan ini sekiranya ada</t>
  </si>
  <si>
    <t>Please specify the address of this establishment's website if applicable</t>
  </si>
  <si>
    <t>Did the data reported in this return related only to this establishment whose location is the same as the address given in Question 1.6 above?</t>
  </si>
  <si>
    <t>Hak Milik Perseorangan</t>
  </si>
  <si>
    <t>Individual Proprietorship</t>
  </si>
  <si>
    <r>
      <t>Syarikat Awam Berhad</t>
    </r>
    <r>
      <rPr>
        <i/>
        <sz val="22"/>
        <rFont val="Arial"/>
        <family val="2"/>
      </rPr>
      <t/>
    </r>
  </si>
  <si>
    <t xml:space="preserve">Public Limited Company </t>
  </si>
  <si>
    <t>Syarikat Koperasi</t>
  </si>
  <si>
    <t>Perbadanan Awam</t>
  </si>
  <si>
    <t>Public Corporation</t>
  </si>
  <si>
    <t xml:space="preserve">Pertubuhan Persendirian Yang Tidak Mencari Keuntungan </t>
  </si>
  <si>
    <t>Private Non-Profit Making Organisation</t>
  </si>
  <si>
    <r>
      <t xml:space="preserve">Jika modal berbayar pertubuhan ini dipegang melebihi 50 peratus oleh syarikat / individu di luar negara, secara langsung atau tidak langsung, </t>
    </r>
    <r>
      <rPr>
        <b/>
        <u/>
        <sz val="20"/>
        <rFont val="Arial"/>
        <family val="2"/>
      </rPr>
      <t xml:space="preserve">sila nyatakan negara syarikat induk </t>
    </r>
  </si>
  <si>
    <r>
      <t xml:space="preserve">If  this establishment's paid up capital is directly or indirectly held more than 50 per cent by a foreign company / individual, </t>
    </r>
    <r>
      <rPr>
        <b/>
        <i/>
        <u/>
        <sz val="20"/>
        <rFont val="Arial"/>
        <family val="2"/>
      </rPr>
      <t xml:space="preserve">please specify the country of the ultimate parent company </t>
    </r>
  </si>
  <si>
    <t>030012</t>
  </si>
  <si>
    <t>PERBELANJAAN MODAL DAN NILAI HARTA TETAP (RM)</t>
  </si>
  <si>
    <t>CAPITAL EXPENDITURE AND VALUE OF FIXED ASSETS (RM)</t>
  </si>
  <si>
    <r>
      <t xml:space="preserve">Aset terpakai (Malaysia)
</t>
    </r>
    <r>
      <rPr>
        <i/>
        <sz val="20"/>
        <rFont val="Arial"/>
        <family val="2"/>
      </rPr>
      <t>Used assets (Malaysia)</t>
    </r>
  </si>
  <si>
    <t>Teknologi Maklumat dan komunikasi:</t>
  </si>
  <si>
    <t>Perabot dan pemasangan 
(cth. pemasangan elektrikal)</t>
  </si>
  <si>
    <t xml:space="preserve">Pemilik yang bekerja dan rakan </t>
  </si>
  <si>
    <t>niaga yang aktif</t>
  </si>
  <si>
    <t xml:space="preserve">Working proprietor and active </t>
  </si>
  <si>
    <t>business partners</t>
  </si>
  <si>
    <t xml:space="preserve">Pekerja keluarga tanpa gaji </t>
  </si>
  <si>
    <t xml:space="preserve">Unpaid family workers (all members of </t>
  </si>
  <si>
    <t>Operator Mesin &amp; Loji, dan Pemasang</t>
  </si>
  <si>
    <t>Jumlah pekerja bergaji (sepenuh masa)</t>
  </si>
  <si>
    <t xml:space="preserve">Total paid employees </t>
  </si>
  <si>
    <t>(full-time)</t>
  </si>
  <si>
    <r>
      <t xml:space="preserve">Gaji &amp; Upah Tahunan *  
</t>
    </r>
    <r>
      <rPr>
        <i/>
        <sz val="20"/>
        <rFont val="Arial"/>
        <family val="2"/>
      </rPr>
      <t>Annual Salaries &amp; Wages</t>
    </r>
    <r>
      <rPr>
        <b/>
        <sz val="20"/>
        <rFont val="Arial"/>
        <family val="2"/>
      </rPr>
      <t xml:space="preserve"> * </t>
    </r>
    <r>
      <rPr>
        <i/>
        <sz val="20"/>
        <rFont val="Arial"/>
        <family val="2"/>
      </rPr>
      <t xml:space="preserve">
</t>
    </r>
    <r>
      <rPr>
        <b/>
        <sz val="20"/>
        <rFont val="Arial"/>
        <family val="2"/>
      </rPr>
      <t>(RM)</t>
    </r>
  </si>
  <si>
    <t>0523</t>
  </si>
  <si>
    <t>0515</t>
  </si>
  <si>
    <t>0516</t>
  </si>
  <si>
    <t>0518</t>
  </si>
  <si>
    <t>0528</t>
  </si>
  <si>
    <t>0529</t>
  </si>
  <si>
    <t>0517</t>
  </si>
  <si>
    <t xml:space="preserve">Pekerja bergaji (sambilan) </t>
  </si>
  <si>
    <t>Paid employees (part-time)</t>
  </si>
  <si>
    <t>0874</t>
  </si>
  <si>
    <t>8.1</t>
  </si>
  <si>
    <t xml:space="preserve">(a) </t>
  </si>
  <si>
    <t xml:space="preserve">Sila laporkan peratus pendapatan daripada pelancong domestik </t>
  </si>
  <si>
    <t xml:space="preserve">(b) </t>
  </si>
  <si>
    <t xml:space="preserve">Sila laporkan peratus pendapatan daripada pelancong antarabangsa </t>
  </si>
  <si>
    <t>Please state percentage of income from domestic tourists during the</t>
  </si>
  <si>
    <t>reference year</t>
  </si>
  <si>
    <t>Please state percentage of income from international tourists during the</t>
  </si>
  <si>
    <r>
      <rPr>
        <b/>
        <sz val="22"/>
        <rFont val="Arial"/>
        <family val="2"/>
      </rPr>
      <t>Jumlah /</t>
    </r>
    <r>
      <rPr>
        <sz val="22"/>
        <rFont val="Arial"/>
        <family val="2"/>
      </rPr>
      <t xml:space="preserve"> </t>
    </r>
    <r>
      <rPr>
        <i/>
        <sz val="22"/>
        <rFont val="Arial"/>
        <family val="2"/>
      </rPr>
      <t>Total</t>
    </r>
  </si>
  <si>
    <t xml:space="preserve">PEROLEHAN / PENDAPATAN </t>
  </si>
  <si>
    <r>
      <t xml:space="preserve">TURNOVER </t>
    </r>
    <r>
      <rPr>
        <sz val="24"/>
        <rFont val="Arial"/>
        <family val="2"/>
      </rPr>
      <t>/</t>
    </r>
    <r>
      <rPr>
        <i/>
        <sz val="24"/>
        <rFont val="Arial"/>
        <family val="2"/>
      </rPr>
      <t xml:space="preserve"> INCOME </t>
    </r>
  </si>
  <si>
    <t>Pendapatan daripada jualan makanan dan minuman (termasuk katering)</t>
  </si>
  <si>
    <t>Income from sales of food and beverages (include catering)</t>
  </si>
  <si>
    <t>Penyewaan peralatan audio visual dan khidmat telekomunikasi</t>
  </si>
  <si>
    <t>Rental of audio-visual equipment and telecomunication</t>
  </si>
  <si>
    <t>Pendapatan daripada pendobian dan pencucian</t>
  </si>
  <si>
    <t>Income from laundry and cleaning services</t>
  </si>
  <si>
    <t>Pendapatan daripada pusat kesihatan / spa</t>
  </si>
  <si>
    <t>Income from health centre / spa</t>
  </si>
  <si>
    <t>Lain-lain (cth. lot kedai, ruang dsb.)</t>
  </si>
  <si>
    <t xml:space="preserve">Pendapatan daripada perkhidmatan padang golf </t>
  </si>
  <si>
    <t xml:space="preserve">Income from golf course services </t>
  </si>
  <si>
    <t xml:space="preserve">Pendapatan daripada perkhidmatan limosin </t>
  </si>
  <si>
    <t xml:space="preserve">Income from limousine services </t>
  </si>
  <si>
    <t>Pendapatan daripada aktiviti rekreasi</t>
  </si>
  <si>
    <t>Income from recreation activities</t>
  </si>
  <si>
    <t>Pendapatan daripada pelancongan berpandu</t>
  </si>
  <si>
    <t xml:space="preserve">Income from conducted tours </t>
  </si>
  <si>
    <t xml:space="preserve">Income from event venue (exhibition, meetings, conference and conventions) </t>
  </si>
  <si>
    <t>kelengkapan pertubuhan lain</t>
  </si>
  <si>
    <t>Income received for repairs and maintenance carried out on other establishments</t>
  </si>
  <si>
    <t>machinery and equipment</t>
  </si>
  <si>
    <t>Pendapatan perkhidmatan yang diterima</t>
  </si>
  <si>
    <t>Service income received</t>
  </si>
  <si>
    <t>Kos barangan yang dijual (barang / bahan yang dibeli untuk dijual</t>
  </si>
  <si>
    <t xml:space="preserve">semula tanpa melalui proses selanjutnya) </t>
  </si>
  <si>
    <t xml:space="preserve">Cost of good sold (good / materials purchased for resale without </t>
  </si>
  <si>
    <t>Kos bahan-bahan yang dibeli untuk penyediaan makanan dan minuman</t>
  </si>
  <si>
    <t>Cost of goods purchased for use in preparing food and beverages</t>
  </si>
  <si>
    <t>Bayaran perkhidmatan dobi</t>
  </si>
  <si>
    <t>Laundry services charges</t>
  </si>
  <si>
    <t>84</t>
  </si>
  <si>
    <t>Perkhidmatan pencucian</t>
  </si>
  <si>
    <t xml:space="preserve">Cleaning services </t>
  </si>
  <si>
    <t>85</t>
  </si>
  <si>
    <t>Payment for data processing and other services related to information technology</t>
  </si>
  <si>
    <t>80</t>
  </si>
  <si>
    <t>bil petrol / diesel dan bayaran parkir kenderaan sendiri)</t>
  </si>
  <si>
    <r>
      <t>KEGUNAAN PEJABAT /</t>
    </r>
    <r>
      <rPr>
        <i/>
        <sz val="22"/>
        <color rgb="FF000000"/>
        <rFont val="Arial"/>
        <family val="2"/>
      </rPr>
      <t xml:space="preserve"> OFFICE USE</t>
    </r>
  </si>
  <si>
    <t>Cukai tidak langsung dan lesen kerajaan :</t>
  </si>
  <si>
    <t>Indirect taxes and government license :</t>
  </si>
  <si>
    <t>KEGUNAAN PEJABAT:  Nilai yang dilaporkan di medan 091015 + 090035 TIDAK boleh melebihi 5% daripada nilai di medan 090089</t>
  </si>
  <si>
    <t>OFFICE USE:                  Value reported in field 091015 + 090035 must NOT be greater than 5% of field 090089</t>
  </si>
  <si>
    <r>
      <t xml:space="preserve">   Nilai </t>
    </r>
    <r>
      <rPr>
        <sz val="22"/>
        <rFont val="Arial"/>
        <family val="2"/>
      </rPr>
      <t xml:space="preserve">/ </t>
    </r>
    <r>
      <rPr>
        <i/>
        <sz val="22"/>
        <rFont val="Arial"/>
        <family val="2"/>
      </rPr>
      <t>Value</t>
    </r>
  </si>
  <si>
    <t>Bayaran berbentuk manfaat kepada pekerja bergaji</t>
  </si>
  <si>
    <t>Payment in kind to paid employees</t>
  </si>
  <si>
    <r>
      <rPr>
        <b/>
        <sz val="22"/>
        <rFont val="Arial"/>
        <family val="2"/>
      </rPr>
      <t>Nilai</t>
    </r>
    <r>
      <rPr>
        <sz val="22"/>
        <rFont val="Arial"/>
        <family val="2"/>
      </rPr>
      <t xml:space="preserve"> / </t>
    </r>
    <r>
      <rPr>
        <i/>
        <sz val="22"/>
        <rFont val="Arial"/>
        <family val="2"/>
      </rPr>
      <t>Value</t>
    </r>
  </si>
  <si>
    <r>
      <rPr>
        <b/>
        <sz val="22"/>
        <rFont val="Arial"/>
        <family val="2"/>
      </rPr>
      <t>Stok awa</t>
    </r>
    <r>
      <rPr>
        <sz val="22"/>
        <rFont val="Arial"/>
        <family val="2"/>
      </rPr>
      <t xml:space="preserve">l / </t>
    </r>
    <r>
      <rPr>
        <i/>
        <sz val="22"/>
        <rFont val="Arial"/>
        <family val="2"/>
      </rPr>
      <t>Opening stocks</t>
    </r>
  </si>
  <si>
    <r>
      <rPr>
        <b/>
        <sz val="22"/>
        <rFont val="Arial"/>
        <family val="2"/>
      </rPr>
      <t>Stok akhir</t>
    </r>
    <r>
      <rPr>
        <sz val="22"/>
        <rFont val="Arial"/>
        <family val="2"/>
      </rPr>
      <t xml:space="preserve"> / Closing</t>
    </r>
    <r>
      <rPr>
        <i/>
        <sz val="22"/>
        <rFont val="Arial"/>
        <family val="2"/>
      </rPr>
      <t xml:space="preserve"> stocks</t>
    </r>
  </si>
  <si>
    <t>1001</t>
  </si>
  <si>
    <t>1002</t>
  </si>
  <si>
    <r>
      <t xml:space="preserve">Nota : Jumlah nilai di medan 127117 mesti sama dengan jumlah hasil tambah di perkara 8.1 hingga 8.10 di muka surat (16) di bawah Soalan 8.
</t>
    </r>
    <r>
      <rPr>
        <i/>
        <sz val="22"/>
        <rFont val="Arial"/>
        <family val="2"/>
      </rPr>
      <t>Notes : Total value in field 127117 must be equal to the sum of items 8.1 to 8.10 on page (16) under Question 8.</t>
    </r>
  </si>
  <si>
    <t>BILIK, BILANGAN BILIK DIJUAL DAN RESTORAN</t>
  </si>
  <si>
    <t>ROOMS, NUMBER OF ROOMS SOLD AND RESTAURANTS</t>
  </si>
  <si>
    <t>Bilangan bilik dan bilangan bilik dijual</t>
  </si>
  <si>
    <t>13.1.1</t>
  </si>
  <si>
    <t>1374</t>
  </si>
  <si>
    <t>Bilangan penginap dan jumlah malam menginap dalam tahun rujukan</t>
  </si>
  <si>
    <t>Number of guests and nights of occupancy in reference year</t>
  </si>
  <si>
    <t>13.2.1</t>
  </si>
  <si>
    <t>13.2.2</t>
  </si>
  <si>
    <r>
      <rPr>
        <b/>
        <sz val="22"/>
        <rFont val="Arial"/>
        <family val="2"/>
      </rPr>
      <t>Penginap domestik</t>
    </r>
    <r>
      <rPr>
        <sz val="22"/>
        <rFont val="Arial"/>
        <family val="2"/>
      </rPr>
      <t xml:space="preserve"> / </t>
    </r>
    <r>
      <rPr>
        <i/>
        <sz val="22"/>
        <rFont val="Arial"/>
        <family val="2"/>
      </rPr>
      <t>Domestic guests</t>
    </r>
  </si>
  <si>
    <r>
      <rPr>
        <b/>
        <sz val="22"/>
        <rFont val="Arial"/>
        <family val="2"/>
      </rPr>
      <t>Penginap antarabangsa</t>
    </r>
    <r>
      <rPr>
        <sz val="22"/>
        <rFont val="Arial"/>
        <family val="2"/>
      </rPr>
      <t xml:space="preserve"> / </t>
    </r>
    <r>
      <rPr>
        <i/>
        <sz val="22"/>
        <rFont val="Arial"/>
        <family val="2"/>
      </rPr>
      <t>International guests</t>
    </r>
  </si>
  <si>
    <t>No.of guests</t>
  </si>
  <si>
    <t>Bil. malam</t>
  </si>
  <si>
    <t>Bil. penginap</t>
  </si>
  <si>
    <t>No.of nights</t>
  </si>
  <si>
    <t>KEGUNAAN PEJABAT (bagi 13.2)</t>
  </si>
  <si>
    <t>OFFICE USE (for 13.2)</t>
  </si>
  <si>
    <t>Average number of nights occupied by domestic guest</t>
  </si>
  <si>
    <t>Purata bilangan malam menginap bagi penginap antarabangsa</t>
  </si>
  <si>
    <t>Average number of nights occupied by international guest</t>
  </si>
  <si>
    <t xml:space="preserve">Adakah pertubuhan ini memiliki dan mengendali mana-mana restoran di premis ini? </t>
  </si>
  <si>
    <t>Did this establishment own and operate any of the restaurants in this premise?</t>
  </si>
  <si>
    <t>13.3.1</t>
  </si>
  <si>
    <r>
      <rPr>
        <b/>
        <sz val="22"/>
        <rFont val="Arial"/>
        <family val="2"/>
      </rPr>
      <t>Ya</t>
    </r>
    <r>
      <rPr>
        <sz val="22"/>
        <rFont val="Arial"/>
        <family val="2"/>
      </rPr>
      <t xml:space="preserve"> / </t>
    </r>
    <r>
      <rPr>
        <i/>
        <sz val="22"/>
        <rFont val="Arial"/>
        <family val="2"/>
      </rPr>
      <t>Yes</t>
    </r>
  </si>
  <si>
    <t>137409</t>
  </si>
  <si>
    <t>13.3.2</t>
  </si>
  <si>
    <r>
      <rPr>
        <b/>
        <sz val="22"/>
        <rFont val="Arial"/>
        <family val="2"/>
      </rPr>
      <t>Tidak</t>
    </r>
    <r>
      <rPr>
        <sz val="22"/>
        <rFont val="Arial"/>
        <family val="2"/>
      </rPr>
      <t xml:space="preserve"> / </t>
    </r>
    <r>
      <rPr>
        <i/>
        <sz val="22"/>
        <rFont val="Arial"/>
        <family val="2"/>
      </rPr>
      <t>No</t>
    </r>
  </si>
  <si>
    <t>(cth. minuman, makanan, dll.)</t>
  </si>
  <si>
    <r>
      <rPr>
        <b/>
        <sz val="22"/>
        <rFont val="Arial"/>
        <family val="2"/>
      </rPr>
      <t>(Meter padu)</t>
    </r>
    <r>
      <rPr>
        <sz val="22"/>
        <rFont val="Arial"/>
        <family val="2"/>
      </rPr>
      <t xml:space="preserve"> / </t>
    </r>
    <r>
      <rPr>
        <i/>
        <sz val="22"/>
        <rFont val="Arial"/>
        <family val="2"/>
      </rPr>
      <t>(Cubic metre)</t>
    </r>
  </si>
  <si>
    <r>
      <t xml:space="preserve">
</t>
    </r>
    <r>
      <rPr>
        <i/>
        <sz val="22"/>
        <rFont val="Arial"/>
        <family val="2"/>
      </rPr>
      <t xml:space="preserve">
Cubic meter</t>
    </r>
  </si>
  <si>
    <r>
      <rPr>
        <b/>
        <sz val="22"/>
        <rFont val="Arial"/>
        <family val="2"/>
      </rPr>
      <t>Kuantiti</t>
    </r>
    <r>
      <rPr>
        <sz val="22"/>
        <rFont val="Arial"/>
        <family val="2"/>
      </rPr>
      <t xml:space="preserve"> / Quantity</t>
    </r>
  </si>
  <si>
    <r>
      <rPr>
        <b/>
        <sz val="22"/>
        <rFont val="Arial"/>
        <family val="2"/>
      </rPr>
      <t xml:space="preserve">Nilai / </t>
    </r>
    <r>
      <rPr>
        <i/>
        <sz val="22"/>
        <rFont val="Arial"/>
        <family val="2"/>
      </rPr>
      <t>Value</t>
    </r>
    <r>
      <rPr>
        <sz val="22"/>
        <rFont val="Arial"/>
        <family val="2"/>
      </rPr>
      <t xml:space="preserve">
</t>
    </r>
    <r>
      <rPr>
        <b/>
        <sz val="22"/>
        <rFont val="Arial"/>
        <family val="2"/>
      </rPr>
      <t>RM</t>
    </r>
  </si>
  <si>
    <t>Bahan pembakar lain (sila nyatakan)</t>
  </si>
  <si>
    <t>Sila tanda (X) infrastruktur rangkaian yang terdapat di pertubuhan ini. (Boleh pilih lebih daripada satu)</t>
  </si>
  <si>
    <r>
      <t xml:space="preserve">Jika "YA" sila tanda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</si>
  <si>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</si>
  <si>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Sila tanda (X) penggunaan teknologi digital yang digunakan di pertubuhan ini. (Boleh pilih lebih daripada satu)</t>
  </si>
  <si>
    <t>Please mark (X) the adoption of digital technologies used at in this establishment. (May choose more than one)</t>
  </si>
  <si>
    <t>Includes: Via website, specialised internet marketplaces, extranets, EDI over the internet, internet enable mobile phones</t>
  </si>
  <si>
    <t>Excludes: Orders submitted via email</t>
  </si>
  <si>
    <t>Sila nyatakan peratusan perbelanjaan e-dagang mengikut jenis pasaran</t>
  </si>
  <si>
    <t>(NOTE: Include any sources used, regardless of when it was authorised or obtained)</t>
  </si>
  <si>
    <t>Perbankan dalam talian</t>
  </si>
  <si>
    <t>Pembangunan eksperimental</t>
  </si>
  <si>
    <t>Experimental development</t>
  </si>
  <si>
    <t>Please mark (X) the technology or solution adopted by this establishment (May choose more than one)</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</si>
  <si>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</si>
  <si>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</si>
  <si>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Sila nyatakan peratus (%) perbelanjaan berkaitan operasi pintar mengikut kategori berikut:</t>
  </si>
  <si>
    <t>Please indicate the percentage (%) of expenses related to smart operating by the following categories:</t>
  </si>
  <si>
    <t>Adakah pertubuhan ini sudah mempunyai perancangan untuk kemahiran semula dan peningkatan kemahiran pekerjanya?</t>
  </si>
  <si>
    <t>RINGKASAN MAKLUMAT PERANGKAAN UTAMA</t>
  </si>
  <si>
    <t>Pendapatan</t>
  </si>
  <si>
    <t>Perbelanjaan</t>
  </si>
  <si>
    <t>Gaji &amp; Upah</t>
  </si>
  <si>
    <t>Bilangan Pekerja</t>
  </si>
  <si>
    <t>Harta</t>
  </si>
  <si>
    <t>Jumlah Hasil e-Dagang</t>
  </si>
  <si>
    <t>Jumlah Belanja e-Dagang</t>
  </si>
  <si>
    <t>or</t>
  </si>
  <si>
    <r>
      <rPr>
        <b/>
        <sz val="20"/>
        <rFont val="Arial"/>
        <family val="2"/>
      </rPr>
      <t>Nota</t>
    </r>
    <r>
      <rPr>
        <sz val="20"/>
        <rFont val="Arial"/>
        <family val="2"/>
      </rPr>
      <t xml:space="preserve"> / </t>
    </r>
    <r>
      <rPr>
        <i/>
        <sz val="20"/>
        <rFont val="Arial"/>
        <family val="2"/>
      </rPr>
      <t>Note:</t>
    </r>
    <r>
      <rPr>
        <sz val="20"/>
        <rFont val="Arial"/>
        <family val="2"/>
      </rPr>
      <t xml:space="preserve">
</t>
    </r>
    <r>
      <rPr>
        <b/>
        <sz val="20"/>
        <rFont val="Arial"/>
        <family val="2"/>
      </rPr>
      <t>Sekiranya jawapan ialah (2), sila lengkapkan Soalan 12 di muka surat 24</t>
    </r>
    <r>
      <rPr>
        <sz val="20"/>
        <rFont val="Arial"/>
        <family val="2"/>
      </rPr>
      <t xml:space="preserve">
</t>
    </r>
    <r>
      <rPr>
        <i/>
        <sz val="20"/>
        <rFont val="Arial"/>
        <family val="2"/>
      </rPr>
      <t>If the answer is (2), please complete Question 12 on page 24</t>
    </r>
  </si>
  <si>
    <t>(including shares &amp; stock options)</t>
  </si>
  <si>
    <t>12-13</t>
  </si>
  <si>
    <r>
      <t xml:space="preserve">Termasuk: Melalui laman web, </t>
    </r>
    <r>
      <rPr>
        <b/>
        <i/>
        <sz val="22"/>
        <color rgb="FF000000"/>
        <rFont val="Arial"/>
        <family val="2"/>
      </rPr>
      <t>specialised internet marketplaces, extranet, EDI over the internet</t>
    </r>
    <r>
      <rPr>
        <b/>
        <sz val="22"/>
        <color rgb="FF000000"/>
        <rFont val="Arial"/>
        <family val="2"/>
      </rPr>
      <t>, telefon mudah alih yang membolehkan</t>
    </r>
  </si>
  <si>
    <t>Mendapatkan maklumat daripada organisasi kerajaan</t>
  </si>
  <si>
    <t>Please mark (X) the network infrastructure available in this establishment. (May choose more than one)</t>
  </si>
  <si>
    <t>Institution of Higher Education</t>
  </si>
  <si>
    <t>Mixed-mode automation</t>
  </si>
  <si>
    <r>
      <t xml:space="preserve">MAKLUMAT PENGENALAN </t>
    </r>
    <r>
      <rPr>
        <b/>
        <sz val="22"/>
        <rFont val="Arial"/>
        <family val="2"/>
      </rPr>
      <t/>
    </r>
  </si>
  <si>
    <t>IDENTIFICATION PARTICULARS</t>
  </si>
  <si>
    <t>MAKLUMAT PENGENALAN (samb.)</t>
  </si>
  <si>
    <t>IDENTIFICATION PARTICULARS (cont'd)</t>
  </si>
  <si>
    <t xml:space="preserve">TARAF SAH ORGANISASI </t>
  </si>
  <si>
    <t xml:space="preserve"> LEGAL ORGANISATION</t>
  </si>
  <si>
    <t>0423</t>
  </si>
  <si>
    <t xml:space="preserve">BILANGAN PEKERJA DAN GAJI &amp; UPAH DIBAYAR (LELAKI) </t>
  </si>
  <si>
    <t>NUMBER OF PERSON ENGAGED AND SALARIES &amp; WAGES PAID (MALE)</t>
  </si>
  <si>
    <t>Managers</t>
  </si>
  <si>
    <t>Plant &amp; Machine Operators, and Assemblers</t>
  </si>
  <si>
    <r>
      <t xml:space="preserve">Gaji &amp; upah kasar, bonus dan elaun tunai lain yang dibayar kepada pekerja (termasuk upah lebih masa). Masukkan semua pembayaran yang dibuat kepada semua pekerja dalam tahun 2022, sama ada mereka masih di dalam daftar gaji Disember 2022 atau pada tempoh gaji akhir 2022.
</t>
    </r>
    <r>
      <rPr>
        <i/>
        <sz val="22"/>
        <rFont val="Arial"/>
        <family val="2"/>
      </rPr>
      <t>Gross salaries &amp; wages, bonuses and other cash allowances paid to employees (include over-time wages). Includes payments made during 2022 to all employed persons whether or not they were still on the payroll in December 2022 or the last pay period 2022.</t>
    </r>
  </si>
  <si>
    <t xml:space="preserve">BILANGAN PEKERJA DAN GAJI &amp; UPAH DIBAYAR (PEREMPUAN)  </t>
  </si>
  <si>
    <t>NUMBER OF PERSON ENGAGED AND SALARIES &amp; WAGES PAID (FEMALE)</t>
  </si>
  <si>
    <t xml:space="preserve">
</t>
  </si>
  <si>
    <r>
      <t xml:space="preserve">Kelulusan                                                                                                                                                                                                                                                                                                                                                                                                                                                                                                                                   </t>
    </r>
    <r>
      <rPr>
        <i/>
        <sz val="22"/>
        <rFont val="Arial"/>
        <family val="2"/>
      </rPr>
      <t>Qualification</t>
    </r>
  </si>
  <si>
    <t>Refers to qualification specialised in Technology obtained from Malaysian Technical University Network (MTUN)</t>
  </si>
  <si>
    <r>
      <t xml:space="preserve">Pendapatan daripada penginapan / </t>
    </r>
    <r>
      <rPr>
        <i/>
        <sz val="22"/>
        <rFont val="Arial"/>
        <family val="2"/>
      </rPr>
      <t>Receipts from accommodation</t>
    </r>
  </si>
  <si>
    <t>Pendapatan daripada kerja membaiki dan menyelenggarakan jentera dan</t>
  </si>
  <si>
    <t>PEROLEHAN / PENDAPATAN (samb.)</t>
  </si>
  <si>
    <t xml:space="preserve">         KEGUNAAN PEJABAT: Nilai yang dilaporkan di medan 080016 TIDAK boleh melebihi 5% daripada nilai di medan 080089</t>
  </si>
  <si>
    <t>JUMLAH BESAR (8.21 dan 8.22)</t>
  </si>
  <si>
    <t>GRAND TOTAL  (8.21 and 8.22)</t>
  </si>
  <si>
    <t>EXPENDITURE</t>
  </si>
  <si>
    <t>Value of other supplies consumed :</t>
  </si>
  <si>
    <r>
      <t xml:space="preserve">Termasuk / </t>
    </r>
    <r>
      <rPr>
        <i/>
        <sz val="22"/>
        <color rgb="FF000000"/>
        <rFont val="Arial"/>
        <family val="2"/>
      </rPr>
      <t>Include:</t>
    </r>
    <r>
      <rPr>
        <b/>
        <sz val="22"/>
        <color rgb="FF000000"/>
        <rFont val="Arial"/>
        <family val="2"/>
      </rPr>
      <t xml:space="preserve">
Bangunan (cth. pejabat dsb.), alat pengangkutan, jentera dan kelengkapan, komputer, perabot dan pemasangan 
</t>
    </r>
    <r>
      <rPr>
        <i/>
        <sz val="22"/>
        <color rgb="FF000000"/>
        <rFont val="Arial"/>
        <family val="2"/>
      </rPr>
      <t xml:space="preserve">Buildings (e.g. office etc.), transport equipment, machinery and equipment, computer, furniture and fittings </t>
    </r>
  </si>
  <si>
    <t>Commissions and agency fees</t>
  </si>
  <si>
    <t>petrol / diesel bills and parking fees for own vehicle</t>
  </si>
  <si>
    <t>Current depreciation / amortisation on fixed assets</t>
  </si>
  <si>
    <t xml:space="preserve">Non-government organisations / corporate sponsorship </t>
  </si>
  <si>
    <t>Employees'  Provident Funds (EPF)</t>
  </si>
  <si>
    <t>Gratuity retirement / retrenchment benefit schemes</t>
  </si>
  <si>
    <t>Cost of transport of workers (to and from workplace)</t>
  </si>
  <si>
    <t>Kos pekerja lain (sila nyatakan):</t>
  </si>
  <si>
    <t>Financial lease charges</t>
  </si>
  <si>
    <r>
      <rPr>
        <b/>
        <sz val="22"/>
        <rFont val="Arial"/>
        <family val="2"/>
      </rPr>
      <t>Perubahan model perniagaan</t>
    </r>
    <r>
      <rPr>
        <b/>
        <i/>
        <sz val="22"/>
        <rFont val="Arial"/>
        <family val="2"/>
      </rPr>
      <t xml:space="preserve"> </t>
    </r>
  </si>
  <si>
    <t>Business model change</t>
  </si>
  <si>
    <r>
      <rPr>
        <b/>
        <sz val="22"/>
        <rFont val="Arial"/>
        <family val="2"/>
      </rPr>
      <t>Impak kadar pertukaran mata wang</t>
    </r>
    <r>
      <rPr>
        <b/>
        <i/>
        <sz val="22"/>
        <rFont val="Arial"/>
        <family val="2"/>
      </rPr>
      <t xml:space="preserve"> </t>
    </r>
  </si>
  <si>
    <t>Currency exchange rate impact</t>
  </si>
  <si>
    <r>
      <rPr>
        <b/>
        <sz val="22"/>
        <rFont val="Arial"/>
        <family val="2"/>
      </rPr>
      <t>Perubahan harga barangan yang dijual atau perkhidmatan yang diberikan</t>
    </r>
    <r>
      <rPr>
        <b/>
        <i/>
        <sz val="22"/>
        <rFont val="Arial"/>
        <family val="2"/>
      </rPr>
      <t xml:space="preserve"> 
</t>
    </r>
    <r>
      <rPr>
        <i/>
        <sz val="22"/>
        <rFont val="Arial"/>
        <family val="2"/>
      </rPr>
      <t>Price changes in goods sold or services rendered</t>
    </r>
  </si>
  <si>
    <r>
      <rPr>
        <b/>
        <sz val="22"/>
        <rFont val="Arial"/>
        <family val="2"/>
      </rPr>
      <t>Memberi kontrak kepada pertubuhan luar</t>
    </r>
    <r>
      <rPr>
        <b/>
        <i/>
        <sz val="22"/>
        <rFont val="Arial"/>
        <family val="2"/>
      </rPr>
      <t xml:space="preserve"> </t>
    </r>
  </si>
  <si>
    <t>Contracting out</t>
  </si>
  <si>
    <r>
      <rPr>
        <b/>
        <sz val="22"/>
        <rFont val="Arial"/>
        <family val="2"/>
      </rPr>
      <t>Perubahan organisasi</t>
    </r>
    <r>
      <rPr>
        <b/>
        <i/>
        <sz val="22"/>
        <rFont val="Arial"/>
        <family val="2"/>
      </rPr>
      <t xml:space="preserve"> </t>
    </r>
  </si>
  <si>
    <t>Organisation changes</t>
  </si>
  <si>
    <r>
      <rPr>
        <b/>
        <sz val="22"/>
        <rFont val="Arial"/>
        <family val="2"/>
      </rPr>
      <t>Perubahan dalam kos tenaga buruh atau bahan mentah</t>
    </r>
    <r>
      <rPr>
        <b/>
        <i/>
        <sz val="22"/>
        <rFont val="Arial"/>
        <family val="2"/>
      </rPr>
      <t xml:space="preserve"> </t>
    </r>
  </si>
  <si>
    <t>Changes in the cost of labour or raw materials</t>
  </si>
  <si>
    <r>
      <rPr>
        <b/>
        <sz val="22"/>
        <rFont val="Arial"/>
        <family val="2"/>
      </rPr>
      <t>Bencana Alam</t>
    </r>
    <r>
      <rPr>
        <b/>
        <i/>
        <sz val="22"/>
        <rFont val="Arial"/>
        <family val="2"/>
      </rPr>
      <t xml:space="preserve"> </t>
    </r>
  </si>
  <si>
    <t>Natural disaster</t>
  </si>
  <si>
    <r>
      <rPr>
        <b/>
        <sz val="22"/>
        <rFont val="Arial"/>
        <family val="2"/>
      </rPr>
      <t>Kemelesetan</t>
    </r>
    <r>
      <rPr>
        <b/>
        <i/>
        <sz val="22"/>
        <rFont val="Arial"/>
        <family val="2"/>
      </rPr>
      <t xml:space="preserve"> </t>
    </r>
  </si>
  <si>
    <t>Recession</t>
  </si>
  <si>
    <r>
      <rPr>
        <b/>
        <sz val="22"/>
        <rFont val="Arial"/>
        <family val="2"/>
      </rPr>
      <t>Pertukaran produk</t>
    </r>
    <r>
      <rPr>
        <b/>
        <i/>
        <sz val="22"/>
        <rFont val="Arial"/>
        <family val="2"/>
      </rPr>
      <t/>
    </r>
  </si>
  <si>
    <t xml:space="preserve"> Product changes</t>
  </si>
  <si>
    <r>
      <rPr>
        <b/>
        <sz val="22"/>
        <rFont val="Arial"/>
        <family val="2"/>
      </rPr>
      <t>Unit perniagaan yang dijual</t>
    </r>
    <r>
      <rPr>
        <b/>
        <i/>
        <sz val="22"/>
        <rFont val="Arial"/>
        <family val="2"/>
      </rPr>
      <t xml:space="preserve"> </t>
    </r>
  </si>
  <si>
    <t>Sold business units</t>
  </si>
  <si>
    <r>
      <rPr>
        <b/>
        <sz val="22"/>
        <rFont val="Arial"/>
        <family val="2"/>
      </rPr>
      <t>Perluasan</t>
    </r>
    <r>
      <rPr>
        <b/>
        <i/>
        <sz val="22"/>
        <rFont val="Arial"/>
        <family val="2"/>
      </rPr>
      <t/>
    </r>
  </si>
  <si>
    <t xml:space="preserve"> Expension</t>
  </si>
  <si>
    <r>
      <rPr>
        <b/>
        <sz val="22"/>
        <rFont val="Arial"/>
        <family val="2"/>
      </rPr>
      <t>Kontrak baharu / hilang</t>
    </r>
    <r>
      <rPr>
        <b/>
        <i/>
        <sz val="22"/>
        <rFont val="Arial"/>
        <family val="2"/>
      </rPr>
      <t xml:space="preserve"> </t>
    </r>
  </si>
  <si>
    <t>New / lost contract</t>
  </si>
  <si>
    <r>
      <rPr>
        <b/>
        <sz val="22"/>
        <rFont val="Arial"/>
        <family val="2"/>
      </rPr>
      <t>Penutupan kilang / premis</t>
    </r>
    <r>
      <rPr>
        <b/>
        <i/>
        <sz val="22"/>
        <rFont val="Arial"/>
        <family val="2"/>
      </rPr>
      <t/>
    </r>
  </si>
  <si>
    <t>Factory / premises closures</t>
  </si>
  <si>
    <r>
      <rPr>
        <b/>
        <sz val="22"/>
        <rFont val="Arial"/>
        <family val="2"/>
      </rPr>
      <t>Pengambilan alihan unit-unit perniagaan</t>
    </r>
    <r>
      <rPr>
        <b/>
        <i/>
        <sz val="22"/>
        <rFont val="Arial"/>
        <family val="2"/>
      </rPr>
      <t xml:space="preserve"> </t>
    </r>
  </si>
  <si>
    <t>Acquisition of business units</t>
  </si>
  <si>
    <r>
      <rPr>
        <b/>
        <sz val="22"/>
        <rFont val="Arial"/>
        <family val="2"/>
      </rPr>
      <t>Mogok atau sekatan</t>
    </r>
    <r>
      <rPr>
        <b/>
        <i/>
        <sz val="22"/>
        <rFont val="Arial"/>
        <family val="2"/>
      </rPr>
      <t xml:space="preserve"> </t>
    </r>
  </si>
  <si>
    <t>Strike or blockade</t>
  </si>
  <si>
    <r>
      <rPr>
        <b/>
        <sz val="22"/>
        <rFont val="Arial"/>
        <family val="2"/>
      </rPr>
      <t>Perubahan ke arah automasi</t>
    </r>
    <r>
      <rPr>
        <sz val="22"/>
        <rFont val="Arial"/>
        <family val="2"/>
      </rPr>
      <t xml:space="preserve"> </t>
    </r>
  </si>
  <si>
    <t>Change towards automation</t>
  </si>
  <si>
    <r>
      <rPr>
        <b/>
        <sz val="22"/>
        <rFont val="Arial"/>
        <family val="2"/>
      </rPr>
      <t>Lain-lain (sila nyatakan)</t>
    </r>
    <r>
      <rPr>
        <b/>
        <i/>
        <sz val="22"/>
        <rFont val="Arial"/>
        <family val="2"/>
      </rPr>
      <t/>
    </r>
  </si>
  <si>
    <t>Number of rooms and rooms sold</t>
  </si>
  <si>
    <t>13.1.2</t>
  </si>
  <si>
    <t>Purata bilangan malam menginap bagi penginap domestik</t>
  </si>
  <si>
    <t>WATER, LUBRICANTS, FUELS AND ELECTRICITY CONSUMED (cont'd)</t>
  </si>
  <si>
    <r>
      <t xml:space="preserve">Sila pinda jika alamat pos di atas tidak tepat
</t>
    </r>
    <r>
      <rPr>
        <i/>
        <sz val="22"/>
        <rFont val="Arial"/>
        <family val="2"/>
      </rPr>
      <t>Please amend if the above postal address is incorrect</t>
    </r>
  </si>
  <si>
    <t>NUMBER OF PERSONS ENGAGED BY QUALIFICATION</t>
  </si>
  <si>
    <t>Current transfers such as remittances, gifts, donations, fine etc.</t>
  </si>
  <si>
    <t>Harta-harta lain:</t>
  </si>
  <si>
    <t>Other assets:</t>
  </si>
  <si>
    <r>
      <t xml:space="preserve">         </t>
    </r>
    <r>
      <rPr>
        <i/>
        <sz val="22"/>
        <rFont val="Arial"/>
        <family val="2"/>
      </rPr>
      <t xml:space="preserve">OFFICE USE: Value reported in field 080016 must NOT be greater than 5% of field 080089      </t>
    </r>
  </si>
  <si>
    <r>
      <t xml:space="preserve">Nota / </t>
    </r>
    <r>
      <rPr>
        <i/>
        <sz val="20"/>
        <color rgb="FF000000"/>
        <rFont val="Arial"/>
        <family val="2"/>
      </rPr>
      <t>Note:</t>
    </r>
  </si>
  <si>
    <t>F010002</t>
  </si>
  <si>
    <t>F010040</t>
  </si>
  <si>
    <t>F010003</t>
  </si>
  <si>
    <t>F010004</t>
  </si>
  <si>
    <t>F010005</t>
  </si>
  <si>
    <t>F010053</t>
  </si>
  <si>
    <t>F010014</t>
  </si>
  <si>
    <t>F010015</t>
  </si>
  <si>
    <t>F010017</t>
  </si>
  <si>
    <t>F010018</t>
  </si>
  <si>
    <t>F010019</t>
  </si>
  <si>
    <t>F010020</t>
  </si>
  <si>
    <t>F010021</t>
  </si>
  <si>
    <t>F010022</t>
  </si>
  <si>
    <t>F010023</t>
  </si>
  <si>
    <t>F010024</t>
  </si>
  <si>
    <t>F010025</t>
  </si>
  <si>
    <t>F010026</t>
  </si>
  <si>
    <t>F010016</t>
  </si>
  <si>
    <t>F010028</t>
  </si>
  <si>
    <t>F010029</t>
  </si>
  <si>
    <t>F010030</t>
  </si>
  <si>
    <t>F010031</t>
  </si>
  <si>
    <t>F010032</t>
  </si>
  <si>
    <t>F010034</t>
  </si>
  <si>
    <t>F010035</t>
  </si>
  <si>
    <t>F020001</t>
  </si>
  <si>
    <t>F020002</t>
  </si>
  <si>
    <t>F020003</t>
  </si>
  <si>
    <t>F030001</t>
  </si>
  <si>
    <t>F030002</t>
  </si>
  <si>
    <t>F030014</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</si>
  <si>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</si>
  <si>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</si>
  <si>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</si>
  <si>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</si>
  <si>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</si>
  <si>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</si>
  <si>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</si>
  <si>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</si>
  <si>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</si>
  <si>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</si>
  <si>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</si>
  <si>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</si>
  <si>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</si>
  <si>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</si>
  <si>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</si>
  <si>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</si>
  <si>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</si>
  <si>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</si>
  <si>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</si>
  <si>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</si>
  <si>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</si>
  <si>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</si>
  <si>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</si>
  <si>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</si>
  <si>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</si>
  <si>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</si>
  <si>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</si>
  <si>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</si>
  <si>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</si>
  <si>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</si>
  <si>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</si>
  <si>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</si>
  <si>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</si>
  <si>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</si>
  <si>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</si>
  <si>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</si>
  <si>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</si>
  <si>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</si>
  <si>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</si>
  <si>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</si>
  <si>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</si>
  <si>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</si>
  <si>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</si>
  <si>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</si>
  <si>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</si>
  <si>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</si>
  <si>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</si>
  <si>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</si>
  <si>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</si>
  <si>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</si>
  <si>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</si>
  <si>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</si>
  <si>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</si>
  <si>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</si>
  <si>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</si>
  <si>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</si>
  <si>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</si>
  <si>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</si>
  <si>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</si>
  <si>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</si>
  <si>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</si>
  <si>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</si>
  <si>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</si>
  <si>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</si>
  <si>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</si>
  <si>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</si>
  <si>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</si>
  <si>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</si>
  <si>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</si>
  <si>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</si>
  <si>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</si>
  <si>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</si>
  <si>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</si>
  <si>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</si>
  <si>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</si>
  <si>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</si>
  <si>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</si>
  <si>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</si>
  <si>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</si>
  <si>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</si>
  <si>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</si>
  <si>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</si>
  <si>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</si>
  <si>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</si>
  <si>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</si>
  <si>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</si>
  <si>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</si>
  <si>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</si>
  <si>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</si>
  <si>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</si>
  <si>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</si>
  <si>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</si>
  <si>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</si>
  <si>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</si>
  <si>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</si>
  <si>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</si>
  <si>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</si>
  <si>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</si>
  <si>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</si>
  <si>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</si>
  <si>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</si>
  <si>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</si>
  <si>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</si>
  <si>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</si>
  <si>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</si>
  <si>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</si>
  <si>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</si>
  <si>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</si>
  <si>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</si>
  <si>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</si>
  <si>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</si>
  <si>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</si>
  <si>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</si>
  <si>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</si>
  <si>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</si>
  <si>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</si>
  <si>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</si>
  <si>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</si>
  <si>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</si>
  <si>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</si>
  <si>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</si>
  <si>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</si>
  <si>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</si>
  <si>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</si>
  <si>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</si>
  <si>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</si>
  <si>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</si>
  <si>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</si>
  <si>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</si>
  <si>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</si>
  <si>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</si>
  <si>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</si>
  <si>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</si>
  <si>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</si>
  <si>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F041709</t>
  </si>
  <si>
    <t>F041710</t>
  </si>
  <si>
    <t>F041711</t>
  </si>
  <si>
    <t>F041712</t>
  </si>
  <si>
    <t>F041713</t>
  </si>
  <si>
    <t>F041714</t>
  </si>
  <si>
    <t>F041715</t>
  </si>
  <si>
    <t>F041716</t>
  </si>
  <si>
    <t>F041717</t>
  </si>
  <si>
    <t>F041718</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</si>
  <si>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</si>
  <si>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</si>
  <si>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</si>
  <si>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</si>
  <si>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</si>
  <si>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</si>
  <si>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</si>
  <si>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</si>
  <si>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</si>
  <si>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</si>
  <si>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</si>
  <si>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</si>
  <si>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</si>
  <si>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</si>
  <si>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</si>
  <si>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</si>
  <si>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</si>
  <si>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</si>
  <si>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</si>
  <si>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</si>
  <si>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</si>
  <si>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</si>
  <si>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</si>
  <si>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</si>
  <si>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</si>
  <si>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</si>
  <si>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</si>
  <si>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</si>
  <si>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</si>
  <si>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</si>
  <si>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</si>
  <si>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</si>
  <si>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</si>
  <si>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</si>
  <si>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</si>
  <si>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</si>
  <si>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</si>
  <si>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</si>
  <si>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</si>
  <si>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</si>
  <si>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</si>
  <si>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</si>
  <si>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</si>
  <si>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</si>
  <si>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</si>
  <si>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</si>
  <si>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</si>
  <si>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</si>
  <si>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</si>
  <si>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</si>
  <si>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</si>
  <si>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</si>
  <si>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</si>
  <si>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</si>
  <si>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</si>
  <si>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</si>
  <si>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</si>
  <si>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</si>
  <si>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</si>
  <si>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</si>
  <si>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</si>
  <si>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</si>
  <si>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</si>
  <si>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</si>
  <si>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</si>
  <si>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</si>
  <si>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</si>
  <si>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</si>
  <si>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</si>
  <si>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</si>
  <si>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</si>
  <si>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</si>
  <si>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</si>
  <si>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</si>
  <si>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</si>
  <si>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</si>
  <si>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</si>
  <si>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</si>
  <si>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</si>
  <si>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</si>
  <si>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</si>
  <si>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</si>
  <si>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</si>
  <si>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</si>
  <si>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</si>
  <si>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</si>
  <si>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</si>
  <si>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</si>
  <si>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</si>
  <si>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</si>
  <si>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</si>
  <si>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</si>
  <si>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</si>
  <si>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</si>
  <si>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</si>
  <si>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</si>
  <si>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</si>
  <si>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</si>
  <si>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</si>
  <si>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</si>
  <si>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</si>
  <si>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</si>
  <si>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</si>
  <si>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</si>
  <si>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</si>
  <si>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</si>
  <si>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</si>
  <si>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</si>
  <si>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</si>
  <si>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</si>
  <si>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</si>
  <si>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</si>
  <si>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</si>
  <si>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</si>
  <si>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</si>
  <si>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</si>
  <si>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</si>
  <si>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</si>
  <si>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</si>
  <si>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</si>
  <si>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</si>
  <si>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</si>
  <si>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</si>
  <si>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</si>
  <si>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</si>
  <si>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</si>
  <si>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</si>
  <si>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</si>
  <si>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</si>
  <si>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</si>
  <si>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</si>
  <si>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</si>
  <si>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</si>
  <si>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</si>
  <si>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</si>
  <si>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</si>
  <si>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</si>
  <si>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</si>
  <si>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</si>
  <si>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</si>
  <si>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</si>
  <si>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</si>
  <si>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</si>
  <si>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</si>
  <si>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</si>
  <si>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</si>
  <si>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</si>
  <si>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</si>
  <si>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</si>
  <si>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</si>
  <si>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</si>
  <si>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</si>
  <si>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</si>
  <si>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</si>
  <si>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</si>
  <si>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</si>
  <si>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</si>
  <si>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</si>
  <si>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</si>
  <si>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</si>
  <si>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</si>
  <si>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</si>
  <si>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</si>
  <si>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</si>
  <si>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</si>
  <si>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</si>
  <si>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</si>
  <si>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</si>
  <si>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</si>
  <si>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</si>
  <si>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</si>
  <si>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</si>
  <si>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</si>
  <si>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</si>
  <si>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</si>
  <si>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</si>
  <si>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</si>
  <si>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</si>
  <si>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</si>
  <si>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</si>
  <si>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</si>
  <si>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</si>
  <si>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</si>
  <si>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</si>
  <si>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</si>
  <si>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</si>
  <si>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</si>
  <si>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</si>
  <si>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</si>
  <si>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</si>
  <si>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</si>
  <si>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F061099</t>
  </si>
  <si>
    <t>F061199</t>
  </si>
  <si>
    <t>F061299</t>
  </si>
  <si>
    <t>F061399</t>
  </si>
  <si>
    <t>F061499</t>
  </si>
  <si>
    <t>F061599</t>
  </si>
  <si>
    <t>F061699</t>
  </si>
  <si>
    <t>F061799</t>
  </si>
  <si>
    <t>F061899</t>
  </si>
  <si>
    <t>F061999</t>
  </si>
  <si>
    <t>F062099</t>
  </si>
  <si>
    <t>F062399</t>
  </si>
  <si>
    <t>F062499</t>
  </si>
  <si>
    <t>F062599</t>
  </si>
  <si>
    <t>F062699</t>
  </si>
  <si>
    <t>F070101</t>
  </si>
  <si>
    <t>F070102</t>
  </si>
  <si>
    <t>F070103</t>
  </si>
  <si>
    <t>F070104</t>
  </si>
  <si>
    <t>F070507</t>
  </si>
  <si>
    <t>F087401</t>
  </si>
  <si>
    <t>F087402</t>
  </si>
  <si>
    <t>F087403</t>
  </si>
  <si>
    <t>F080040</t>
  </si>
  <si>
    <t>F080032</t>
  </si>
  <si>
    <t>F080042</t>
  </si>
  <si>
    <t>F080043</t>
  </si>
  <si>
    <t>F080044</t>
  </si>
  <si>
    <t>F080045</t>
  </si>
  <si>
    <t>F080046</t>
  </si>
  <si>
    <t>F080047</t>
  </si>
  <si>
    <t>F080048</t>
  </si>
  <si>
    <t>F080012</t>
  </si>
  <si>
    <t>F080034</t>
  </si>
  <si>
    <t>F080035</t>
  </si>
  <si>
    <t>F080039</t>
  </si>
  <si>
    <t>F080061</t>
  </si>
  <si>
    <t>F080062</t>
  </si>
  <si>
    <t>F080013</t>
  </si>
  <si>
    <t>F080011</t>
  </si>
  <si>
    <t>F080010</t>
  </si>
  <si>
    <t>F080005</t>
  </si>
  <si>
    <t>F080007</t>
  </si>
  <si>
    <t>F080022</t>
  </si>
  <si>
    <t>F080014</t>
  </si>
  <si>
    <t>F080064</t>
  </si>
  <si>
    <t>F080065</t>
  </si>
  <si>
    <t>F080066</t>
  </si>
  <si>
    <t>F080067</t>
  </si>
  <si>
    <t>F080068</t>
  </si>
  <si>
    <t>F080069</t>
  </si>
  <si>
    <t>F080070</t>
  </si>
  <si>
    <t>F080071</t>
  </si>
  <si>
    <t>F080072</t>
  </si>
  <si>
    <t>F080073</t>
  </si>
  <si>
    <t>F080074</t>
  </si>
  <si>
    <t>F080016</t>
  </si>
  <si>
    <t>F080089</t>
  </si>
  <si>
    <t>F080017</t>
  </si>
  <si>
    <t>F080099</t>
  </si>
  <si>
    <t>F090009</t>
  </si>
  <si>
    <t>F090001</t>
  </si>
  <si>
    <t>F090003</t>
  </si>
  <si>
    <t>F090005</t>
  </si>
  <si>
    <t>F090057</t>
  </si>
  <si>
    <t>F090058</t>
  </si>
  <si>
    <t>F090006</t>
  </si>
  <si>
    <t>F090007</t>
  </si>
  <si>
    <t>F090008</t>
  </si>
  <si>
    <t>F090084</t>
  </si>
  <si>
    <t>F090085</t>
  </si>
  <si>
    <t>F090011</t>
  </si>
  <si>
    <t>F090012</t>
  </si>
  <si>
    <t>F090013</t>
  </si>
  <si>
    <t>F090014</t>
  </si>
  <si>
    <t>F090016</t>
  </si>
  <si>
    <t>F090017</t>
  </si>
  <si>
    <t>F090019</t>
  </si>
  <si>
    <t>F090021</t>
  </si>
  <si>
    <t>F090022</t>
  </si>
  <si>
    <t>F090023</t>
  </si>
  <si>
    <t>F090063</t>
  </si>
  <si>
    <t>F090080</t>
  </si>
  <si>
    <t>F090119</t>
  </si>
  <si>
    <t>F090109</t>
  </si>
  <si>
    <t>F091002</t>
  </si>
  <si>
    <t>F091003</t>
  </si>
  <si>
    <t>F091004</t>
  </si>
  <si>
    <t>F091005</t>
  </si>
  <si>
    <t>F091006</t>
  </si>
  <si>
    <t>F091007</t>
  </si>
  <si>
    <t>F091008</t>
  </si>
  <si>
    <t>F091009</t>
  </si>
  <si>
    <t>F091011</t>
  </si>
  <si>
    <t>F091012</t>
  </si>
  <si>
    <t>F091013</t>
  </si>
  <si>
    <t>F091014</t>
  </si>
  <si>
    <t>F091015</t>
  </si>
  <si>
    <t>F090064</t>
  </si>
  <si>
    <t>F090024</t>
  </si>
  <si>
    <t>F090067</t>
  </si>
  <si>
    <t>F090026</t>
  </si>
  <si>
    <t>F090027</t>
  </si>
  <si>
    <t>F091010</t>
  </si>
  <si>
    <t>F090035</t>
  </si>
  <si>
    <t>F090037</t>
  </si>
  <si>
    <t>F090038</t>
  </si>
  <si>
    <t>F090039</t>
  </si>
  <si>
    <t>F090040</t>
  </si>
  <si>
    <t>F090041</t>
  </si>
  <si>
    <t>F090042</t>
  </si>
  <si>
    <t>F090043</t>
  </si>
  <si>
    <t>F090044</t>
  </si>
  <si>
    <t>F090045</t>
  </si>
  <si>
    <t>F090046</t>
  </si>
  <si>
    <t>F090047</t>
  </si>
  <si>
    <t>F090048</t>
  </si>
  <si>
    <t>F090049</t>
  </si>
  <si>
    <t>F090050</t>
  </si>
  <si>
    <t>F090051</t>
  </si>
  <si>
    <t>F090052</t>
  </si>
  <si>
    <t>F090089</t>
  </si>
  <si>
    <t>F090053</t>
  </si>
  <si>
    <t>F090054</t>
  </si>
  <si>
    <t>F090055</t>
  </si>
  <si>
    <t>F090056</t>
  </si>
  <si>
    <t>F090099</t>
  </si>
  <si>
    <t>F100112</t>
  </si>
  <si>
    <t>F100104</t>
  </si>
  <si>
    <t>F100101</t>
  </si>
  <si>
    <t>F100199</t>
  </si>
  <si>
    <t>F100212</t>
  </si>
  <si>
    <t>F100204</t>
  </si>
  <si>
    <t>F100201</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</si>
  <si>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</si>
  <si>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</si>
  <si>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</si>
  <si>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</si>
  <si>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</si>
  <si>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</si>
  <si>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</si>
  <si>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</si>
  <si>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</si>
  <si>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</si>
  <si>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</si>
  <si>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</si>
  <si>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</si>
  <si>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</si>
  <si>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</si>
  <si>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</si>
  <si>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</si>
  <si>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</si>
  <si>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</si>
  <si>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</si>
  <si>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</si>
  <si>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</si>
  <si>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</si>
  <si>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</si>
  <si>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</si>
  <si>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</si>
  <si>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</si>
  <si>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</si>
  <si>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</si>
  <si>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</si>
  <si>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</si>
  <si>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</si>
  <si>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</si>
  <si>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</si>
  <si>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</si>
  <si>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</si>
  <si>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</si>
  <si>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</si>
  <si>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</si>
  <si>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</si>
  <si>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</si>
  <si>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</si>
  <si>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</si>
  <si>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</si>
  <si>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</si>
  <si>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</si>
  <si>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</si>
  <si>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</si>
  <si>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</si>
  <si>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</si>
  <si>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</si>
  <si>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</si>
  <si>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</si>
  <si>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</si>
  <si>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</si>
  <si>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</si>
  <si>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</si>
  <si>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</si>
  <si>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</si>
  <si>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F137401</t>
  </si>
  <si>
    <t>F137402</t>
  </si>
  <si>
    <t>F137403</t>
  </si>
  <si>
    <t>F137404</t>
  </si>
  <si>
    <t>F137405</t>
  </si>
  <si>
    <t>F137406</t>
  </si>
  <si>
    <t>F137407</t>
  </si>
  <si>
    <t>F137408</t>
  </si>
  <si>
    <t>F137409</t>
  </si>
  <si>
    <t>F120101</t>
  </si>
  <si>
    <t>F120102</t>
  </si>
  <si>
    <t>F120115</t>
  </si>
  <si>
    <t>F120116</t>
  </si>
  <si>
    <t>F120120</t>
  </si>
  <si>
    <t>F120121</t>
  </si>
  <si>
    <t>F120122</t>
  </si>
  <si>
    <t>F120123</t>
  </si>
  <si>
    <t>F120124</t>
  </si>
  <si>
    <t>F120103</t>
  </si>
  <si>
    <t>F120104</t>
  </si>
  <si>
    <t>F120125</t>
  </si>
  <si>
    <t>F120105</t>
  </si>
  <si>
    <t>F120106</t>
  </si>
  <si>
    <t>F120107</t>
  </si>
  <si>
    <t>F120108</t>
  </si>
  <si>
    <t>F120127</t>
  </si>
  <si>
    <t>F120128</t>
  </si>
  <si>
    <t>F120109</t>
  </si>
  <si>
    <t>F120301</t>
  </si>
  <si>
    <t>F120110</t>
  </si>
  <si>
    <t>F120111</t>
  </si>
  <si>
    <t>F120133</t>
  </si>
  <si>
    <t>F120134</t>
  </si>
  <si>
    <t>F120135</t>
  </si>
  <si>
    <t>F120136</t>
  </si>
  <si>
    <t>F120137</t>
  </si>
  <si>
    <t>F120138</t>
  </si>
  <si>
    <t>F120339</t>
  </si>
  <si>
    <t>F120201</t>
  </si>
  <si>
    <t>F120202</t>
  </si>
  <si>
    <t>F120215</t>
  </si>
  <si>
    <t>F120220</t>
  </si>
  <si>
    <t>F120221</t>
  </si>
  <si>
    <t>F120203</t>
  </si>
  <si>
    <t>F120204</t>
  </si>
  <si>
    <t>F120225</t>
  </si>
  <si>
    <t>F120205</t>
  </si>
  <si>
    <t>F120206</t>
  </si>
  <si>
    <t>F120207</t>
  </si>
  <si>
    <t>F120208</t>
  </si>
  <si>
    <t>F120227</t>
  </si>
  <si>
    <t>F120228</t>
  </si>
  <si>
    <t>F120209</t>
  </si>
  <si>
    <t>F120210</t>
  </si>
  <si>
    <t>F120211</t>
  </si>
  <si>
    <t>F120212</t>
  </si>
  <si>
    <t>F120299</t>
  </si>
  <si>
    <t>F310001</t>
  </si>
  <si>
    <t>F310002</t>
  </si>
  <si>
    <t>F310003</t>
  </si>
  <si>
    <t>F310012</t>
  </si>
  <si>
    <t>F310082</t>
  </si>
  <si>
    <t>F310005</t>
  </si>
  <si>
    <t>F310006</t>
  </si>
  <si>
    <t>F310007</t>
  </si>
  <si>
    <t>F310008</t>
  </si>
  <si>
    <t>F310009</t>
  </si>
  <si>
    <t>F310010</t>
  </si>
  <si>
    <t>F310017</t>
  </si>
  <si>
    <t>F310018</t>
  </si>
  <si>
    <t>F310019</t>
  </si>
  <si>
    <t>F310020</t>
  </si>
  <si>
    <t>F310083</t>
  </si>
  <si>
    <t>F310021</t>
  </si>
  <si>
    <t>F310022</t>
  </si>
  <si>
    <t>F310023</t>
  </si>
  <si>
    <t>F310024</t>
  </si>
  <si>
    <t>F310025</t>
  </si>
  <si>
    <t>F310026</t>
  </si>
  <si>
    <t>F310027</t>
  </si>
  <si>
    <t>F310028</t>
  </si>
  <si>
    <t>F310029</t>
  </si>
  <si>
    <t>F310030</t>
  </si>
  <si>
    <t>F310031</t>
  </si>
  <si>
    <t>F310032</t>
  </si>
  <si>
    <t>F310033</t>
  </si>
  <si>
    <t>F310101</t>
  </si>
  <si>
    <t>F310102</t>
  </si>
  <si>
    <t>F310103</t>
  </si>
  <si>
    <t>F310104</t>
  </si>
  <si>
    <t>F310105</t>
  </si>
  <si>
    <t>F310106</t>
  </si>
  <si>
    <t>F310107</t>
  </si>
  <si>
    <t>F310108</t>
  </si>
  <si>
    <t>F310109</t>
  </si>
  <si>
    <t>F310110</t>
  </si>
  <si>
    <t>F310111</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</si>
  <si>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</si>
  <si>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</si>
  <si>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</si>
  <si>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</si>
  <si>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</si>
  <si>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</si>
  <si>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</si>
  <si>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</si>
  <si>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</si>
  <si>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</si>
  <si>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</si>
  <si>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</si>
  <si>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</si>
  <si>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</si>
  <si>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</si>
  <si>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</si>
  <si>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</si>
  <si>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</si>
  <si>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</si>
  <si>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</si>
  <si>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</si>
  <si>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</si>
  <si>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F350036</t>
  </si>
  <si>
    <t>F350037</t>
  </si>
  <si>
    <t>F350038</t>
  </si>
  <si>
    <t>F350039</t>
  </si>
  <si>
    <t>F350040</t>
  </si>
  <si>
    <t>F350041</t>
  </si>
  <si>
    <t>F350042</t>
  </si>
  <si>
    <t>F350043</t>
  </si>
  <si>
    <t>F350044</t>
  </si>
  <si>
    <t>F350045</t>
  </si>
  <si>
    <t>F330001</t>
  </si>
  <si>
    <t>F330002</t>
  </si>
  <si>
    <t>F330003</t>
  </si>
  <si>
    <t>F330004</t>
  </si>
  <si>
    <t>F330005</t>
  </si>
  <si>
    <t>F330006</t>
  </si>
  <si>
    <t>F330007</t>
  </si>
  <si>
    <t>F330008</t>
  </si>
  <si>
    <t>F330009</t>
  </si>
  <si>
    <t>F330035</t>
  </si>
  <si>
    <t>F330048</t>
  </si>
  <si>
    <t>F330049</t>
  </si>
  <si>
    <t>F330050</t>
  </si>
  <si>
    <t>F330051</t>
  </si>
  <si>
    <t>F330052</t>
  </si>
  <si>
    <t>F330053</t>
  </si>
  <si>
    <t>F330054</t>
  </si>
  <si>
    <t>F330055</t>
  </si>
  <si>
    <t>F330056</t>
  </si>
  <si>
    <t>F341801</t>
  </si>
  <si>
    <t>F341901</t>
  </si>
  <si>
    <t>F341902</t>
  </si>
  <si>
    <t>F342001</t>
  </si>
  <si>
    <t>F342002</t>
  </si>
  <si>
    <t>F342003</t>
  </si>
  <si>
    <t>F342004</t>
  </si>
  <si>
    <t>F342005</t>
  </si>
  <si>
    <t>F342006</t>
  </si>
  <si>
    <t>F342007</t>
  </si>
  <si>
    <t>F370001</t>
  </si>
  <si>
    <t>F370002</t>
  </si>
  <si>
    <t>F370003</t>
  </si>
  <si>
    <t>F370004</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</si>
  <si>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</si>
  <si>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</si>
  <si>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</si>
  <si>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</si>
  <si>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</si>
  <si>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</si>
  <si>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</si>
  <si>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</si>
  <si>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</si>
  <si>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</si>
  <si>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</si>
  <si>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</si>
  <si>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</si>
  <si>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</si>
  <si>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</si>
  <si>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</si>
  <si>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</si>
  <si>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</si>
  <si>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</si>
  <si>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F370075</t>
  </si>
  <si>
    <t>F370125</t>
  </si>
  <si>
    <t>F370126</t>
  </si>
  <si>
    <t>F370127</t>
  </si>
  <si>
    <t>F370128</t>
  </si>
  <si>
    <t>F370129</t>
  </si>
  <si>
    <t>F370130</t>
  </si>
  <si>
    <t>F370131</t>
  </si>
  <si>
    <t>F370132</t>
  </si>
  <si>
    <t>F370133</t>
  </si>
  <si>
    <t>F370134</t>
  </si>
  <si>
    <t>F370135</t>
  </si>
  <si>
    <t>F370136</t>
  </si>
  <si>
    <t>F370137</t>
  </si>
  <si>
    <t>F370138</t>
  </si>
  <si>
    <t>F370139</t>
  </si>
  <si>
    <t>F370108</t>
  </si>
  <si>
    <t>F370109</t>
  </si>
  <si>
    <t>F370110</t>
  </si>
  <si>
    <t>F370111</t>
  </si>
  <si>
    <t>F370112</t>
  </si>
  <si>
    <t>F370113</t>
  </si>
  <si>
    <t>F370114</t>
  </si>
  <si>
    <t>F370115</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</si>
  <si>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</si>
  <si>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</si>
  <si>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</si>
  <si>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</si>
  <si>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</si>
  <si>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</si>
  <si>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</si>
  <si>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</si>
  <si>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</si>
  <si>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</si>
  <si>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</si>
  <si>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</si>
  <si>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</si>
  <si>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</si>
  <si>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</si>
  <si>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</si>
  <si>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</si>
  <si>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</si>
  <si>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</si>
  <si>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</si>
  <si>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</si>
  <si>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</si>
  <si>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t>
  </si>
  <si>
    <t>F400102</t>
  </si>
  <si>
    <t>F400103</t>
  </si>
  <si>
    <t>F400201</t>
  </si>
  <si>
    <t>F400202</t>
  </si>
  <si>
    <t>F400203</t>
  </si>
  <si>
    <t>F410001</t>
  </si>
  <si>
    <t>F410002</t>
  </si>
  <si>
    <t>F410003</t>
  </si>
  <si>
    <t>F410004</t>
  </si>
  <si>
    <t>F410005</t>
  </si>
  <si>
    <t>F410006</t>
  </si>
  <si>
    <t>F410007</t>
  </si>
  <si>
    <t>F410008</t>
  </si>
  <si>
    <t xml:space="preserve">KEGUNAAN PEJABAT </t>
  </si>
  <si>
    <t xml:space="preserve">OFFICE USE </t>
  </si>
  <si>
    <t>Sila nyatakan koordinat alamat lokasi pertubuhan ini</t>
  </si>
  <si>
    <t>Please specify the coordinates location address of this establishment</t>
  </si>
  <si>
    <t>(a) Koordinat latitud</t>
  </si>
  <si>
    <t xml:space="preserve"> Latitude coordinates</t>
  </si>
  <si>
    <t>(b) Koordinat longitud</t>
  </si>
  <si>
    <t>Longitude coordinates</t>
  </si>
  <si>
    <t>010070</t>
  </si>
  <si>
    <t>010071</t>
  </si>
  <si>
    <t>Please describe briefly the principal activity of this establishment</t>
  </si>
  <si>
    <t xml:space="preserve">Sila terangkan secara ringkas aktiviti utama pertubuhan ini </t>
  </si>
  <si>
    <t>Sila nyatakan peratus pendapatan pertubuhan ini yang dihasilkan daripada aktiviti berikut:</t>
  </si>
  <si>
    <t>Please specify the percentage of this establishment's revenue was generated from the following activities:</t>
  </si>
  <si>
    <t>010073</t>
  </si>
  <si>
    <t>010031</t>
  </si>
  <si>
    <t>010032</t>
  </si>
  <si>
    <t>010074</t>
  </si>
  <si>
    <t>Aktiviti sekunder (selain daripada aktiviti di Soalan 1.8), sila nyatakan</t>
  </si>
  <si>
    <t>Secondary activity (other than activity in Question 1.8), please specify</t>
  </si>
  <si>
    <t>Aktiviti lain</t>
  </si>
  <si>
    <t>Other activities</t>
  </si>
  <si>
    <t xml:space="preserve">OFFICE USE  </t>
  </si>
  <si>
    <t xml:space="preserve">(i) </t>
  </si>
  <si>
    <t xml:space="preserve">(ii) </t>
  </si>
  <si>
    <t>MSIC Ver. 2025</t>
  </si>
  <si>
    <t>MSIC Ver. 2008</t>
  </si>
  <si>
    <t>010078</t>
  </si>
  <si>
    <r>
      <rPr>
        <b/>
        <sz val="20"/>
        <rFont val="Arial"/>
        <family val="2"/>
      </rPr>
      <t xml:space="preserve">Ya </t>
    </r>
    <r>
      <rPr>
        <sz val="20"/>
        <rFont val="Arial"/>
        <family val="2"/>
      </rPr>
      <t xml:space="preserve">/ </t>
    </r>
    <r>
      <rPr>
        <i/>
        <sz val="20"/>
        <rFont val="Arial"/>
        <family val="2"/>
      </rPr>
      <t>Yes</t>
    </r>
  </si>
  <si>
    <r>
      <rPr>
        <b/>
        <sz val="20"/>
        <rFont val="Arial"/>
        <family val="2"/>
      </rPr>
      <t xml:space="preserve">Tidak </t>
    </r>
    <r>
      <rPr>
        <sz val="20"/>
        <rFont val="Arial"/>
        <family val="2"/>
      </rPr>
      <t>/</t>
    </r>
    <r>
      <rPr>
        <i/>
        <sz val="20"/>
        <rFont val="Arial"/>
        <family val="2"/>
      </rPr>
      <t xml:space="preserve"> No</t>
    </r>
  </si>
  <si>
    <t xml:space="preserve">(iii) </t>
  </si>
  <si>
    <t>010079</t>
  </si>
  <si>
    <t>010080</t>
  </si>
  <si>
    <t>Mesra Orang Kurang Upaya</t>
  </si>
  <si>
    <t>Disabled-Friendly (OKU)</t>
  </si>
  <si>
    <t>Mesra Kanak-kanak</t>
  </si>
  <si>
    <t>Child-Friendly</t>
  </si>
  <si>
    <t>Mesra Warga Emas</t>
  </si>
  <si>
    <t>Elderly-Friendly</t>
  </si>
  <si>
    <r>
      <rPr>
        <b/>
        <sz val="20"/>
        <rFont val="Arial"/>
        <family val="2"/>
      </rPr>
      <t xml:space="preserve">Bagi yang menjawab 2.1 (e) dan (g), sila ke soalan 3.1
</t>
    </r>
    <r>
      <rPr>
        <i/>
        <sz val="20"/>
        <rFont val="Arial"/>
        <family val="2"/>
      </rPr>
      <t>For those who answered 2.1 (e) and (g), please proceed to question 3.1</t>
    </r>
    <r>
      <rPr>
        <sz val="20"/>
        <rFont val="Arial"/>
        <family val="2"/>
      </rPr>
      <t xml:space="preserve">
</t>
    </r>
  </si>
  <si>
    <t>Adakah pertubuhan ini milikan wanita? Sila tanda (X) dalam satu kotak sahaja</t>
  </si>
  <si>
    <t>Does this a woman-owned establishment? Please mark (X) in one box only</t>
  </si>
  <si>
    <r>
      <rPr>
        <b/>
        <sz val="20"/>
        <rFont val="Arial"/>
        <family val="2"/>
      </rPr>
      <t>Nota : Definisi pertubuhan milikan wanita</t>
    </r>
    <r>
      <rPr>
        <sz val="20"/>
        <rFont val="Arial"/>
        <family val="2"/>
      </rPr>
      <t xml:space="preserve">
</t>
    </r>
    <r>
      <rPr>
        <i/>
        <sz val="20"/>
        <rFont val="Arial"/>
        <family val="2"/>
      </rPr>
      <t xml:space="preserve">Notes: Definition of woman-owned establishment
</t>
    </r>
    <r>
      <rPr>
        <sz val="20"/>
        <rFont val="Arial"/>
        <family val="2"/>
      </rPr>
      <t xml:space="preserve">
</t>
    </r>
    <r>
      <rPr>
        <b/>
        <sz val="20"/>
        <rFont val="Arial"/>
        <family val="2"/>
      </rPr>
      <t>(a) 51 peratus dan ke atas pemilikan ekuiti dipegang oleh wanita ATAU</t>
    </r>
    <r>
      <rPr>
        <sz val="20"/>
        <rFont val="Arial"/>
        <family val="2"/>
      </rPr>
      <t xml:space="preserve">
</t>
    </r>
    <r>
      <rPr>
        <i/>
        <sz val="20"/>
        <rFont val="Arial"/>
        <family val="2"/>
      </rPr>
      <t xml:space="preserve">     51 per cent and above of the equity held by a woman / women OR</t>
    </r>
    <r>
      <rPr>
        <sz val="20"/>
        <rFont val="Arial"/>
        <family val="2"/>
      </rPr>
      <t xml:space="preserve">
</t>
    </r>
    <r>
      <rPr>
        <b/>
        <sz val="20"/>
        <rFont val="Arial"/>
        <family val="2"/>
      </rPr>
      <t>(b) Pemegang saham terbesar adalah wanita dan pertubuhan diuruskan oleh wanita ATAU</t>
    </r>
    <r>
      <rPr>
        <sz val="20"/>
        <rFont val="Arial"/>
        <family val="2"/>
      </rPr>
      <t xml:space="preserve">
</t>
    </r>
    <r>
      <rPr>
        <i/>
        <sz val="20"/>
        <rFont val="Arial"/>
        <family val="2"/>
      </rPr>
      <t xml:space="preserve">     The biggest shareholders are women and the establishment is managed by a woman OR</t>
    </r>
    <r>
      <rPr>
        <sz val="20"/>
        <rFont val="Arial"/>
        <family val="2"/>
      </rPr>
      <t xml:space="preserve">
</t>
    </r>
    <r>
      <rPr>
        <b/>
        <sz val="20"/>
        <rFont val="Arial"/>
        <family val="2"/>
      </rPr>
      <t>(c) Ketua Pegawai Eksekutif atau Pengarah Urusan adalah wanita yang memiliki sekurang-kurangnya 10 peratus ekuiti ATAU</t>
    </r>
    <r>
      <rPr>
        <sz val="20"/>
        <rFont val="Arial"/>
        <family val="2"/>
      </rPr>
      <t xml:space="preserve">
</t>
    </r>
    <r>
      <rPr>
        <i/>
        <sz val="20"/>
        <rFont val="Arial"/>
        <family val="2"/>
      </rPr>
      <t xml:space="preserve">    Chief Executive Officer or Managing Director is a woman that owns at least 10 per cent of the equity OR</t>
    </r>
    <r>
      <rPr>
        <sz val="20"/>
        <rFont val="Arial"/>
        <family val="2"/>
      </rPr>
      <t xml:space="preserve">
</t>
    </r>
    <r>
      <rPr>
        <b/>
        <sz val="20"/>
        <rFont val="Arial"/>
        <family val="2"/>
      </rPr>
      <t>(d) Koperasi milikan wanita memiliki sekurang-kurangnya 51 peratus bilangan anggota individu adalah wanita ATAU
     51 peratus dari anggota Lembaga Pengarah Koperasi adalah wanita</t>
    </r>
    <r>
      <rPr>
        <sz val="20"/>
        <rFont val="Arial"/>
        <family val="2"/>
      </rPr>
      <t xml:space="preserve">
     </t>
    </r>
    <r>
      <rPr>
        <i/>
        <sz val="20"/>
        <rFont val="Arial"/>
        <family val="2"/>
      </rPr>
      <t>A woman-owned cooperative is one where at least 51 per cent of the members are women OR 51 per cent of the Board of
     Director are women</t>
    </r>
  </si>
  <si>
    <r>
      <t xml:space="preserve">Nota : Definisi pertubuhan milikan belia
</t>
    </r>
    <r>
      <rPr>
        <i/>
        <sz val="20"/>
        <rFont val="Arial"/>
        <family val="2"/>
      </rPr>
      <t>Notes: Definition of youth-owned establishment</t>
    </r>
    <r>
      <rPr>
        <b/>
        <sz val="20"/>
        <rFont val="Arial"/>
        <family val="2"/>
      </rPr>
      <t xml:space="preserve">
(a) Had umur pemilik tidak kurang 18 tahun dan tidak lebih 30 tahun pada tahun rujukan banci DAN
</t>
    </r>
    <r>
      <rPr>
        <i/>
        <sz val="20"/>
        <rFont val="Arial"/>
        <family val="2"/>
      </rPr>
      <t xml:space="preserve">     The owner's age limit is not less than 18 years old and not more than 30 years old during the census reference year AND</t>
    </r>
    <r>
      <rPr>
        <b/>
        <sz val="20"/>
        <rFont val="Arial"/>
        <family val="2"/>
      </rPr>
      <t xml:space="preserve">
(b) 51 peratus dan ke atas pemilikan ekuiti dipegang oleh belia ATAU
</t>
    </r>
    <r>
      <rPr>
        <i/>
        <sz val="20"/>
        <rFont val="Arial"/>
        <family val="2"/>
      </rPr>
      <t xml:space="preserve">     51 per cent and above of the equity held by a youth OR</t>
    </r>
    <r>
      <rPr>
        <b/>
        <sz val="20"/>
        <rFont val="Arial"/>
        <family val="2"/>
      </rPr>
      <t xml:space="preserve">
(c) Ketua Pegawai Eksekutif atau Pengarah Urusan adalah belia yang memiliki sekurang-kurangnya 10 peratus ekuiti ATAU
</t>
    </r>
    <r>
      <rPr>
        <i/>
        <sz val="20"/>
        <rFont val="Arial"/>
        <family val="2"/>
      </rPr>
      <t xml:space="preserve">    Chief Executive Officer or Managing Director is a youth that owns at least 10 per cent of the equity OR</t>
    </r>
    <r>
      <rPr>
        <b/>
        <sz val="20"/>
        <rFont val="Arial"/>
        <family val="2"/>
      </rPr>
      <t xml:space="preserve">
(d) Koperasi milikan belia sekurang-kurangnya 51 peratus bilangan anggota individu adalah belia ATAU 51 peratus dari
     anggota Lembaga Pengarah Koperasi adalah belia
</t>
    </r>
    <r>
      <rPr>
        <i/>
        <sz val="20"/>
        <rFont val="Arial"/>
        <family val="2"/>
      </rPr>
      <t xml:space="preserve">     A youth-owned cooperative is one where at least 51 per cent of the members are youth OR 51 per cent of the Board of Directors
     are youth</t>
    </r>
  </si>
  <si>
    <r>
      <t xml:space="preserve">Seperti pada hujung tahun kewangan
</t>
    </r>
    <r>
      <rPr>
        <i/>
        <sz val="20"/>
        <rFont val="Arial"/>
        <family val="2"/>
      </rPr>
      <t>As at end of the financial year</t>
    </r>
  </si>
  <si>
    <r>
      <rPr>
        <b/>
        <sz val="20"/>
        <rFont val="Arial"/>
        <family val="2"/>
      </rPr>
      <t>Nota</t>
    </r>
    <r>
      <rPr>
        <sz val="20"/>
        <rFont val="Arial"/>
        <family val="2"/>
      </rPr>
      <t xml:space="preserve"> / 
</t>
    </r>
    <r>
      <rPr>
        <b/>
        <sz val="20"/>
        <rFont val="Arial"/>
        <family val="2"/>
      </rPr>
      <t xml:space="preserve">Notes : * Jika taraf sah ialah hak milik perseorangan atau perkongsian, ia merujuk kepada modal yang disumbangkan oleh pemilik
</t>
    </r>
    <r>
      <rPr>
        <i/>
        <sz val="20"/>
        <rFont val="Arial"/>
        <family val="2"/>
      </rPr>
      <t>Notes :  * If the legal status is individual proprietorship or partnership, it refers to capital contributed by the owner(s)</t>
    </r>
  </si>
  <si>
    <t>Sila laporkan hak milik pertubuhan berdasarkan modal berbayar seperti pada pada hujung tahun kewangan:</t>
  </si>
  <si>
    <t>Please report the ownership of the establishment based on the paid-up capital as at end of the financial year:</t>
  </si>
  <si>
    <r>
      <rPr>
        <b/>
        <sz val="20"/>
        <rFont val="Arial"/>
        <family val="2"/>
      </rPr>
      <t>Nota : Definisi residen Malaysia dan bukan residen Malaysia
Notes: Definition of Malaysian resident and non-Malaysian resident
(a)</t>
    </r>
    <r>
      <rPr>
        <i/>
        <sz val="20"/>
        <rFont val="Arial"/>
        <family val="2"/>
      </rPr>
      <t xml:space="preserve"> </t>
    </r>
    <r>
      <rPr>
        <b/>
        <sz val="20"/>
        <rFont val="Arial"/>
        <family val="2"/>
      </rPr>
      <t>Residen Malaysia ialah merujuk kepada individu yang menetap dan syarikat yang beroperasi di Malaysia bagi tempoh 
     sekurang-kurangnya satu tahun dan kepentingan ekonominya berpusat di Malaysia</t>
    </r>
    <r>
      <rPr>
        <i/>
        <sz val="20"/>
        <rFont val="Arial"/>
        <family val="2"/>
      </rPr>
      <t xml:space="preserve">
     A Malaysian resident is referring to individuals who live and companies operating in Malaysia for a period of at least 
     one year and their economic interests centered in Malaysia
</t>
    </r>
    <r>
      <rPr>
        <b/>
        <sz val="20"/>
        <rFont val="Arial"/>
        <family val="2"/>
      </rPr>
      <t>(b)</t>
    </r>
    <r>
      <rPr>
        <i/>
        <sz val="20"/>
        <rFont val="Arial"/>
        <family val="2"/>
      </rPr>
      <t xml:space="preserve"> </t>
    </r>
    <r>
      <rPr>
        <b/>
        <sz val="20"/>
        <rFont val="Arial"/>
        <family val="2"/>
      </rPr>
      <t>Bukan residen Malaysia merujuk kepada individu yang menetap dan syarikat yang beroperasi di luar Malaysia 
     bagi tempoh kurang   dari satu tahun</t>
    </r>
    <r>
      <rPr>
        <i/>
        <sz val="20"/>
        <rFont val="Arial"/>
        <family val="2"/>
      </rPr>
      <t xml:space="preserve">
     A non-Malaysian resident is referring to individuals who live and companies operating outside Malaysia for a period of less than a year
</t>
    </r>
    <r>
      <rPr>
        <b/>
        <sz val="20"/>
        <rFont val="Arial"/>
        <family val="2"/>
      </rPr>
      <t>(c) Bagi koperasi, hak milik pertubuhan berdasarkan peratus bilangan anggota</t>
    </r>
    <r>
      <rPr>
        <i/>
        <sz val="20"/>
        <rFont val="Arial"/>
        <family val="2"/>
      </rPr>
      <t xml:space="preserve">
     For cooperatives, ownership of the organisation is based on the percentage number of members</t>
    </r>
  </si>
  <si>
    <r>
      <t xml:space="preserve">Bumiputera  / </t>
    </r>
    <r>
      <rPr>
        <i/>
        <sz val="20"/>
        <rFont val="Arial"/>
        <family val="2"/>
      </rPr>
      <t xml:space="preserve"> Bumiputera</t>
    </r>
  </si>
  <si>
    <r>
      <t xml:space="preserve">Bukan Bumiputera / </t>
    </r>
    <r>
      <rPr>
        <i/>
        <sz val="20"/>
        <rFont val="Arial"/>
        <family val="2"/>
      </rPr>
      <t>Non-Bumiputera</t>
    </r>
  </si>
  <si>
    <r>
      <t xml:space="preserve">Bukan Warganegara / </t>
    </r>
    <r>
      <rPr>
        <i/>
        <sz val="20"/>
        <rFont val="Arial"/>
        <family val="2"/>
      </rPr>
      <t>Non-Citizen</t>
    </r>
  </si>
  <si>
    <t>Institusi / Syarikat / Koperasi:</t>
  </si>
  <si>
    <t>Institution / Company / Cooperative:</t>
  </si>
  <si>
    <r>
      <t xml:space="preserve">Perbelanjaan modal dalam tahun rujukan kewangan
</t>
    </r>
    <r>
      <rPr>
        <i/>
        <sz val="20"/>
        <rFont val="Arial"/>
        <family val="2"/>
      </rPr>
      <t>Capital expenditure during the financial reference year</t>
    </r>
  </si>
  <si>
    <r>
      <t xml:space="preserve">Nilai buku bersih seperti pada
awal tahun kewangan
</t>
    </r>
    <r>
      <rPr>
        <i/>
        <sz val="20"/>
        <rFont val="Arial"/>
        <family val="2"/>
      </rPr>
      <t>Net book value as at
beginning of the financial year</t>
    </r>
  </si>
  <si>
    <r>
      <t xml:space="preserve">Baharu termasuk import
(baharu &amp; terpakai)
</t>
    </r>
    <r>
      <rPr>
        <i/>
        <sz val="20"/>
        <rFont val="Arial"/>
        <family val="2"/>
      </rPr>
      <t>New include imported (new &amp; used)</t>
    </r>
  </si>
  <si>
    <r>
      <t xml:space="preserve">Membuat / membina sendiri
</t>
    </r>
    <r>
      <rPr>
        <i/>
        <sz val="20"/>
        <rFont val="Arial"/>
        <family val="2"/>
      </rPr>
      <t>Built / self-produced</t>
    </r>
  </si>
  <si>
    <r>
      <t xml:space="preserve">4.2.3.1 Sila nyatakan perincian nilai kerja dalam
           pelaksanaan mengikut kategori berikut
           </t>
    </r>
    <r>
      <rPr>
        <i/>
        <sz val="20"/>
        <rFont val="Arial"/>
        <family val="2"/>
      </rPr>
      <t>Please specify the detailed value of work in
           progress according to the following categories</t>
    </r>
  </si>
  <si>
    <r>
      <t xml:space="preserve">Harta yang dijual /
dilupuskan / ditamatkan
penggunaannya dalam
tahun rujukan kewangan
</t>
    </r>
    <r>
      <rPr>
        <i/>
        <sz val="20"/>
        <rFont val="Arial"/>
        <family val="2"/>
      </rPr>
      <t>Assets sold / disposed /
discarded during the financial
reference year</t>
    </r>
  </si>
  <si>
    <r>
      <t xml:space="preserve">Keuntungan (+) /
kerugian (-) daripada
jualan / penilaian
semula harta
</t>
    </r>
    <r>
      <rPr>
        <i/>
        <sz val="20"/>
        <rFont val="Arial"/>
        <family val="2"/>
      </rPr>
      <t>Gain (+) / loss (-) from sales /
revaluation of assets</t>
    </r>
  </si>
  <si>
    <r>
      <t xml:space="preserve">Susut nilai / perlunasan semasa
dalam tahun rujukan kewangan
</t>
    </r>
    <r>
      <rPr>
        <i/>
        <sz val="20"/>
        <rFont val="Arial"/>
        <family val="2"/>
      </rPr>
      <t>Current depreciation / amortisation
during the financial reference year</t>
    </r>
  </si>
  <si>
    <r>
      <t xml:space="preserve">Nilai buku bersih seperti pada
hujung tahun kewangan
</t>
    </r>
    <r>
      <rPr>
        <i/>
        <sz val="20"/>
        <rFont val="Arial"/>
        <family val="2"/>
      </rPr>
      <t>Net book value as at
end of the financial year</t>
    </r>
  </si>
  <si>
    <r>
      <t xml:space="preserve">Sila laporkan untuk takwim 2025 atau tahun kewangan terkini yang berakhir tidak lewat daripada 30 Jun 2026
</t>
    </r>
    <r>
      <rPr>
        <i/>
        <sz val="20"/>
        <rFont val="Arial"/>
        <family val="2"/>
      </rPr>
      <t>Please report for the calendar year 2025 or for your most recent financial year ending no later than 30 June 2026</t>
    </r>
  </si>
  <si>
    <r>
      <t xml:space="preserve">Bilangan pekerja pertubuhan ini pada 
Disember 2025 atau pada tempoh gaji terakhir
</t>
    </r>
    <r>
      <rPr>
        <i/>
        <sz val="20"/>
        <rFont val="Arial"/>
        <family val="2"/>
      </rPr>
      <t>Number of persons engaged during 
December 2025 or during the last pay period</t>
    </r>
  </si>
  <si>
    <r>
      <t xml:space="preserve">Seperti pada Disember 2025 atau pada tempoh gaji terakhir
</t>
    </r>
    <r>
      <rPr>
        <i/>
        <sz val="22"/>
        <rFont val="Arial"/>
        <family val="2"/>
      </rPr>
      <t>As at December 2025 or during the last pay period</t>
    </r>
  </si>
  <si>
    <t>Sijil Kemahiran Lain</t>
  </si>
  <si>
    <t>062799</t>
  </si>
  <si>
    <t>062899</t>
  </si>
  <si>
    <t>Bilangan pekerja pada tahun rujukan</t>
  </si>
  <si>
    <t>Number of workers during reference year</t>
  </si>
  <si>
    <t>Waktu bekerja biasa</t>
  </si>
  <si>
    <t>Normal working hour</t>
  </si>
  <si>
    <t>Bilangan hari berkerja pada tahun rujukan</t>
  </si>
  <si>
    <t>Number of days worked during reference year</t>
  </si>
  <si>
    <t>Jumlah jam bekerja dalam satu hari</t>
  </si>
  <si>
    <t>Total of hours worked in a day</t>
  </si>
  <si>
    <r>
      <t xml:space="preserve">Jumlah jam pekerja bekerja = </t>
    </r>
    <r>
      <rPr>
        <b/>
        <sz val="22"/>
        <rFont val="Calibri"/>
        <family val="2"/>
      </rPr>
      <t>[7.1(a) x 7.1 (b) x 7.1 (c)]</t>
    </r>
  </si>
  <si>
    <t>Total man-hours worked = [7.1(a) x 7.1 (b) x 7.1 (c)]</t>
  </si>
  <si>
    <t>Jumlah jam bekerja lebih masa pada tahun rujukan</t>
  </si>
  <si>
    <t>Total overtime man-hours worked during reference year</t>
  </si>
  <si>
    <t>Jumlah jam bekerja pada tahun rujukan = [7.1(d) + 7.2]</t>
  </si>
  <si>
    <t>Total man-hours worked during the reference year = [7.1(d) + 7.2]</t>
  </si>
  <si>
    <r>
      <t>Nilai /</t>
    </r>
    <r>
      <rPr>
        <i/>
        <sz val="22"/>
        <rFont val="Arial"/>
        <family val="2"/>
      </rPr>
      <t xml:space="preserve"> Value
</t>
    </r>
    <r>
      <rPr>
        <b/>
        <sz val="22"/>
        <rFont val="Arial"/>
        <family val="2"/>
      </rPr>
      <t>RM</t>
    </r>
  </si>
  <si>
    <t>99</t>
  </si>
  <si>
    <t>Adakah pertubuhan ini mengamalkan bekerja dari rumah?</t>
  </si>
  <si>
    <t>Does this organisation practice work from home?</t>
  </si>
  <si>
    <t>077001</t>
  </si>
  <si>
    <r>
      <rPr>
        <b/>
        <sz val="22"/>
        <rFont val="Arial"/>
        <family val="2"/>
      </rPr>
      <t>Ya</t>
    </r>
    <r>
      <rPr>
        <sz val="22"/>
        <rFont val="Arial"/>
        <family val="2"/>
      </rPr>
      <t xml:space="preserve"> /</t>
    </r>
    <r>
      <rPr>
        <i/>
        <sz val="22"/>
        <rFont val="Arial"/>
        <family val="2"/>
      </rPr>
      <t xml:space="preserve"> Yes</t>
    </r>
  </si>
  <si>
    <r>
      <rPr>
        <b/>
        <sz val="22"/>
        <rFont val="Arial"/>
        <family val="2"/>
      </rPr>
      <t xml:space="preserve">Tidak </t>
    </r>
    <r>
      <rPr>
        <sz val="22"/>
        <rFont val="Arial"/>
        <family val="2"/>
      </rPr>
      <t>/</t>
    </r>
    <r>
      <rPr>
        <i/>
        <sz val="22"/>
        <rFont val="Arial"/>
        <family val="2"/>
      </rPr>
      <t xml:space="preserve"> No</t>
    </r>
  </si>
  <si>
    <t>Jika Ya, berapa peratus pekerja yang mengamalkannya?</t>
  </si>
  <si>
    <t>If Yes, what percentage of employees are practicing it?</t>
  </si>
  <si>
    <t>0770</t>
  </si>
  <si>
    <t>Bilangan hari bekerja dari rumah dalam seminggu</t>
  </si>
  <si>
    <t>Number of days working from home in a week</t>
  </si>
  <si>
    <t xml:space="preserve">JAM DAN MOD BEKERJA
</t>
  </si>
  <si>
    <t>booking.com/ trivago/ Airbnb (sebagai perantara)/ dll)</t>
  </si>
  <si>
    <t>Please state the percentage of accommodation income received</t>
  </si>
  <si>
    <t>8.1.1</t>
  </si>
  <si>
    <t>Sila nyatakan peratus pendapatan daripada tempahan penginapan
yang diterima melalui perkhidmatan pengantaraan (cth. Agoda /</t>
  </si>
  <si>
    <t>through intermediary services (e.g. Agoda / booking.com/ trivago /
Airbnb (as an intemediary) / etc.)</t>
  </si>
  <si>
    <t>Pendapatan daripada ruang acara (pameran, mesyuarat, konferens dan
konvensyen)</t>
  </si>
  <si>
    <t>konvensyen)</t>
  </si>
  <si>
    <t>Nilai jualan (barang / bahan yang dibeli untuk dijual semula tanpa melalui
proses selanjutnya)</t>
  </si>
  <si>
    <t>proses selanjutnya)</t>
  </si>
  <si>
    <t>Value of sales (goods / material purchased for resale without undergoing</t>
  </si>
  <si>
    <t xml:space="preserve"> further processing)</t>
  </si>
  <si>
    <t>0870</t>
  </si>
  <si>
    <t>Jumlah pendapatan (8.1 hingga 8.19)</t>
  </si>
  <si>
    <t>Total income (8.1 to 8.19)</t>
  </si>
  <si>
    <t>Subsidi minyak</t>
  </si>
  <si>
    <t>Subsidies on oil</t>
  </si>
  <si>
    <t>Insentif</t>
  </si>
  <si>
    <t>Incentives</t>
  </si>
  <si>
    <t>Insentif PERKESO</t>
  </si>
  <si>
    <t>SOCSO incentives</t>
  </si>
  <si>
    <t>Insentif Dasar Gaji Progresif</t>
  </si>
  <si>
    <t>Incentives for the Progressive Wage Policy</t>
  </si>
  <si>
    <t>Insentif penggajian pekerja OKU</t>
  </si>
  <si>
    <t>Incentives for hiring employees with disabilities</t>
  </si>
  <si>
    <t>Upah yang dibayar untuk bekerja lebih masa pada tahun rujukan</t>
  </si>
  <si>
    <t>Overtime paid during the reference year</t>
  </si>
  <si>
    <t>0974</t>
  </si>
  <si>
    <t xml:space="preserve">Bayaran yuran daripada tempahan penginapan yang diterima melalui perkhidmatan </t>
  </si>
  <si>
    <t>pengantaraan (cth. Agoda/booking.com/trivago/ Airbnb (sebagai perantara)/dll)</t>
  </si>
  <si>
    <t xml:space="preserve">Payment of fees from accommodation bookings received through </t>
  </si>
  <si>
    <t>intermediary / services (e.g. Agoda/ Booking.com/ Trivago/ Airbnb, etc.)</t>
  </si>
  <si>
    <r>
      <rPr>
        <b/>
        <sz val="22"/>
        <rFont val="Arial"/>
        <family val="2"/>
      </rPr>
      <t>Khidmat luaran</t>
    </r>
    <r>
      <rPr>
        <sz val="22"/>
        <rFont val="Arial"/>
        <family val="2"/>
      </rPr>
      <t xml:space="preserve"> (dalam negara)</t>
    </r>
  </si>
  <si>
    <t>Dalaman</t>
  </si>
  <si>
    <t xml:space="preserve"> In - house</t>
  </si>
  <si>
    <t>External services (within the country)</t>
  </si>
  <si>
    <t>Non- residential building</t>
  </si>
  <si>
    <t>Peralatan telekomunikasi</t>
  </si>
  <si>
    <t>Perkakasan komputer</t>
  </si>
  <si>
    <t>Perisian komputer</t>
  </si>
  <si>
    <t>Dron</t>
  </si>
  <si>
    <t>0970</t>
  </si>
  <si>
    <t>0940</t>
  </si>
  <si>
    <t>Bayaran untuk penyewaan filem</t>
  </si>
  <si>
    <t>Payment for rental of films</t>
  </si>
  <si>
    <t>(i) Residen</t>
  </si>
  <si>
    <r>
      <t xml:space="preserve"> </t>
    </r>
    <r>
      <rPr>
        <i/>
        <sz val="22"/>
        <rFont val="Arial"/>
        <family val="2"/>
      </rPr>
      <t xml:space="preserve">   Resident</t>
    </r>
  </si>
  <si>
    <r>
      <t xml:space="preserve"> </t>
    </r>
    <r>
      <rPr>
        <i/>
        <sz val="22"/>
        <rFont val="Arial"/>
        <family val="2"/>
      </rPr>
      <t xml:space="preserve">    Non-Resident</t>
    </r>
  </si>
  <si>
    <t>(ii) Bukan residen</t>
  </si>
  <si>
    <r>
      <rPr>
        <b/>
        <sz val="22"/>
        <rFont val="Arial"/>
        <family val="2"/>
      </rPr>
      <t xml:space="preserve">Termasuk </t>
    </r>
    <r>
      <rPr>
        <i/>
        <sz val="22"/>
        <rFont val="Arial"/>
        <family val="2"/>
      </rPr>
      <t>/ Includes</t>
    </r>
    <r>
      <rPr>
        <b/>
        <sz val="22"/>
        <rFont val="Arial"/>
        <family val="2"/>
      </rPr>
      <t xml:space="preserve">
Cukai eksais di bayar ke atas produk pembuatan sendiri dan cukai eksport</t>
    </r>
    <r>
      <rPr>
        <i/>
        <sz val="22"/>
        <rFont val="Arial"/>
        <family val="2"/>
      </rPr>
      <t xml:space="preserve">
Excise taxes paid on own manufactured products and export tax</t>
    </r>
  </si>
  <si>
    <t>Taxes on products</t>
  </si>
  <si>
    <t>Cukai ke atas produk</t>
  </si>
  <si>
    <t>Taxes on production</t>
  </si>
  <si>
    <t xml:space="preserve">Cukai ke atas pengeluaran </t>
  </si>
  <si>
    <r>
      <rPr>
        <b/>
        <sz val="22"/>
        <rFont val="Arial"/>
        <family val="2"/>
      </rPr>
      <t xml:space="preserve">Termasuk </t>
    </r>
    <r>
      <rPr>
        <i/>
        <sz val="22"/>
        <rFont val="Arial"/>
        <family val="2"/>
      </rPr>
      <t>/ Includes</t>
    </r>
    <r>
      <rPr>
        <b/>
        <sz val="22"/>
        <rFont val="Arial"/>
        <family val="2"/>
      </rPr>
      <t xml:space="preserve">
Taksiran (ke atas tanah dan bangunan) dan cukai tanah, cukai jalan, bayaran pendaftaran perniagaan, lesen memandu dsb.
</t>
    </r>
    <r>
      <rPr>
        <i/>
        <sz val="22"/>
        <rFont val="Arial"/>
        <family val="2"/>
      </rPr>
      <t>Assessment (on land and buildings) and quit rent, road tax, business registration fees, driving licence etc.</t>
    </r>
  </si>
  <si>
    <t>Cukai pelancongan (termasuk cukai warisan)</t>
  </si>
  <si>
    <t>Tourism tax (including heritage tax)</t>
  </si>
  <si>
    <r>
      <t xml:space="preserve">  </t>
    </r>
    <r>
      <rPr>
        <i/>
        <sz val="22"/>
        <rFont val="Arial"/>
        <family val="2"/>
      </rPr>
      <t xml:space="preserve"> Salaries &amp; wages (include overtime pay)</t>
    </r>
  </si>
  <si>
    <r>
      <t xml:space="preserve">* </t>
    </r>
    <r>
      <rPr>
        <b/>
        <sz val="22"/>
        <rFont val="Arial"/>
        <family val="2"/>
      </rPr>
      <t>Gaji &amp; upah (termasuk bayaran lebih masa)</t>
    </r>
  </si>
  <si>
    <r>
      <t xml:space="preserve">* </t>
    </r>
    <r>
      <rPr>
        <b/>
        <sz val="22"/>
        <rFont val="Arial"/>
        <family val="2"/>
      </rPr>
      <t xml:space="preserve"> Elaun, bonus, komisen</t>
    </r>
  </si>
  <si>
    <r>
      <t xml:space="preserve">*  </t>
    </r>
    <r>
      <rPr>
        <b/>
        <sz val="22"/>
        <rFont val="Arial"/>
        <family val="2"/>
      </rPr>
      <t>Gaji, elaun, yuran, bonus dan komisen untuk pengarah yang bekerja</t>
    </r>
  </si>
  <si>
    <r>
      <t xml:space="preserve">   </t>
    </r>
    <r>
      <rPr>
        <i/>
        <sz val="22"/>
        <rFont val="Arial"/>
        <family val="2"/>
      </rPr>
      <t>Allowances, bonuses, commissions</t>
    </r>
  </si>
  <si>
    <r>
      <t xml:space="preserve">   </t>
    </r>
    <r>
      <rPr>
        <i/>
        <sz val="22"/>
        <rFont val="Arial"/>
        <family val="2"/>
      </rPr>
      <t>Salaries, allowances, fees, bonuses and commission for working directors</t>
    </r>
  </si>
  <si>
    <t>Nilai di medan 090036 mesti sama dengan jumlah medan 050899 (Soalan 5A) dan 051799 (Soalan 5B)</t>
  </si>
  <si>
    <t>Value in field 090036 must be equal to the sum of field 050899 (Question 5A) and field 051799 (Question 5B)</t>
  </si>
  <si>
    <t>Gaji &amp; upah dibayar kepada pekerja gig</t>
  </si>
  <si>
    <t>Salaries &amp; wages paid for gig workers</t>
  </si>
  <si>
    <t>JUMLAH (a+b+c+d)</t>
  </si>
  <si>
    <t>TOTAL (a+b+c+d)</t>
  </si>
  <si>
    <t>Stok lain</t>
  </si>
  <si>
    <t>Other stocks</t>
  </si>
  <si>
    <t>Sekiranya terdapat pertukaran aktiviti atau perbezaan keuntungan / kerugian (&gt; atau &lt;30%) berbanding dengan tahun sebelum,</t>
  </si>
  <si>
    <t>sila tanda (X) sebab-sebab di bawah ini (boleh pilih lebih daripada satu):</t>
  </si>
  <si>
    <t>If there is any change in activity or difference in the profit / loss (&gt; or &lt;30%) as compared to the previous year, please mark (X) the reasons below</t>
  </si>
  <si>
    <t>(may choose more than one):</t>
  </si>
  <si>
    <t>MAKLUMAT TAMBAHAN KE ATAS IBU PEJABAT/CAWANGAN</t>
  </si>
  <si>
    <t>ADDITIONAL INFORMATION ON HEADQUARTERS/ BRANCHES</t>
  </si>
  <si>
    <t>Bagi Soalan 12.3, sila lampirkan senarai cawangan dan alamat lengkap sekiranya ruangan tidak mencukupi</t>
  </si>
  <si>
    <t>For Question 12.3, please attach the list of branches and full addresses if the space provided is insufficient</t>
  </si>
  <si>
    <t>12.3</t>
  </si>
  <si>
    <r>
      <rPr>
        <b/>
        <sz val="22"/>
        <rFont val="Arial"/>
        <family val="2"/>
      </rPr>
      <t>Cawangan 1</t>
    </r>
    <r>
      <rPr>
        <sz val="22"/>
        <rFont val="Arial"/>
        <family val="2"/>
      </rPr>
      <t xml:space="preserve"> / Branch 1</t>
    </r>
  </si>
  <si>
    <t>121804</t>
  </si>
  <si>
    <t>121805</t>
  </si>
  <si>
    <r>
      <rPr>
        <b/>
        <sz val="22"/>
        <rFont val="Arial"/>
        <family val="2"/>
      </rPr>
      <t>Cawangan 2</t>
    </r>
    <r>
      <rPr>
        <sz val="22"/>
        <rFont val="Arial"/>
        <family val="2"/>
      </rPr>
      <t xml:space="preserve"> / Branch 2</t>
    </r>
  </si>
  <si>
    <t>121806</t>
  </si>
  <si>
    <t>121807</t>
  </si>
  <si>
    <t>13.1</t>
  </si>
  <si>
    <t>BENTUK MODEL PERNIAGAAN</t>
  </si>
  <si>
    <t>BUSINESS MODEL</t>
  </si>
  <si>
    <t>Air terawat</t>
  </si>
  <si>
    <t>Treated water</t>
  </si>
  <si>
    <t>Air mentah</t>
  </si>
  <si>
    <t>Untreated water</t>
  </si>
  <si>
    <t>Sumber air yang diabstrak:</t>
  </si>
  <si>
    <t>Abstracted source of water:</t>
  </si>
  <si>
    <t>Liter</t>
  </si>
  <si>
    <t>Bahan api turbin penerbangan</t>
  </si>
  <si>
    <t>Aviation Turbine Fuel (ATF)</t>
  </si>
  <si>
    <t>AV Gas</t>
  </si>
  <si>
    <t>charging purposes</t>
  </si>
  <si>
    <t>Tenaga elektirk yang dibeli untuk</t>
  </si>
  <si>
    <t>kegunaan pengecasan kenderaan elektrik (EV)</t>
  </si>
  <si>
    <t>Electricity purchased for electric vehicles (EV)</t>
  </si>
  <si>
    <t>15.5.1</t>
  </si>
  <si>
    <t>15.5.2</t>
  </si>
  <si>
    <t>Sumber tenaga</t>
  </si>
  <si>
    <t>yang dijana:</t>
  </si>
  <si>
    <t>Generated energy source:</t>
  </si>
  <si>
    <t>Kegunaan sendiri</t>
  </si>
  <si>
    <t>Own use</t>
  </si>
  <si>
    <t>Jualan</t>
  </si>
  <si>
    <t>Sales</t>
  </si>
  <si>
    <t>Jika soalan 15.5.2 diisi, sila nyatakan peratus kegunaan sendiri</t>
  </si>
  <si>
    <t>If the question 15.5.2 are filled, please specify the percentage for own use</t>
  </si>
  <si>
    <t>JUMLAH (15.1 hingga 15.5)</t>
  </si>
  <si>
    <t>15.5.3</t>
  </si>
  <si>
    <r>
      <rPr>
        <b/>
        <sz val="22"/>
        <rFont val="Arial"/>
        <family val="2"/>
      </rPr>
      <t>Soalan berkaitan daya saing pertubuhan mengandungi 8 Seksyen iaitu:</t>
    </r>
    <r>
      <rPr>
        <sz val="22"/>
        <rFont val="Arial"/>
        <family val="2"/>
      </rPr>
      <t xml:space="preserve">
</t>
    </r>
    <r>
      <rPr>
        <i/>
        <sz val="22"/>
        <rFont val="Arial"/>
        <family val="2"/>
      </rPr>
      <t xml:space="preserve">Questions regarding competitiveness of the establishment consists of 8 Sections:  </t>
    </r>
    <r>
      <rPr>
        <sz val="22"/>
        <rFont val="Arial"/>
        <family val="2"/>
      </rPr>
      <t xml:space="preserve">
</t>
    </r>
    <r>
      <rPr>
        <b/>
        <sz val="22"/>
        <rFont val="Arial"/>
        <family val="2"/>
      </rPr>
      <t>Seksyen A : Modul Ekonomi Digital</t>
    </r>
    <r>
      <rPr>
        <sz val="22"/>
        <rFont val="Arial"/>
        <family val="2"/>
      </rPr>
      <t xml:space="preserve">
</t>
    </r>
    <r>
      <rPr>
        <i/>
        <sz val="22"/>
        <rFont val="Arial"/>
        <family val="2"/>
      </rPr>
      <t>Section A    : Digital Economic Module</t>
    </r>
    <r>
      <rPr>
        <sz val="22"/>
        <rFont val="Arial"/>
        <family val="2"/>
      </rPr>
      <t xml:space="preserve">
</t>
    </r>
    <r>
      <rPr>
        <b/>
        <sz val="22"/>
        <rFont val="Arial"/>
        <family val="2"/>
      </rPr>
      <t>Seksyen B :Perkhidmatan dan Peralatan Minyak &amp; Gas (OGSE)</t>
    </r>
    <r>
      <rPr>
        <sz val="22"/>
        <rFont val="Arial"/>
        <family val="2"/>
      </rPr>
      <t xml:space="preserve">
</t>
    </r>
    <r>
      <rPr>
        <i/>
        <sz val="22"/>
        <rFont val="Arial"/>
        <family val="2"/>
      </rPr>
      <t>Section B    :Oil &amp; Gas Services and Equipment (OGSE)</t>
    </r>
    <r>
      <rPr>
        <sz val="22"/>
        <rFont val="Arial"/>
        <family val="2"/>
      </rPr>
      <t xml:space="preserve">
</t>
    </r>
    <r>
      <rPr>
        <b/>
        <sz val="22"/>
        <rFont val="Arial"/>
        <family val="2"/>
      </rPr>
      <t>Seksyen C : Inovasi dan Penyelidikan &amp; Pembangunan</t>
    </r>
    <r>
      <rPr>
        <sz val="22"/>
        <rFont val="Arial"/>
        <family val="2"/>
      </rPr>
      <t xml:space="preserve">
</t>
    </r>
    <r>
      <rPr>
        <i/>
        <sz val="22"/>
        <rFont val="Arial"/>
        <family val="2"/>
      </rPr>
      <t>Section C    : Innovation and Research &amp; Development</t>
    </r>
    <r>
      <rPr>
        <sz val="22"/>
        <rFont val="Arial"/>
        <family val="2"/>
      </rPr>
      <t xml:space="preserve">
</t>
    </r>
    <r>
      <rPr>
        <b/>
        <sz val="22"/>
        <rFont val="Arial"/>
        <family val="2"/>
      </rPr>
      <t>Seksyen D : Import and Eksport</t>
    </r>
    <r>
      <rPr>
        <sz val="22"/>
        <rFont val="Arial"/>
        <family val="2"/>
      </rPr>
      <t xml:space="preserve">
</t>
    </r>
    <r>
      <rPr>
        <i/>
        <sz val="22"/>
        <rFont val="Arial"/>
        <family val="2"/>
      </rPr>
      <t>Section D    : Imports and Exports</t>
    </r>
    <r>
      <rPr>
        <sz val="22"/>
        <rFont val="Arial"/>
        <family val="2"/>
      </rPr>
      <t xml:space="preserve">
</t>
    </r>
    <r>
      <rPr>
        <b/>
        <sz val="22"/>
        <rFont val="Arial"/>
        <family val="2"/>
      </rPr>
      <t>Seksyen E : Perbelanjaan Perlindungan Alam Sekitar</t>
    </r>
    <r>
      <rPr>
        <sz val="22"/>
        <rFont val="Arial"/>
        <family val="2"/>
      </rPr>
      <t xml:space="preserve">
</t>
    </r>
    <r>
      <rPr>
        <i/>
        <sz val="22"/>
        <rFont val="Arial"/>
        <family val="2"/>
      </rPr>
      <t>Section E    : Environmental Protection Expenditure</t>
    </r>
    <r>
      <rPr>
        <sz val="22"/>
        <rFont val="Arial"/>
        <family val="2"/>
      </rPr>
      <t xml:space="preserve">
</t>
    </r>
    <r>
      <rPr>
        <b/>
        <sz val="22"/>
        <rFont val="Arial"/>
        <family val="2"/>
      </rPr>
      <t>Seksyen F : Penerimagunaan Teknologi</t>
    </r>
    <r>
      <rPr>
        <sz val="22"/>
        <rFont val="Arial"/>
        <family val="2"/>
      </rPr>
      <t xml:space="preserve">
</t>
    </r>
    <r>
      <rPr>
        <i/>
        <sz val="22"/>
        <rFont val="Arial"/>
        <family val="2"/>
      </rPr>
      <t>Section F    : Technology Adaption</t>
    </r>
    <r>
      <rPr>
        <sz val="22"/>
        <rFont val="Arial"/>
        <family val="2"/>
      </rPr>
      <t xml:space="preserve">
</t>
    </r>
    <r>
      <rPr>
        <b/>
        <sz val="22"/>
        <rFont val="Arial"/>
        <family val="2"/>
      </rPr>
      <t>Seksyen G : Affiliate Asing</t>
    </r>
    <r>
      <rPr>
        <sz val="22"/>
        <rFont val="Arial"/>
        <family val="2"/>
      </rPr>
      <t xml:space="preserve">
</t>
    </r>
    <r>
      <rPr>
        <i/>
        <sz val="22"/>
        <rFont val="Arial"/>
        <family val="2"/>
      </rPr>
      <t>Section G    : Foreign Affiliate</t>
    </r>
    <r>
      <rPr>
        <sz val="22"/>
        <rFont val="Arial"/>
        <family val="2"/>
      </rPr>
      <t xml:space="preserve">
</t>
    </r>
    <r>
      <rPr>
        <b/>
        <sz val="22"/>
        <rFont val="Arial"/>
        <family val="2"/>
      </rPr>
      <t>Seksyen H : Kemudahan Pembiayaan</t>
    </r>
    <r>
      <rPr>
        <sz val="22"/>
        <rFont val="Arial"/>
        <family val="2"/>
      </rPr>
      <t xml:space="preserve">
</t>
    </r>
    <r>
      <rPr>
        <i/>
        <sz val="22"/>
        <rFont val="Arial"/>
        <family val="2"/>
      </rPr>
      <t>Section H    : Access to Financing</t>
    </r>
  </si>
  <si>
    <r>
      <t xml:space="preserve">BANCI EKONOMI 2026
</t>
    </r>
    <r>
      <rPr>
        <i/>
        <sz val="36"/>
        <rFont val="Arial"/>
        <family val="2"/>
      </rPr>
      <t>ECONOMIC CENSUS 2026</t>
    </r>
  </si>
  <si>
    <t>Jabatan Perangkaan Malaysia sedang melaksanakan Banci Ekonomi 2026 (bagi tahun rujukan 2025).</t>
  </si>
  <si>
    <t>Tujuan utama ialah untuk menyediakan maklumat agregat dan profil sektor ini yang diperlukan oleh kerajaan bagi membentuk program dan polisi
ekonomi di peringkat nasional.</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</si>
  <si>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</si>
  <si>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t>Tuan diminta melaporkan butir-butir yang berkaitan dengan pertubuhan ini seperti tercatat di atas dan mengembalikan soal selidik yang lengkap ke
Jabatan ini.</t>
  </si>
  <si>
    <t>The Department of Statistics Malaysia is conducting the Economic Census 2026 (for reference year 2025).</t>
  </si>
  <si>
    <t>The main objective is to provide aggregated information and profile of the sectors required by the government to formulate national economic programmes and policies.</t>
  </si>
  <si>
    <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CONFIDENTIAL and
will not be divulged to any person or institution outside this Department. Meanwhile, Section 7 under the same Act provides a penalty should the respondent failed to
furnish the required information.</t>
  </si>
  <si>
    <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</si>
  <si>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r>
      <t xml:space="preserve">Kategori Pekerja / Jawatan (Lelaki)
</t>
    </r>
    <r>
      <rPr>
        <i/>
        <sz val="20"/>
        <rFont val="Arial"/>
        <family val="2"/>
      </rPr>
      <t>Category of Workers / Occupation (Male)</t>
    </r>
  </si>
  <si>
    <r>
      <t xml:space="preserve">Kategori Pekerja / Jawatan (Perempuan)
</t>
    </r>
    <r>
      <rPr>
        <i/>
        <sz val="20"/>
        <rFont val="Arial"/>
        <family val="2"/>
      </rPr>
      <t>Category of Workers / Occupation (Female)</t>
    </r>
  </si>
  <si>
    <t>Adakah pertubuhan ini menggunakan peranti digital dalam mengendalikan perniagaan?</t>
  </si>
  <si>
    <t>Did this establishment use digital device in running a business?</t>
  </si>
  <si>
    <r>
      <t xml:space="preserve">Nota / </t>
    </r>
    <r>
      <rPr>
        <i/>
        <sz val="22"/>
        <rFont val="Arial"/>
        <family val="2"/>
      </rPr>
      <t>Note:</t>
    </r>
    <r>
      <rPr>
        <b/>
        <sz val="22"/>
        <rFont val="Arial"/>
        <family val="2"/>
      </rPr>
      <t xml:space="preserve">
Peranti digital termasuk komputer peribadi, komputer mudah alih (cth. komputer riba), tablet dan peranti
mudah alih yang lain seperti telefon pintar
</t>
    </r>
    <r>
      <rPr>
        <i/>
        <sz val="22"/>
        <rFont val="Arial"/>
        <family val="2"/>
      </rPr>
      <t>Digital device includes personal computer, portable computer (e.g. laptop), tablet and other portable devices like
smartphone</t>
    </r>
  </si>
  <si>
    <t>Berapakah peratusan jumlah pekerja yang menggunakan peranti digital untuk tujuan perniagaan?</t>
  </si>
  <si>
    <t>What percentage of the total employees use digital devices for business purposes?</t>
  </si>
  <si>
    <t>Jika ‘Ya’ , sila tandakan jenis akses sambungan ke internet:</t>
  </si>
  <si>
    <t>If 'Yes', please indicate the type of internet connection access:</t>
  </si>
  <si>
    <t xml:space="preserve"> (a) Jalur lebar tetap (cth. ADSL, SDSL, VDSL, FTTH, Leased line, ISDN, teknologi fiber dan optik, teknologi kabel)</t>
  </si>
  <si>
    <t xml:space="preserve"> (b) Jalur lebar mudah alih (cth. komputer riba, telefon pintar, tablet dsb.)</t>
  </si>
  <si>
    <r>
      <t xml:space="preserve">      </t>
    </r>
    <r>
      <rPr>
        <i/>
        <sz val="22"/>
        <rFont val="Arial"/>
        <family val="2"/>
      </rPr>
      <t xml:space="preserve"> Fixed broadband (e.g. ADSL, SDSL, VDSL, FTTH, Leased line, ISDN, fibre and optic technology, cable technology)</t>
    </r>
  </si>
  <si>
    <r>
      <t xml:space="preserve">  </t>
    </r>
    <r>
      <rPr>
        <i/>
        <sz val="22"/>
        <rFont val="Arial"/>
        <family val="2"/>
      </rPr>
      <t xml:space="preserve">     Portable device (e.g. laptop, smartphone, tablet etc</t>
    </r>
  </si>
  <si>
    <t>Jika TIDAK, sila ke Soalan A.7</t>
  </si>
  <si>
    <t>If NO, please go to Questions A.7</t>
  </si>
  <si>
    <t>Cloud storage</t>
  </si>
  <si>
    <t>Penyimpanan awan</t>
  </si>
  <si>
    <t>78</t>
  </si>
  <si>
    <t>Excludes: If it appears in an online directory or is advertised on a third-party site</t>
  </si>
  <si>
    <t>Includes:   Website, homepage or presence on a third-party site where the business has strong control over the content on that site</t>
  </si>
  <si>
    <t>Tidak termasuk: Jika ia wujud di dalam online directory dan mengiklan di laman pihak ketiga</t>
  </si>
  <si>
    <t>Media sosial (cth. Facebook, Instagram, X, YouTube, Tiktok)</t>
  </si>
  <si>
    <t>Social media (e.g. Facebook, Instagram, X, YouTube, Tiktok)</t>
  </si>
  <si>
    <t>Adakah pertubuhan ini pernah mengalami insiden keselamatan siber dalam tempoh 12 bulan yang lalu?</t>
  </si>
  <si>
    <t>Did this establishment experienced any cybersecurity incidents in the past 12 months?</t>
  </si>
  <si>
    <t>310079</t>
  </si>
  <si>
    <t>Pasaran e-dagang dalam talian (cth. Shopee, Lazada, Zalora dan Amazon)</t>
  </si>
  <si>
    <t>Online e-commerce marketplace (e.g. Shopee, Lazada, Zalora and Amazon)</t>
  </si>
  <si>
    <t>Aplikasi mudah alih (cth. Grab app, Lazada app, Mudah app, Carousell app, Foodpanda app)</t>
  </si>
  <si>
    <t>Mobile application (e.g. Grab app, Lazada app, Mudah app, Carousell app, Foodpanda app)</t>
  </si>
  <si>
    <t>Sila tandakan (X) jenis platform yang digunakan oleh pertubuhan ini untuk urusniaga jualan atau pembelian menggunakan internet</t>
  </si>
  <si>
    <t>Please mark (X) the type of platform that this establishment used for sales or purchases transaction using internet</t>
  </si>
  <si>
    <t>Sila tandakan (X) medium pembayaran yang digunakan oleh pertubuhan ini bagi urusniaga menggunakan internet</t>
  </si>
  <si>
    <t>Please mark (X) the method of payment that this establishment used for transactions using internet</t>
  </si>
  <si>
    <t>Perkhidmatan pembayaran elektronik (cth. perbankan internet, kad kredit, kad debit, pindahan wang,</t>
  </si>
  <si>
    <t>e-dompet, SPayLater dsb.)</t>
  </si>
  <si>
    <t>Payment gateway (e.g. internet banking, credit card, debit card, bank transfer, e-wallet, SPayLater etc.)</t>
  </si>
  <si>
    <t>Did this establishment receive orders (make sales) for goods or services via e-commerce? Please mark (X) in one box only</t>
  </si>
  <si>
    <t>Jika TIDAK, sila ke soalan A.16</t>
  </si>
  <si>
    <t>If NO, please go to question A.16</t>
  </si>
  <si>
    <t xml:space="preserve">                    akses internet</t>
  </si>
  <si>
    <t>from OGSE activities</t>
  </si>
  <si>
    <t>If this establishment unable to provide the value, please state the percentage (%) of income received</t>
  </si>
  <si>
    <t>yang diterima bagi aktiviti OGSE tersebut</t>
  </si>
  <si>
    <t>Please list up to 5 main activities involved in OGSE. Refer to the list of core activities in eligibility criteria</t>
  </si>
  <si>
    <t>Sila senaraikan 5 aktiviti utama yang terlibat dengan OGSE. Rujuk senarai aktiviti teras dalam kriteria kelayakan</t>
  </si>
  <si>
    <t>Does this establishment involve in Oil &amp; Gas and Services and Equipment (OGSE) activity?</t>
  </si>
  <si>
    <t>Adakah pertubuhan terlibat dengan aktiviti Perkhidmatan dan Peralatan Minyak &amp; Gas (OGSE)?</t>
  </si>
  <si>
    <r>
      <rPr>
        <b/>
        <sz val="26"/>
        <rFont val="Arial"/>
        <family val="2"/>
      </rPr>
      <t xml:space="preserve">Seksyen / </t>
    </r>
    <r>
      <rPr>
        <i/>
        <sz val="26"/>
        <rFont val="Arial"/>
        <family val="2"/>
      </rPr>
      <t>Section</t>
    </r>
  </si>
  <si>
    <r>
      <rPr>
        <b/>
        <sz val="26"/>
        <rFont val="Arial"/>
        <family val="2"/>
      </rPr>
      <t xml:space="preserve">Ya / </t>
    </r>
    <r>
      <rPr>
        <i/>
        <sz val="26"/>
        <rFont val="Arial"/>
        <family val="2"/>
      </rPr>
      <t>Yes</t>
    </r>
  </si>
  <si>
    <r>
      <rPr>
        <b/>
        <sz val="26"/>
        <rFont val="Arial"/>
        <family val="2"/>
      </rPr>
      <t xml:space="preserve">Tidak / </t>
    </r>
    <r>
      <rPr>
        <i/>
        <sz val="26"/>
        <rFont val="Arial"/>
        <family val="2"/>
      </rPr>
      <t>No</t>
    </r>
  </si>
  <si>
    <r>
      <t xml:space="preserve">Nilai / </t>
    </r>
    <r>
      <rPr>
        <i/>
        <sz val="26"/>
        <rFont val="Arial"/>
        <family val="2"/>
      </rPr>
      <t>Value</t>
    </r>
  </si>
  <si>
    <t>Sila nyatakan peratus perbelanjaan semasa terhadap R&amp;D</t>
  </si>
  <si>
    <t>Please indicate the percentage of current expenditure on R&amp;D</t>
  </si>
  <si>
    <t>Sila nyatakan peratus perbelanjaan modal terhadap R&amp;D</t>
  </si>
  <si>
    <t>Please indicate the percentage of capital expenditure on R&amp;D</t>
  </si>
  <si>
    <t>Sila nyatakan peratus perbelanjaan sumber dana R&amp;D</t>
  </si>
  <si>
    <t>Please indicate the percentage of expenditure by source of fund for R&amp;D</t>
  </si>
  <si>
    <t>Syarikat Swasta</t>
  </si>
  <si>
    <t>Other funds (please specify)</t>
  </si>
  <si>
    <t>Sila nyatakan peratus perbelanjaan jenis aktiviti R&amp;D</t>
  </si>
  <si>
    <t>Please indicate the percentage of expenditure by type of R&amp;D activity</t>
  </si>
  <si>
    <t>Technician and associate professionals</t>
  </si>
  <si>
    <t>Adakah pertubuhan ini melabur kepada aktiviti R&amp;D di luar negara? Sila tanda (X) dalam satu kotak sahaja</t>
  </si>
  <si>
    <t>Does this establishment invest in R&amp;D activities abroad? Please mark (X) in one box only</t>
  </si>
  <si>
    <t>Berapakah nilai pelaburan aktiviti R&amp;D di luar negara?</t>
  </si>
  <si>
    <t>What is the value of R&amp;D investment activities abroad?</t>
  </si>
  <si>
    <t>Antarabangsa (cth. ISO, HACCP, GMP, GVHP, 5S dsb.)</t>
  </si>
  <si>
    <t>International (e.g. ISO, HACCP, GMP, GVHP, 5S etc.)</t>
  </si>
  <si>
    <t>Others (e.g. Industrial design, Geographical indication, Layout -  Design of integrated circuit layout)</t>
  </si>
  <si>
    <t>Adakah pertubuhan ini menjalankan aktiviti R&amp;D secara dalaman pada tahun rujukan? Sila tanda (X) dalam satu kotak sahaja</t>
  </si>
  <si>
    <t>Did this establishment run any R&amp;D activities internally (in house) during the reference year? Please mark (X) in one box only</t>
  </si>
  <si>
    <t>IMPORT DAN EKSPORT PERDAGANGAN ANTARABANGSA</t>
  </si>
  <si>
    <t>IMPORTS AND EXPORTS OF INTERNATIONAL TRADE</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</si>
  <si>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</si>
  <si>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</si>
  <si>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</si>
  <si>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</si>
  <si>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t>Barangan</t>
  </si>
  <si>
    <t>Barangan untuk prosesan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</si>
  <si>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</si>
  <si>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</si>
  <si>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</si>
  <si>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</si>
  <si>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</si>
  <si>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</si>
  <si>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r>
      <t xml:space="preserve">Import / </t>
    </r>
    <r>
      <rPr>
        <i/>
        <sz val="26"/>
        <rFont val="Arial"/>
        <family val="2"/>
      </rPr>
      <t>Imports</t>
    </r>
  </si>
  <si>
    <r>
      <t xml:space="preserve">Eksport / </t>
    </r>
    <r>
      <rPr>
        <i/>
        <sz val="26"/>
        <rFont val="Arial"/>
        <family val="2"/>
      </rPr>
      <t>Exports</t>
    </r>
  </si>
  <si>
    <t>KELESTARIAN ALAM SEKITAR</t>
  </si>
  <si>
    <t>ENVIRONMENTAL SUSTAINABILITY</t>
  </si>
  <si>
    <t>Adakah pertubuhan ini mengamalkan Alam Sekitar, Sosial dan Tadbir Urus (ESG)? Sila tanda (X) dalam satu kotak sahaja</t>
  </si>
  <si>
    <t>Does this establishment practice Environmental, Social and Governance (ESG)? Please mark (X) in one box only</t>
  </si>
  <si>
    <t>Adakah pertubuhan ini telah menerbitkan Laporan Kelestarian? Sila tanda (X) dalam satu kotak sahaja</t>
  </si>
  <si>
    <t>Has this establishment published a Sustainability Report? Please mark (X) in one box only</t>
  </si>
  <si>
    <t>Adakah pertubuhan ini membuat perbelanjaan perlindungan alam sekitar? Sila tanda (X) dalam satu kotak sahaja</t>
  </si>
  <si>
    <t>Does this establishment incur environmental protection expenditure? Please mark (X) in one box only</t>
  </si>
  <si>
    <t>Sila nyatakan penggunaan bahan kitar semula sebagai input pengeluaran</t>
  </si>
  <si>
    <t>Please indicate of use of recycled materials as production input</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</si>
  <si>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</si>
  <si>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</si>
  <si>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</si>
  <si>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</si>
  <si>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</si>
  <si>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</si>
  <si>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</si>
  <si>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</si>
  <si>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</si>
  <si>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</si>
  <si>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</si>
  <si>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</si>
  <si>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</si>
  <si>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</si>
  <si>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Adakah pertubuhan ini terlibat dalam program Tenaga Boleh Baharu? Sila tanda (X) dalam satu kotak sahaja</t>
  </si>
  <si>
    <t>Is this establishment involved in any Renewable Energy programs? Please mark (X) in one box only</t>
  </si>
  <si>
    <t>Adakah pertubuhan ini mempunyai pengurusan tenaga yang cekap? Sila tanda (X) dalam satu kotak sahaja</t>
  </si>
  <si>
    <t>Did this organization have efficient energy management? Please mark (X) in one box only</t>
  </si>
  <si>
    <r>
      <t xml:space="preserve">Kuantiti (tan metrik) / </t>
    </r>
    <r>
      <rPr>
        <i/>
        <sz val="26"/>
        <rFont val="Arial"/>
        <family val="2"/>
      </rPr>
      <t>Quantity (tonne)</t>
    </r>
  </si>
  <si>
    <t>Sila laporkan tahap automasi proses pengeluaran pertubuhan ini, sila tanda (X) dalam satu kotak sahaja</t>
  </si>
  <si>
    <t>Please the automation level of the production process for this establishment, please mark (X) in one box only</t>
  </si>
  <si>
    <t>Adakah pertubuhan ini menggunakan teknologi berikut. Jika Ya, sila nyatakan peratus (%) penggunaan.</t>
  </si>
  <si>
    <t>Did this establishment using the following technology. If Yes, please state the percentage (%) of usage. Please mark (X) in one box only</t>
  </si>
  <si>
    <t xml:space="preserve">(%) </t>
  </si>
  <si>
    <t>Bioteknologi dan berasaskan bio</t>
  </si>
  <si>
    <t>Biotechnology and bio-based</t>
  </si>
  <si>
    <t>Teknologi Bahan Termaju</t>
  </si>
  <si>
    <t>Advanced Material Technology</t>
  </si>
  <si>
    <t>Teknologi nuklear / atom</t>
  </si>
  <si>
    <t>Nuclear / Atom technology</t>
  </si>
  <si>
    <t>Sila tandakan (X) teknologi atau penyelesaian yang digunakan oleh pertubuhan ini (Boleh pilih lebih daripada satu)</t>
  </si>
  <si>
    <t>Pemprosesan perkataan (MS Word, Google Docs,</t>
  </si>
  <si>
    <t>Pages dll.)</t>
  </si>
  <si>
    <t>Automasi (robotik, tali sawat, lif, kenderaan berpandu</t>
  </si>
  <si>
    <t xml:space="preserve">automatik (AGV), dll.) </t>
  </si>
  <si>
    <t>Automation (robotics, conveyor belts, lifts, automated-</t>
  </si>
  <si>
    <t>Spreadsheet (MS Excel, Numbers, etc)</t>
  </si>
  <si>
    <t>guided vehicles (AGV), etc.)</t>
  </si>
  <si>
    <t>Kawalan Kualiti Tersepadu (pengimbas, pemeriksaan</t>
  </si>
  <si>
    <t>penglihatan, CCTV, sensor pintar dll.)</t>
  </si>
  <si>
    <t>In-line Quality Control (scanners, vision inspection, CCTV,</t>
  </si>
  <si>
    <t>smart sensor, etc.)</t>
  </si>
  <si>
    <t xml:space="preserve">Pembuatan Aditif (Percetakan 3D, prototaip cepat, dll.) </t>
  </si>
  <si>
    <t>Additive Manufacturing (3D Printing, rapid prototyping, etc.)</t>
  </si>
  <si>
    <t>Big Data Analytics</t>
  </si>
  <si>
    <t>(r)</t>
  </si>
  <si>
    <t>(s)</t>
  </si>
  <si>
    <t>Lab solution</t>
  </si>
  <si>
    <t>(t)</t>
  </si>
  <si>
    <t>Keselamatan siber (Tembok api, anti-spam, antivirus</t>
  </si>
  <si>
    <t>dll)</t>
  </si>
  <si>
    <t>Cybersecurity (Firewall, anti-spam, antivirus, etc.)</t>
  </si>
  <si>
    <t xml:space="preserve">Pengenalan Frekuensi Radio (RFID) </t>
  </si>
  <si>
    <t>Radio Frequency Identification (RFID)</t>
  </si>
  <si>
    <t>(u)</t>
  </si>
  <si>
    <r>
      <t>Lembaran (</t>
    </r>
    <r>
      <rPr>
        <b/>
        <i/>
        <sz val="26"/>
        <rFont val="Arial"/>
        <family val="2"/>
      </rPr>
      <t>MS Excel, Numbers,</t>
    </r>
    <r>
      <rPr>
        <b/>
        <sz val="26"/>
        <rFont val="Arial"/>
        <family val="2"/>
      </rPr>
      <t xml:space="preserve">dll.) </t>
    </r>
  </si>
  <si>
    <r>
      <t>Pembentangan (</t>
    </r>
    <r>
      <rPr>
        <b/>
        <i/>
        <sz val="26"/>
        <rFont val="Arial"/>
        <family val="2"/>
      </rPr>
      <t>Powerpoint, Keynote, Prezi</t>
    </r>
    <r>
      <rPr>
        <b/>
        <sz val="26"/>
        <rFont val="Arial"/>
        <family val="2"/>
      </rPr>
      <t>, dll.)</t>
    </r>
  </si>
  <si>
    <t>KPKM</t>
  </si>
  <si>
    <t>MDEC</t>
  </si>
  <si>
    <t>TERAJU</t>
  </si>
  <si>
    <t>Adakah pertubuhan ini mengamalkan Konsep Operasi Pintar? Sila tanda (X) dalam satu kotak sahaja</t>
  </si>
  <si>
    <t>Did this establishment practise the Smart Operating Concept? Please mark (X) in one box only</t>
  </si>
  <si>
    <r>
      <t xml:space="preserve">Ya IR 4.0 / </t>
    </r>
    <r>
      <rPr>
        <i/>
        <sz val="26"/>
        <rFont val="Arial"/>
        <family val="2"/>
      </rPr>
      <t>Yes IR 4.0</t>
    </r>
  </si>
  <si>
    <r>
      <t xml:space="preserve">Ya IR 5.0 / </t>
    </r>
    <r>
      <rPr>
        <i/>
        <sz val="26"/>
        <rFont val="Arial"/>
        <family val="2"/>
      </rPr>
      <t>Yes IR 5.0</t>
    </r>
  </si>
  <si>
    <r>
      <t xml:space="preserve">Tidak / </t>
    </r>
    <r>
      <rPr>
        <i/>
        <sz val="26"/>
        <rFont val="Arial"/>
        <family val="2"/>
      </rPr>
      <t>No</t>
    </r>
  </si>
  <si>
    <t>Adakah pertubuhan ini mempunyai rancangan untuk mengamalkan Konsep Operasi Pintar / IR 4.0? Sila tanda (X) dalam satu kotak sahaja</t>
  </si>
  <si>
    <t>Did this establishment have plans to adopt the Smart Operating Concept / IR 4.0? Please mark (X) in one box only</t>
  </si>
  <si>
    <t>If Yes, what is the percentage of the following resources will be allocated to make the plan a success?</t>
  </si>
  <si>
    <t>Did this establishment already has a plan to reskilling and upskilling for its employees? Please mark (X) in one box only</t>
  </si>
  <si>
    <t>Jika Ya, sila tandakan (X) bidang pemahiran semula dan peningkatan kemahiran yang dirancang untuk pekerja pertubuhan ini</t>
  </si>
  <si>
    <t>If Yes, please mark (X) the areas of reskilling and upskilling planned for the employees of this establishment (May choose more than one)</t>
  </si>
  <si>
    <t>Analitis Data Raya / Analitis Data</t>
  </si>
  <si>
    <t>AFFILIATE / SUBSIDI ASING</t>
  </si>
  <si>
    <t>FOREIGN AFFILIATE / SUBSIDIARY</t>
  </si>
  <si>
    <t>Adakah pertubuhan ini mempunyai affiliate di luar negara? Sila tanda (X) dalam satu kotak sahaja</t>
  </si>
  <si>
    <t>Does this establishment have an affiliate overseas? Please mark (X) in one box only</t>
  </si>
  <si>
    <t>KEGUNAAN</t>
  </si>
  <si>
    <t>PEJABAT</t>
  </si>
  <si>
    <t>Kod negara</t>
  </si>
  <si>
    <t>Country code</t>
  </si>
  <si>
    <r>
      <t xml:space="preserve">Seksyen / </t>
    </r>
    <r>
      <rPr>
        <i/>
        <sz val="26"/>
        <rFont val="Arial"/>
        <family val="2"/>
      </rPr>
      <t>Section</t>
    </r>
  </si>
  <si>
    <r>
      <t xml:space="preserve">Bilangan
affiliate
</t>
    </r>
    <r>
      <rPr>
        <i/>
        <sz val="26"/>
        <rFont val="Arial"/>
        <family val="2"/>
      </rPr>
      <t>Number of
affiliate</t>
    </r>
  </si>
  <si>
    <t>Adakah pertubuhan ini memohon sebarang pembiayaan baharu atau tambahan daripada luar untuk tujuan perniagaan?</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</si>
  <si>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</si>
  <si>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</si>
  <si>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Daripada manakah pertubuhan ini mendapat sumber pembiayaan untuk menjalankan perniagaan? (Boleh pilih lebih daripada satu)</t>
  </si>
  <si>
    <t>Where does this establishment get the sources of finance to operate the business? (May choose more than one)</t>
  </si>
  <si>
    <t>Pembiayaan daripada syarikat pajakan / syarikat pemfaktoran / syarikat kredit / syarikat modal usaha niaga /</t>
  </si>
  <si>
    <t>pemberi pinjam wang berlesen / kedai dan pemegang pajak gadai termasuk Ar-Rahnu</t>
  </si>
  <si>
    <t>Financing from leasing companies / factoring companies / credit companies / venture capital companies / licenced money lenders /</t>
  </si>
  <si>
    <t>pawnshops and pawnbrokers include Ar-Rahnu</t>
  </si>
  <si>
    <t>dengan pertubuhan atau pemilik perniagaan ’angels’ / organisasi bukan kerajaan / pengaturan tidak formal</t>
  </si>
  <si>
    <t>Financing from suppliers / trade credit owing to suppliers / individuals unrelated to the establishment or its owner ’angels’ /</t>
  </si>
  <si>
    <t>non-governmental organisations / informal arrangements</t>
  </si>
  <si>
    <t>Borrowings from friends or relatives</t>
  </si>
  <si>
    <t>H.4</t>
  </si>
  <si>
    <t>Did this establishment own / use financial facilities and products for business purposes as follows? (May choose more than one)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</si>
  <si>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</si>
  <si>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</si>
  <si>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</si>
  <si>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This questionnaire will be processed using electronic equipment (Intelligent Character Recognition).</t>
  </si>
  <si>
    <t>Tulis dengan kemas di dalam kotak menggunakan HURUF BESAR atau tanda (X) pada kotak yang berkenaan.</t>
  </si>
  <si>
    <t xml:space="preserve">Sekiranya berlaku kesilapan, sila gariskan jawapan yang salah atau tanda (X) dan tuliskan jawapan yang betul di dalam kotak yang </t>
  </si>
  <si>
    <t xml:space="preserve">dan tandakan </t>
  </si>
  <si>
    <t>di dalam petak yang betul.</t>
  </si>
  <si>
    <t>and mark</t>
  </si>
  <si>
    <t>in the relevent box.</t>
  </si>
  <si>
    <t xml:space="preserve">  </t>
  </si>
  <si>
    <r>
      <t xml:space="preserve">Soal selidik ini akan diproses dengan menggunakan peralatan elektronik </t>
    </r>
    <r>
      <rPr>
        <b/>
        <i/>
        <sz val="26"/>
        <rFont val="Arial"/>
        <family val="2"/>
      </rPr>
      <t>(Intelligent Character Recognition)</t>
    </r>
    <r>
      <rPr>
        <b/>
        <sz val="26"/>
        <rFont val="Arial"/>
        <family val="2"/>
      </rPr>
      <t>.</t>
    </r>
  </si>
  <si>
    <r>
      <t xml:space="preserve">Gunakan </t>
    </r>
    <r>
      <rPr>
        <b/>
        <u/>
        <sz val="26"/>
        <rFont val="Arial"/>
        <family val="2"/>
      </rPr>
      <t>pen bulat HITAM</t>
    </r>
    <r>
      <rPr>
        <b/>
        <sz val="26"/>
        <rFont val="Arial"/>
        <family val="2"/>
      </rPr>
      <t xml:space="preserve"> untuk melengkapkan soal selidik ini.</t>
    </r>
  </si>
  <si>
    <r>
      <t xml:space="preserve">Use </t>
    </r>
    <r>
      <rPr>
        <b/>
        <i/>
        <u/>
        <sz val="26"/>
        <rFont val="Arial"/>
        <family val="2"/>
      </rPr>
      <t>BLACK ball pen</t>
    </r>
    <r>
      <rPr>
        <i/>
        <sz val="26"/>
        <rFont val="Arial"/>
        <family val="2"/>
      </rPr>
      <t xml:space="preserve"> when completing this questionnaire</t>
    </r>
  </si>
  <si>
    <r>
      <t>Write neatly within the boxes using</t>
    </r>
    <r>
      <rPr>
        <i/>
        <u/>
        <sz val="26"/>
        <rFont val="Arial"/>
        <family val="2"/>
      </rPr>
      <t xml:space="preserve"> </t>
    </r>
    <r>
      <rPr>
        <b/>
        <i/>
        <u/>
        <sz val="26"/>
        <rFont val="Arial"/>
        <family val="2"/>
      </rPr>
      <t>CAPITAL LETTER</t>
    </r>
    <r>
      <rPr>
        <b/>
        <i/>
        <sz val="26"/>
        <rFont val="Arial"/>
        <family val="2"/>
      </rPr>
      <t xml:space="preserve"> </t>
    </r>
    <r>
      <rPr>
        <i/>
        <sz val="26"/>
        <rFont val="Arial"/>
        <family val="2"/>
      </rPr>
      <t xml:space="preserve">or mark </t>
    </r>
    <r>
      <rPr>
        <b/>
        <i/>
        <u/>
        <sz val="26"/>
        <rFont val="Arial"/>
        <family val="2"/>
      </rPr>
      <t>(X)</t>
    </r>
    <r>
      <rPr>
        <i/>
        <sz val="26"/>
        <rFont val="Arial"/>
        <family val="2"/>
      </rPr>
      <t xml:space="preserve"> in the appropriate box.</t>
    </r>
  </si>
  <si>
    <r>
      <rPr>
        <b/>
        <sz val="26"/>
        <rFont val="Arial"/>
        <family val="2"/>
      </rPr>
      <t>Bulan</t>
    </r>
    <r>
      <rPr>
        <sz val="26"/>
        <rFont val="Arial"/>
        <family val="2"/>
      </rPr>
      <t xml:space="preserve"> / </t>
    </r>
    <r>
      <rPr>
        <i/>
        <sz val="26"/>
        <rFont val="Arial"/>
        <family val="2"/>
      </rPr>
      <t>Month</t>
    </r>
  </si>
  <si>
    <r>
      <rPr>
        <b/>
        <sz val="26"/>
        <rFont val="Arial"/>
        <family val="2"/>
      </rPr>
      <t>Tahun</t>
    </r>
    <r>
      <rPr>
        <sz val="26"/>
        <rFont val="Arial"/>
        <family val="2"/>
      </rPr>
      <t xml:space="preserve"> / </t>
    </r>
    <r>
      <rPr>
        <i/>
        <sz val="26"/>
        <rFont val="Arial"/>
        <family val="2"/>
      </rPr>
      <t>Year</t>
    </r>
  </si>
  <si>
    <r>
      <t xml:space="preserve">Ya/ </t>
    </r>
    <r>
      <rPr>
        <i/>
        <sz val="26"/>
        <rFont val="Arial"/>
        <family val="2"/>
      </rPr>
      <t>Yes</t>
    </r>
  </si>
  <si>
    <r>
      <t xml:space="preserve">sedia ada, atau jika tiada ruang sila tulis di luar kotak berdekatan dengan perkara yang terlibat. Jangan gunakan </t>
    </r>
    <r>
      <rPr>
        <b/>
        <i/>
        <sz val="26"/>
        <rFont val="Arial"/>
        <family val="2"/>
      </rPr>
      <t>correction pen.</t>
    </r>
  </si>
  <si>
    <r>
      <t xml:space="preserve">If the mistake is made, cross out the incorrect answer or mark </t>
    </r>
    <r>
      <rPr>
        <b/>
        <i/>
        <sz val="26"/>
        <rFont val="Arial"/>
        <family val="2"/>
      </rPr>
      <t>(X)</t>
    </r>
    <r>
      <rPr>
        <i/>
        <sz val="26"/>
        <rFont val="Arial"/>
        <family val="2"/>
      </rPr>
      <t xml:space="preserve"> and either write the answer in the remaining boxes,</t>
    </r>
  </si>
  <si>
    <r>
      <t xml:space="preserve">Perkara yang disenaraikan sebagai </t>
    </r>
    <r>
      <rPr>
        <b/>
        <u/>
        <sz val="26"/>
        <rFont val="Arial"/>
        <family val="2"/>
      </rPr>
      <t>termasuk</t>
    </r>
    <r>
      <rPr>
        <b/>
        <sz val="26"/>
        <rFont val="Arial"/>
        <family val="2"/>
      </rPr>
      <t xml:space="preserve"> dan </t>
    </r>
    <r>
      <rPr>
        <b/>
        <u/>
        <sz val="26"/>
        <rFont val="Arial"/>
        <family val="2"/>
      </rPr>
      <t>tidak termasuk</t>
    </r>
    <r>
      <rPr>
        <b/>
        <sz val="26"/>
        <rFont val="Arial"/>
        <family val="2"/>
      </rPr>
      <t xml:space="preserve"> hanyalah sebagai contoh dan tidak boleh diambilkira sebagai </t>
    </r>
  </si>
  <si>
    <r>
      <t xml:space="preserve">The item listed under </t>
    </r>
    <r>
      <rPr>
        <b/>
        <i/>
        <u/>
        <sz val="26"/>
        <rFont val="Arial"/>
        <family val="2"/>
      </rPr>
      <t>including</t>
    </r>
    <r>
      <rPr>
        <i/>
        <sz val="26"/>
        <rFont val="Arial"/>
        <family val="2"/>
      </rPr>
      <t xml:space="preserve"> and </t>
    </r>
    <r>
      <rPr>
        <b/>
        <i/>
        <u/>
        <sz val="26"/>
        <rFont val="Arial"/>
        <family val="2"/>
      </rPr>
      <t>excluding</t>
    </r>
    <r>
      <rPr>
        <i/>
        <sz val="26"/>
        <rFont val="Arial"/>
        <family val="2"/>
      </rPr>
      <t xml:space="preserve"> are examples and should not be taken as a complete list of items.</t>
    </r>
  </si>
  <si>
    <t>F010070</t>
  </si>
  <si>
    <t>F010071</t>
  </si>
  <si>
    <t>F010072</t>
  </si>
  <si>
    <t>F010074</t>
  </si>
  <si>
    <t>F010073</t>
  </si>
  <si>
    <t>F010075</t>
  </si>
  <si>
    <t>F010076</t>
  </si>
  <si>
    <t>F010077</t>
  </si>
  <si>
    <t>F010078</t>
  </si>
  <si>
    <t>F010079</t>
  </si>
  <si>
    <t>F010080</t>
  </si>
  <si>
    <t>F030020</t>
  </si>
  <si>
    <t>F030021</t>
  </si>
  <si>
    <t>F030008</t>
  </si>
  <si>
    <t>F030009</t>
  </si>
  <si>
    <t>F062799</t>
  </si>
  <si>
    <t>F062899</t>
  </si>
  <si>
    <t>F070199</t>
  </si>
  <si>
    <t>F070105</t>
  </si>
  <si>
    <t>F077001</t>
  </si>
  <si>
    <t>F077002</t>
  </si>
  <si>
    <t>F077003</t>
  </si>
  <si>
    <t>F087404</t>
  </si>
  <si>
    <t>F087001</t>
  </si>
  <si>
    <t>F087002</t>
  </si>
  <si>
    <t>F087003</t>
  </si>
  <si>
    <t>F087004</t>
  </si>
  <si>
    <t>F087005</t>
  </si>
  <si>
    <t>F097401</t>
  </si>
  <si>
    <t>F091018</t>
  </si>
  <si>
    <t>F091019</t>
  </si>
  <si>
    <t>F091020</t>
  </si>
  <si>
    <t>F091022</t>
  </si>
  <si>
    <t>F091023</t>
  </si>
  <si>
    <t>F097002</t>
  </si>
  <si>
    <t>F097003</t>
  </si>
  <si>
    <t>F094057</t>
  </si>
  <si>
    <t>F091024</t>
  </si>
  <si>
    <t>F091025</t>
  </si>
  <si>
    <t>F091026</t>
  </si>
  <si>
    <t>F097402</t>
  </si>
  <si>
    <t>F097001</t>
  </si>
  <si>
    <t>F100105</t>
  </si>
  <si>
    <t>F100205</t>
  </si>
  <si>
    <r>
      <t xml:space="preserve">Bilangan cawangan pada tahun 2025
</t>
    </r>
    <r>
      <rPr>
        <i/>
        <sz val="22"/>
        <rFont val="Arial"/>
        <family val="2"/>
      </rPr>
      <t>No. of branches
during 2025</t>
    </r>
  </si>
  <si>
    <r>
      <t xml:space="preserve">Pendapatan diterima daripada perkhidmatan pada tahun 2025
</t>
    </r>
    <r>
      <rPr>
        <i/>
        <sz val="22"/>
        <rFont val="Arial"/>
        <family val="2"/>
      </rPr>
      <t xml:space="preserve">Income received from services during 2025
</t>
    </r>
    <r>
      <rPr>
        <b/>
        <sz val="22"/>
        <rFont val="Arial"/>
        <family val="2"/>
      </rPr>
      <t>(RM)</t>
    </r>
  </si>
  <si>
    <t>F121804</t>
  </si>
  <si>
    <t>F121805</t>
  </si>
  <si>
    <t>F121806</t>
  </si>
  <si>
    <t>F121807</t>
  </si>
  <si>
    <t>F120145</t>
  </si>
  <si>
    <t>F120146</t>
  </si>
  <si>
    <t>F120147</t>
  </si>
  <si>
    <t>F120148</t>
  </si>
  <si>
    <t>F120149</t>
  </si>
  <si>
    <t>Meter padu</t>
  </si>
  <si>
    <t>Cubic metre</t>
  </si>
  <si>
    <t>Bilangan bilik pada 31.12.2025</t>
  </si>
  <si>
    <t>No. of rooms as at 31.12.2025</t>
  </si>
  <si>
    <t>Bilangan bilik bermalam dijual (1.1 - 31.12.2025)</t>
  </si>
  <si>
    <t>Total of rooms night sold (1.1 - 31.12.2025)</t>
  </si>
  <si>
    <t>F120150</t>
  </si>
  <si>
    <t>F120151</t>
  </si>
  <si>
    <t>F120152</t>
  </si>
  <si>
    <t>F120158</t>
  </si>
  <si>
    <t>F120153</t>
  </si>
  <si>
    <t>F120154</t>
  </si>
  <si>
    <t>F120155</t>
  </si>
  <si>
    <t>F120156</t>
  </si>
  <si>
    <t>F120245</t>
  </si>
  <si>
    <t>F120246</t>
  </si>
  <si>
    <t>F120247</t>
  </si>
  <si>
    <t>F120248</t>
  </si>
  <si>
    <t>F120249</t>
  </si>
  <si>
    <t>F120250</t>
  </si>
  <si>
    <t>F120251</t>
  </si>
  <si>
    <t>F120252</t>
  </si>
  <si>
    <t>F120258</t>
  </si>
  <si>
    <t>F120233</t>
  </si>
  <si>
    <t>F120234</t>
  </si>
  <si>
    <t>F120235</t>
  </si>
  <si>
    <t>F120236</t>
  </si>
  <si>
    <t>F120237</t>
  </si>
  <si>
    <t>F120238</t>
  </si>
  <si>
    <t>F120253</t>
  </si>
  <si>
    <t>F120254</t>
  </si>
  <si>
    <t>F120255</t>
  </si>
  <si>
    <t>F120256</t>
  </si>
  <si>
    <t>F120257</t>
  </si>
  <si>
    <t>F310078</t>
  </si>
  <si>
    <t>F310079</t>
  </si>
  <si>
    <t>F330058</t>
  </si>
  <si>
    <t>F330059</t>
  </si>
  <si>
    <t>F330060</t>
  </si>
  <si>
    <t>F330061</t>
  </si>
  <si>
    <t>F330062</t>
  </si>
  <si>
    <t>F330063</t>
  </si>
  <si>
    <t>F330064</t>
  </si>
  <si>
    <t>F330065</t>
  </si>
  <si>
    <t>F330066</t>
  </si>
  <si>
    <t>F330067</t>
  </si>
  <si>
    <t>F330068</t>
  </si>
  <si>
    <t>F330069</t>
  </si>
  <si>
    <t>F330070</t>
  </si>
  <si>
    <t>F330071</t>
  </si>
  <si>
    <t>F320103</t>
  </si>
  <si>
    <t>F320104</t>
  </si>
  <si>
    <t>F320105</t>
  </si>
  <si>
    <t>F320106</t>
  </si>
  <si>
    <t>F320203</t>
  </si>
  <si>
    <t>F320204</t>
  </si>
  <si>
    <t>F320205</t>
  </si>
  <si>
    <t>F320206</t>
  </si>
  <si>
    <t>F320207</t>
  </si>
  <si>
    <t>F320107</t>
  </si>
  <si>
    <t>F342101</t>
  </si>
  <si>
    <t>F342201</t>
  </si>
  <si>
    <t>F342301</t>
  </si>
  <si>
    <t>F342401</t>
  </si>
  <si>
    <t>F370076</t>
  </si>
  <si>
    <t>F370077</t>
  </si>
  <si>
    <t>F370078</t>
  </si>
  <si>
    <t>F370152</t>
  </si>
  <si>
    <t>F370153</t>
  </si>
  <si>
    <t>F350001</t>
  </si>
  <si>
    <t>F350013</t>
  </si>
  <si>
    <t>F350014</t>
  </si>
  <si>
    <t>F350015</t>
  </si>
  <si>
    <t>F350016</t>
  </si>
  <si>
    <t>F350017</t>
  </si>
  <si>
    <t>F350018</t>
  </si>
  <si>
    <t>F350019</t>
  </si>
  <si>
    <t>F350020</t>
  </si>
  <si>
    <t>F350029</t>
  </si>
  <si>
    <t>F350030</t>
  </si>
  <si>
    <t>F350031</t>
  </si>
  <si>
    <t>F350032</t>
  </si>
  <si>
    <t>F350033</t>
  </si>
  <si>
    <t>F350034</t>
  </si>
  <si>
    <t>F350035</t>
  </si>
  <si>
    <t>F350046</t>
  </si>
  <si>
    <r>
      <t xml:space="preserve">TAHUN RUJUKAN 2025
</t>
    </r>
    <r>
      <rPr>
        <i/>
        <sz val="28"/>
        <rFont val="Arial"/>
        <family val="2"/>
      </rPr>
      <t>REFERENCE YEAR 2025</t>
    </r>
  </si>
  <si>
    <t>F080074a</t>
  </si>
  <si>
    <t>F080016a</t>
  </si>
  <si>
    <t>F091015a</t>
  </si>
  <si>
    <t>F090026a</t>
  </si>
  <si>
    <t>F090027a</t>
  </si>
  <si>
    <t>F090035a</t>
  </si>
  <si>
    <t>F090051a</t>
  </si>
  <si>
    <t>F410002a</t>
  </si>
  <si>
    <t>F410003a</t>
  </si>
  <si>
    <t>F410004a</t>
  </si>
  <si>
    <t>F410005a</t>
  </si>
  <si>
    <t>F410006a</t>
  </si>
  <si>
    <t>F370115a</t>
  </si>
  <si>
    <t>F370075a</t>
  </si>
  <si>
    <t>F370139a</t>
  </si>
  <si>
    <t>F350044a</t>
  </si>
  <si>
    <t>TBC</t>
  </si>
  <si>
    <t xml:space="preserve">Panduan Soal Selidik  </t>
  </si>
  <si>
    <t>Jumlah perbelanjaan (9.1 hingga 9.36)</t>
  </si>
  <si>
    <t>Total expenditure (9.1 to 9.36)</t>
  </si>
  <si>
    <t>F120216</t>
  </si>
  <si>
    <t>Sila tanda (X) jika pertubuhan ini menyediakan kemudahan untuk kumpulan berikut:</t>
  </si>
  <si>
    <t>Please mark (X) if the establishment provides facilities for the following groups:</t>
  </si>
  <si>
    <t>SPM / SPM(V) atau yang setaraf</t>
  </si>
  <si>
    <t>SPM / SPM(V) or equivalent</t>
  </si>
  <si>
    <t>Di bawah taraf kelulusan SPM / SPM(V)</t>
  </si>
  <si>
    <t>Below SPM / SPM(V) qualification</t>
  </si>
  <si>
    <t>MAN-HOURS AND MODE WORK</t>
  </si>
  <si>
    <t>Goods purchased for resale (Trading stocks)</t>
  </si>
  <si>
    <t>(stok perniagaan)</t>
  </si>
  <si>
    <t xml:space="preserve">Barang yang dibeli untuk dijual semula </t>
  </si>
  <si>
    <t>Social media (e.g.  Facebook, Instagram, X, YouTube, Tiktok)</t>
  </si>
  <si>
    <t>JUMLAH BESAR (9.37 hingga 9.41)</t>
  </si>
  <si>
    <t>GRAND TOTAL (9.37 to 9.41)</t>
  </si>
  <si>
    <t>F041708a</t>
  </si>
  <si>
    <t>F041718a</t>
  </si>
  <si>
    <r>
      <t xml:space="preserve">Sila laporkan untuk takwim 2025 atau tahun kewangan terkini yang berakhir tidak lewat daripada 30 Jun 2026
</t>
    </r>
    <r>
      <rPr>
        <i/>
        <sz val="22"/>
        <rFont val="Arial"/>
        <family val="2"/>
      </rPr>
      <t>Please report for the calendar year 2025 or the most recent financial year ending no later than 30 June 2026</t>
    </r>
  </si>
  <si>
    <r>
      <t>Penggunaan Internet /</t>
    </r>
    <r>
      <rPr>
        <sz val="22"/>
        <rFont val="Arial"/>
        <family val="2"/>
      </rPr>
      <t xml:space="preserve"> </t>
    </r>
    <r>
      <rPr>
        <i/>
        <sz val="22"/>
        <rFont val="Arial"/>
        <family val="2"/>
      </rPr>
      <t>Internet Usage</t>
    </r>
  </si>
  <si>
    <r>
      <t xml:space="preserve">Penggunaan Peranti Digital / </t>
    </r>
    <r>
      <rPr>
        <i/>
        <sz val="26"/>
        <rFont val="Arial"/>
        <family val="2"/>
      </rPr>
      <t>Digital Device Usage</t>
    </r>
  </si>
  <si>
    <r>
      <rPr>
        <b/>
        <sz val="22"/>
        <rFont val="Arial"/>
        <family val="2"/>
      </rPr>
      <t>Penggunaan Web Presence /</t>
    </r>
    <r>
      <rPr>
        <sz val="22"/>
        <rFont val="Arial"/>
        <family val="2"/>
      </rPr>
      <t xml:space="preserve"> </t>
    </r>
    <r>
      <rPr>
        <i/>
        <sz val="22"/>
        <rFont val="Arial"/>
        <family val="2"/>
      </rPr>
      <t>Web Presence Usage</t>
    </r>
  </si>
  <si>
    <r>
      <t xml:space="preserve">Penggunaan Teknologi Digital / </t>
    </r>
    <r>
      <rPr>
        <i/>
        <sz val="26"/>
        <rFont val="Arial"/>
        <family val="2"/>
      </rPr>
      <t>Digital Technologies Usage</t>
    </r>
  </si>
  <si>
    <t>F090036</t>
  </si>
  <si>
    <t>Jumlah Hasil</t>
  </si>
  <si>
    <t>Jumlah Belanja</t>
  </si>
  <si>
    <t>Output</t>
  </si>
  <si>
    <t>Input</t>
  </si>
  <si>
    <t>Pekerja Bergaji</t>
  </si>
  <si>
    <t>Pampasan Pekerja (CE)</t>
  </si>
  <si>
    <t>Harta Tetap</t>
  </si>
  <si>
    <t>I/O</t>
  </si>
  <si>
    <t>Purata Gaji</t>
  </si>
  <si>
    <t>Pekerja Bergaji vs gaji Upah</t>
  </si>
  <si>
    <t xml:space="preserve">Untung rugi </t>
  </si>
  <si>
    <t>CE/VA</t>
  </si>
  <si>
    <t>Gaji/Input</t>
  </si>
  <si>
    <t xml:space="preserve">Pengeluaran </t>
  </si>
  <si>
    <t>Bahan Mentah</t>
  </si>
  <si>
    <t>MSIC
F010030</t>
  </si>
  <si>
    <t>Nilai Output</t>
  </si>
  <si>
    <t>Nilai Input</t>
  </si>
  <si>
    <t xml:space="preserve">Nilai Tambah (VA)
</t>
  </si>
  <si>
    <t>Jumlah Pekerja</t>
  </si>
  <si>
    <t xml:space="preserve">
Susut nilai </t>
  </si>
  <si>
    <t xml:space="preserve">Gaji upah </t>
  </si>
  <si>
    <t xml:space="preserve">Jumlah Pekerja </t>
  </si>
  <si>
    <t xml:space="preserve">Air
</t>
  </si>
  <si>
    <t xml:space="preserve">Elektrik
</t>
  </si>
  <si>
    <t xml:space="preserve">Bahan Pembakar
</t>
  </si>
  <si>
    <t xml:space="preserve">Gaji/VA </t>
  </si>
  <si>
    <t>NA</t>
  </si>
  <si>
    <t>No Siri</t>
  </si>
  <si>
    <t>F010033</t>
  </si>
  <si>
    <t>F051812</t>
  </si>
  <si>
    <t>F330069a</t>
  </si>
  <si>
    <t>…..............</t>
  </si>
  <si>
    <t>F400101a</t>
  </si>
  <si>
    <t>F400102a</t>
  </si>
  <si>
    <t>F400103a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</si>
</sst>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_(* #,##0_);_(* \(#,##0\);_(* &quot;-&quot;??_);_(@_)"/>
    <numFmt numFmtId="166" formatCode="_-* #,##0_-;\-* #,##0_-;_-* &quot;-&quot;??_-;_-@_-"/>
    <numFmt numFmtId="167" formatCode="0_);[Red]\(0\)"/>
    <numFmt numFmtId="168" formatCode="_-* #,##0.0_-;\-* #,##0.0_-;_-* &quot;-&quot;??_-;_-@_-"/>
  </numFmts>
  <fonts count="96">
    <font>
      <sz val="11"/>
      <color theme="1"/>
      <name val="Calibri"/>
      <family val="2"/>
      <scheme val="minor"/>
    </font>
    <font>
      <sz val="11"/>
      <color theme="1"/>
      <name val="Calibri"/>
      <family val="2"/>
      <scheme val="minor"/>
    </font>
    <font>
      <sz val="12"/>
      <name val="Helv"/>
    </font>
    <font>
      <sz val="28"/>
      <name val="Arial"/>
      <family val="2"/>
    </font>
    <font>
      <b/>
      <sz val="72"/>
      <name val="Arial"/>
      <family val="2"/>
    </font>
    <font>
      <b/>
      <sz val="36"/>
      <name val="Arial Black"/>
      <family val="2"/>
    </font>
    <font>
      <sz val="14"/>
      <name val="Helv"/>
    </font>
    <font>
      <sz val="14"/>
      <name val="Arial"/>
      <family val="2"/>
    </font>
    <font>
      <b/>
      <sz val="24"/>
      <name val="Arial"/>
      <family val="2"/>
    </font>
    <font>
      <b/>
      <sz val="26"/>
      <name val="Arial"/>
      <family val="2"/>
    </font>
    <font>
      <b/>
      <sz val="28"/>
      <name val="Arial"/>
      <family val="2"/>
    </font>
    <font>
      <b/>
      <sz val="36"/>
      <name val="Arial"/>
      <family val="2"/>
    </font>
    <font>
      <i/>
      <sz val="40"/>
      <name val="Arial"/>
      <family val="2"/>
    </font>
    <font>
      <i/>
      <sz val="28"/>
      <name val="Arial"/>
      <family val="2"/>
    </font>
    <font>
      <b/>
      <sz val="48"/>
      <name val="Arial"/>
      <family val="2"/>
    </font>
    <font>
      <b/>
      <sz val="26"/>
      <color indexed="8"/>
      <name val="Arial"/>
      <family val="2"/>
    </font>
    <font>
      <sz val="10"/>
      <name val="Arial"/>
      <family val="2"/>
    </font>
    <font>
      <i/>
      <sz val="26"/>
      <color indexed="8"/>
      <name val="Arial"/>
      <family val="2"/>
    </font>
    <font>
      <b/>
      <sz val="28"/>
      <name val="Arial Black"/>
      <family val="2"/>
    </font>
    <font>
      <u/>
      <sz val="10"/>
      <color indexed="12"/>
      <name val="Arial"/>
      <family val="2"/>
    </font>
    <font>
      <sz val="22"/>
      <name val="Arial"/>
      <family val="2"/>
    </font>
    <font>
      <sz val="26"/>
      <name val="Arial"/>
      <family val="2"/>
    </font>
    <font>
      <i/>
      <sz val="26"/>
      <name val="Arial"/>
      <family val="2"/>
    </font>
    <font>
      <b/>
      <sz val="22"/>
      <name val="Arial"/>
      <family val="2"/>
    </font>
    <font>
      <i/>
      <sz val="22"/>
      <name val="Arial"/>
      <family val="2"/>
    </font>
    <font>
      <sz val="22"/>
      <name val="Helv"/>
    </font>
    <font>
      <b/>
      <i/>
      <sz val="22"/>
      <name val="Arial"/>
      <family val="2"/>
    </font>
    <font>
      <b/>
      <sz val="12"/>
      <name val="Arial"/>
      <family val="2"/>
    </font>
    <font>
      <sz val="12"/>
      <name val="Arial"/>
      <family val="2"/>
    </font>
    <font>
      <sz val="28"/>
      <name val="Helv"/>
    </font>
    <font>
      <i/>
      <sz val="24"/>
      <name val="Arial"/>
      <family val="2"/>
    </font>
    <font>
      <sz val="20"/>
      <name val="Arial"/>
      <family val="2"/>
    </font>
    <font>
      <b/>
      <sz val="16"/>
      <name val="Arial"/>
      <family val="2"/>
    </font>
    <font>
      <b/>
      <sz val="20"/>
      <name val="Arial"/>
      <family val="2"/>
    </font>
    <font>
      <sz val="22"/>
      <name val="Arial Black"/>
      <family val="2"/>
    </font>
    <font>
      <sz val="24"/>
      <name val="Arial"/>
      <family val="2"/>
    </font>
    <font>
      <b/>
      <sz val="22"/>
      <name val="Arial Black"/>
      <family val="2"/>
    </font>
    <font>
      <sz val="22"/>
      <color rgb="FFFF0000"/>
      <name val="Arial"/>
      <family val="2"/>
    </font>
    <font>
      <b/>
      <sz val="24"/>
      <name val="Arial Black"/>
      <family val="2"/>
    </font>
    <font>
      <b/>
      <sz val="55"/>
      <color rgb="FF000000"/>
      <name val="Arial"/>
      <family val="2"/>
    </font>
    <font>
      <i/>
      <sz val="20"/>
      <name val="Arial"/>
      <family val="2"/>
    </font>
    <font>
      <b/>
      <sz val="20"/>
      <name val="Arial Black"/>
      <family val="2"/>
    </font>
    <font>
      <b/>
      <sz val="40"/>
      <name val="Arial"/>
      <family val="2"/>
    </font>
    <font>
      <b/>
      <sz val="17"/>
      <name val="Arial"/>
      <family val="2"/>
    </font>
    <font>
      <sz val="17"/>
      <name val="Arial"/>
      <family val="2"/>
    </font>
    <font>
      <b/>
      <sz val="22"/>
      <color rgb="FF000000"/>
      <name val="Arial"/>
      <family val="2"/>
    </font>
    <font>
      <i/>
      <sz val="22"/>
      <color rgb="FF000000"/>
      <name val="Arial"/>
      <family val="2"/>
    </font>
    <font>
      <sz val="9"/>
      <name val="Arial"/>
      <family val="2"/>
    </font>
    <font>
      <b/>
      <sz val="14"/>
      <name val="Arial"/>
      <family val="2"/>
    </font>
    <font>
      <b/>
      <i/>
      <sz val="24"/>
      <name val="Arial"/>
      <family val="2"/>
    </font>
    <font>
      <b/>
      <sz val="22"/>
      <color rgb="FFFF0000"/>
      <name val="Arial"/>
      <family val="2"/>
    </font>
    <font>
      <b/>
      <u/>
      <sz val="20"/>
      <name val="Arial"/>
      <family val="2"/>
    </font>
    <font>
      <b/>
      <sz val="20"/>
      <color rgb="FF000000"/>
      <name val="Arial"/>
      <family val="2"/>
    </font>
    <font>
      <i/>
      <sz val="20"/>
      <color rgb="FF000000"/>
      <name val="Arial"/>
      <family val="2"/>
    </font>
    <font>
      <i/>
      <sz val="36"/>
      <name val="Arial"/>
      <family val="2"/>
    </font>
    <font>
      <b/>
      <u/>
      <sz val="28"/>
      <name val="Arial"/>
      <family val="2"/>
    </font>
    <font>
      <i/>
      <u/>
      <sz val="28"/>
      <name val="Arial"/>
      <family val="2"/>
    </font>
    <font>
      <b/>
      <sz val="32"/>
      <color rgb="FF000000"/>
      <name val="Arial"/>
      <family val="2"/>
    </font>
    <font>
      <b/>
      <sz val="28"/>
      <color rgb="FF000000"/>
      <name val="Arial"/>
      <family val="2"/>
    </font>
    <font>
      <i/>
      <sz val="28"/>
      <color rgb="FF000000"/>
      <name val="Arial"/>
      <family val="2"/>
    </font>
    <font>
      <b/>
      <sz val="26"/>
      <name val="Arial Black"/>
      <family val="2"/>
    </font>
    <font>
      <sz val="26"/>
      <name val="Helv"/>
    </font>
    <font>
      <b/>
      <i/>
      <sz val="26"/>
      <name val="Arial"/>
      <family val="2"/>
    </font>
    <font>
      <sz val="20"/>
      <name val="Helv"/>
    </font>
    <font>
      <b/>
      <i/>
      <sz val="20"/>
      <color rgb="FF000000"/>
      <name val="Arial"/>
      <family val="2"/>
    </font>
    <font>
      <b/>
      <i/>
      <u/>
      <sz val="20"/>
      <name val="Arial"/>
      <family val="2"/>
    </font>
    <font>
      <sz val="22"/>
      <color rgb="FF000000"/>
      <name val="Arial"/>
      <family val="2"/>
    </font>
    <font>
      <b/>
      <i/>
      <sz val="22"/>
      <color rgb="FF000000"/>
      <name val="Arial"/>
      <family val="2"/>
    </font>
    <font>
      <sz val="20"/>
      <color theme="1"/>
      <name val="Arial"/>
      <family val="2"/>
    </font>
    <font>
      <b/>
      <sz val="20"/>
      <color theme="1"/>
      <name val="Arial"/>
      <family val="2"/>
    </font>
    <font>
      <u/>
      <sz val="9"/>
      <color theme="10"/>
      <name val="Arial"/>
      <family val="2"/>
    </font>
    <font>
      <b/>
      <sz val="11"/>
      <color theme="1"/>
      <name val="Calibri"/>
      <family val="2"/>
      <scheme val="minor"/>
    </font>
    <font>
      <b/>
      <sz val="10"/>
      <name val="Arial"/>
      <family val="2"/>
    </font>
    <font>
      <b/>
      <i/>
      <sz val="20"/>
      <name val="Arial"/>
      <family val="2"/>
    </font>
    <font>
      <b/>
      <sz val="20"/>
      <name val="Helv"/>
    </font>
    <font>
      <b/>
      <sz val="36"/>
      <color rgb="FF000000"/>
      <name val="Arial"/>
      <family val="2"/>
    </font>
    <font>
      <sz val="36"/>
      <name val="Arial"/>
      <family val="2"/>
    </font>
    <font>
      <sz val="20"/>
      <color theme="0"/>
      <name val="Arial"/>
      <family val="2"/>
    </font>
    <font>
      <b/>
      <sz val="20"/>
      <color theme="0"/>
      <name val="Arial"/>
      <family val="2"/>
    </font>
    <font>
      <i/>
      <sz val="20"/>
      <color theme="0"/>
      <name val="Arial"/>
      <family val="2"/>
    </font>
    <font>
      <b/>
      <sz val="22"/>
      <name val="Calibri"/>
      <family val="2"/>
    </font>
    <font>
      <b/>
      <u/>
      <sz val="26"/>
      <color indexed="8"/>
      <name val="Arial"/>
      <family val="2"/>
    </font>
    <font>
      <i/>
      <sz val="12"/>
      <name val="Arial"/>
      <family val="2"/>
    </font>
    <font>
      <sz val="12"/>
      <name val="Helv"/>
      <charset val="134"/>
    </font>
    <font>
      <sz val="26"/>
      <color theme="1"/>
      <name val="Calibri"/>
      <family val="2"/>
      <scheme val="minor"/>
    </font>
    <font>
      <sz val="26"/>
      <name val="Arial Black"/>
      <family val="2"/>
    </font>
    <font>
      <sz val="26"/>
      <color theme="1"/>
      <name val="Arial"/>
      <family val="2"/>
    </font>
    <font>
      <b/>
      <u/>
      <sz val="26"/>
      <name val="Arial"/>
      <family val="2"/>
    </font>
    <font>
      <b/>
      <i/>
      <u/>
      <sz val="26"/>
      <name val="Arial"/>
      <family val="2"/>
    </font>
    <font>
      <i/>
      <u/>
      <sz val="26"/>
      <name val="Arial"/>
      <family val="2"/>
    </font>
    <font>
      <b/>
      <sz val="24"/>
      <color rgb="FF000000"/>
      <name val="Arial"/>
      <family val="2"/>
    </font>
    <font>
      <b/>
      <sz val="10"/>
      <color theme="4"/>
      <name val="Arial"/>
      <family val="2"/>
    </font>
    <font>
      <b/>
      <sz val="10"/>
      <color theme="3" tint="0.39997558519241921"/>
      <name val="Arial"/>
      <family val="2"/>
    </font>
    <font>
      <b/>
      <sz val="10"/>
      <color rgb="FFFF0000"/>
      <name val="Arial"/>
      <family val="2"/>
    </font>
    <font>
      <sz val="14"/>
      <name val="Helv"/>
      <charset val="134"/>
    </font>
    <font>
      <sz val="11"/>
      <name val="Calibri"/>
      <family val="2"/>
      <scheme val="minor"/>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4506668294322"/>
        <bgColor indexed="64"/>
      </patternFill>
    </fill>
    <fill>
      <patternFill patternType="solid">
        <fgColor theme="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FFCC66"/>
        <bgColor indexed="64"/>
      </patternFill>
    </fill>
    <fill>
      <patternFill patternType="solid">
        <fgColor theme="6" tint="0.79998168889431442"/>
        <bgColor indexed="64"/>
      </patternFill>
    </fill>
    <fill>
      <patternFill patternType="solid">
        <fgColor theme="9" tint="0.79998168889431442"/>
        <bgColor indexed="64"/>
      </patternFill>
    </fill>
  </fills>
  <borders count="59">
    <border>
      <left/>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Dashed">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auto="1"/>
      </left>
      <right style="medium">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s>
  <cellStyleXfs count="72">
    <xf numFmtId="0" fontId="0" fillId="0" borderId="0"/>
    <xf numFmtId="0" fontId="2" fillId="0" borderId="0"/>
    <xf numFmtId="0" fontId="6" fillId="0" borderId="0"/>
    <xf numFmtId="0" fontId="2" fillId="0" borderId="0"/>
    <xf numFmtId="0" fontId="2" fillId="0" borderId="0"/>
    <xf numFmtId="0" fontId="6"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9"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16" fillId="0" borderId="0"/>
    <xf numFmtId="0" fontId="16" fillId="0" borderId="0"/>
    <xf numFmtId="0" fontId="6" fillId="0" borderId="0">
      <alignment vertical="center"/>
    </xf>
    <xf numFmtId="0" fontId="1" fillId="0" borderId="0"/>
    <xf numFmtId="0" fontId="1" fillId="0" borderId="0"/>
    <xf numFmtId="0" fontId="16" fillId="0" borderId="0"/>
    <xf numFmtId="0" fontId="6" fillId="0" borderId="0"/>
    <xf numFmtId="0" fontId="6" fillId="0" borderId="0"/>
    <xf numFmtId="0" fontId="6" fillId="0" borderId="0"/>
    <xf numFmtId="0" fontId="6" fillId="0" borderId="0">
      <alignment vertical="center"/>
    </xf>
    <xf numFmtId="0" fontId="6" fillId="0" borderId="0"/>
    <xf numFmtId="9" fontId="16" fillId="0" borderId="0" applyFont="0" applyFill="0" applyBorder="0" applyAlignment="0" applyProtection="0"/>
    <xf numFmtId="0" fontId="2" fillId="0" borderId="0"/>
    <xf numFmtId="0" fontId="2" fillId="0" borderId="0"/>
    <xf numFmtId="0" fontId="2" fillId="0" borderId="0"/>
    <xf numFmtId="0" fontId="16" fillId="0" borderId="0"/>
    <xf numFmtId="0" fontId="29" fillId="3" borderId="0"/>
    <xf numFmtId="0" fontId="2" fillId="0" borderId="0"/>
    <xf numFmtId="0" fontId="16" fillId="0" borderId="0"/>
    <xf numFmtId="0" fontId="16" fillId="0" borderId="0"/>
    <xf numFmtId="9" fontId="6" fillId="0" borderId="0" applyFont="0" applyFill="0" applyBorder="0" applyAlignment="0" applyProtection="0"/>
    <xf numFmtId="0" fontId="6" fillId="0" borderId="0"/>
    <xf numFmtId="0" fontId="1"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16" fillId="0" borderId="0"/>
    <xf numFmtId="0" fontId="6" fillId="0" borderId="0">
      <alignment vertical="center"/>
    </xf>
    <xf numFmtId="0" fontId="16" fillId="0" borderId="0"/>
    <xf numFmtId="0" fontId="6" fillId="5" borderId="20" applyFont="0" applyBorder="0" applyProtection="0"/>
    <xf numFmtId="0" fontId="6" fillId="6" borderId="20" applyFont="0" applyBorder="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alignment vertical="top"/>
      <protection locked="0"/>
    </xf>
    <xf numFmtId="0" fontId="6" fillId="0" borderId="0">
      <alignment vertical="center"/>
    </xf>
    <xf numFmtId="0" fontId="6" fillId="0" borderId="0"/>
    <xf numFmtId="0" fontId="16" fillId="0" borderId="0"/>
    <xf numFmtId="0" fontId="16" fillId="0" borderId="0"/>
    <xf numFmtId="0" fontId="1" fillId="0" borderId="0"/>
    <xf numFmtId="0" fontId="1" fillId="0" borderId="0"/>
    <xf numFmtId="0" fontId="6" fillId="0" borderId="0">
      <alignment vertical="center"/>
    </xf>
    <xf numFmtId="0" fontId="83" fillId="0" borderId="0"/>
    <xf numFmtId="0" fontId="1" fillId="0" borderId="0"/>
    <xf numFmtId="0" fontId="83" fillId="0" borderId="0"/>
    <xf numFmtId="0" fontId="83" fillId="0" borderId="0"/>
    <xf numFmtId="0" fontId="94" fillId="0" borderId="0"/>
  </cellStyleXfs>
  <cellXfs count="3459">
    <xf numFmtId="0" fontId="0" fillId="0" borderId="0" xfId="0"/>
    <xf numFmtId="0" fontId="4" fillId="0" borderId="0" xfId="1" applyFont="1" applyAlignment="1">
      <alignment vertical="center"/>
    </xf>
    <xf numFmtId="0" fontId="3" fillId="0" borderId="0" xfId="1" applyFont="1" applyAlignment="1">
      <alignment horizontal="center" vertical="center"/>
    </xf>
    <xf numFmtId="0" fontId="5" fillId="0" borderId="0" xfId="1" applyFont="1" applyAlignment="1">
      <alignment vertical="center"/>
    </xf>
    <xf numFmtId="0" fontId="3" fillId="0" borderId="0" xfId="1" applyFont="1" applyAlignment="1">
      <alignment vertical="center"/>
    </xf>
    <xf numFmtId="0" fontId="10" fillId="0" borderId="0" xfId="3" applyFont="1" applyAlignment="1">
      <alignment vertical="center"/>
    </xf>
    <xf numFmtId="0" fontId="3" fillId="0" borderId="0" xfId="3" applyFont="1" applyAlignment="1">
      <alignment vertical="center"/>
    </xf>
    <xf numFmtId="0" fontId="3" fillId="0" borderId="0" xfId="3" applyFont="1"/>
    <xf numFmtId="0" fontId="10" fillId="0" borderId="0" xfId="3" applyFont="1" applyAlignment="1">
      <alignment vertical="center" wrapText="1"/>
    </xf>
    <xf numFmtId="0" fontId="10" fillId="0" borderId="0" xfId="3" quotePrefix="1" applyFont="1" applyAlignment="1">
      <alignment horizontal="left" vertical="top"/>
    </xf>
    <xf numFmtId="0" fontId="10" fillId="0" borderId="0" xfId="3" quotePrefix="1" applyFont="1"/>
    <xf numFmtId="0" fontId="11" fillId="0" borderId="0" xfId="3" applyFont="1" applyAlignment="1">
      <alignment vertical="center"/>
    </xf>
    <xf numFmtId="0" fontId="10" fillId="0" borderId="0" xfId="3" applyFont="1"/>
    <xf numFmtId="0" fontId="10" fillId="0" borderId="0" xfId="3" applyFont="1" applyAlignment="1">
      <alignment horizontal="left" vertical="center"/>
    </xf>
    <xf numFmtId="0" fontId="10" fillId="0" borderId="0" xfId="4" applyFont="1" applyAlignment="1">
      <alignment vertical="center"/>
    </xf>
    <xf numFmtId="49" fontId="4" fillId="0" borderId="0" xfId="4" applyNumberFormat="1" applyFont="1"/>
    <xf numFmtId="0" fontId="10" fillId="0" borderId="0" xfId="4" applyFont="1" applyAlignment="1">
      <alignment horizontal="center" vertical="center"/>
    </xf>
    <xf numFmtId="0" fontId="10" fillId="0" borderId="0" xfId="1" applyFont="1" applyAlignment="1">
      <alignment horizontal="left" vertical="center"/>
    </xf>
    <xf numFmtId="0" fontId="13" fillId="0" borderId="0" xfId="1" applyFont="1" applyAlignment="1">
      <alignment horizontal="left" vertical="center"/>
    </xf>
    <xf numFmtId="49" fontId="10" fillId="0" borderId="0" xfId="4" applyNumberFormat="1" applyFont="1"/>
    <xf numFmtId="0" fontId="3" fillId="0" borderId="0" xfId="1" applyFont="1" applyAlignment="1">
      <alignment horizontal="right" vertical="center"/>
    </xf>
    <xf numFmtId="0" fontId="20" fillId="0" borderId="0" xfId="1" applyFont="1"/>
    <xf numFmtId="0" fontId="23" fillId="0" borderId="0" xfId="4" applyFont="1" applyAlignment="1">
      <alignment vertical="center"/>
    </xf>
    <xf numFmtId="0" fontId="23" fillId="0" borderId="0" xfId="1" applyFont="1" applyAlignment="1">
      <alignment vertical="center"/>
    </xf>
    <xf numFmtId="0" fontId="24" fillId="0" borderId="0" xfId="1" applyFont="1" applyAlignment="1">
      <alignment vertical="top"/>
    </xf>
    <xf numFmtId="0" fontId="20" fillId="0" borderId="0" xfId="1" applyFont="1" applyAlignment="1">
      <alignment vertical="top"/>
    </xf>
    <xf numFmtId="0" fontId="23" fillId="0" borderId="0" xfId="1" applyFont="1" applyAlignment="1">
      <alignment vertical="top"/>
    </xf>
    <xf numFmtId="0" fontId="20" fillId="0" borderId="0" xfId="4" applyFont="1"/>
    <xf numFmtId="0" fontId="24" fillId="0" borderId="0" xfId="1" applyFont="1" applyAlignment="1">
      <alignment vertical="center"/>
    </xf>
    <xf numFmtId="0" fontId="24" fillId="0" borderId="0" xfId="4" applyFont="1" applyAlignment="1">
      <alignment vertical="top" wrapText="1"/>
    </xf>
    <xf numFmtId="0" fontId="20" fillId="0" borderId="0" xfId="4" applyFont="1" applyAlignment="1">
      <alignment vertical="center"/>
    </xf>
    <xf numFmtId="0" fontId="31" fillId="3" borderId="0" xfId="33" applyFont="1"/>
    <xf numFmtId="0" fontId="20" fillId="0" borderId="0" xfId="31" applyFont="1" applyAlignment="1">
      <alignment vertical="center"/>
    </xf>
    <xf numFmtId="0" fontId="24" fillId="0" borderId="0" xfId="31" applyFont="1" applyAlignment="1">
      <alignment vertical="center"/>
    </xf>
    <xf numFmtId="0" fontId="23" fillId="0" borderId="0" xfId="31" applyFont="1" applyAlignment="1">
      <alignment vertical="center"/>
    </xf>
    <xf numFmtId="0" fontId="20" fillId="0" borderId="0" xfId="31" applyFont="1"/>
    <xf numFmtId="0" fontId="34" fillId="0" borderId="0" xfId="31" applyFont="1"/>
    <xf numFmtId="0" fontId="20" fillId="0" borderId="0" xfId="31" applyFont="1" applyAlignment="1">
      <alignment horizontal="left" vertical="center"/>
    </xf>
    <xf numFmtId="0" fontId="38" fillId="0" borderId="0" xfId="31" applyFont="1" applyAlignment="1">
      <alignment vertical="center"/>
    </xf>
    <xf numFmtId="0" fontId="20" fillId="0" borderId="0" xfId="34" applyFont="1" applyAlignment="1">
      <alignment vertical="center"/>
    </xf>
    <xf numFmtId="0" fontId="8" fillId="0" borderId="0" xfId="34" applyFont="1" applyAlignment="1">
      <alignment vertical="center"/>
    </xf>
    <xf numFmtId="0" fontId="30" fillId="0" borderId="0" xfId="34" applyFont="1" applyAlignment="1">
      <alignment vertical="center"/>
    </xf>
    <xf numFmtId="0" fontId="23" fillId="0" borderId="0" xfId="34" applyFont="1" applyAlignment="1">
      <alignment vertical="center"/>
    </xf>
    <xf numFmtId="0" fontId="24" fillId="0" borderId="0" xfId="34" applyFont="1" applyAlignment="1">
      <alignment vertical="center"/>
    </xf>
    <xf numFmtId="0" fontId="20" fillId="0" borderId="0" xfId="34" applyFont="1"/>
    <xf numFmtId="0" fontId="34" fillId="0" borderId="0" xfId="34" applyFont="1"/>
    <xf numFmtId="0" fontId="20" fillId="0" borderId="0" xfId="30" applyFont="1"/>
    <xf numFmtId="0" fontId="24" fillId="0" borderId="0" xfId="30" applyFont="1"/>
    <xf numFmtId="0" fontId="20" fillId="0" borderId="0" xfId="30" applyFont="1" applyAlignment="1">
      <alignment horizontal="left"/>
    </xf>
    <xf numFmtId="0" fontId="20" fillId="0" borderId="0" xfId="32" applyFont="1"/>
    <xf numFmtId="0" fontId="10" fillId="0" borderId="0" xfId="34" applyFont="1" applyAlignment="1">
      <alignment vertical="center"/>
    </xf>
    <xf numFmtId="0" fontId="10" fillId="0" borderId="0" xfId="34" applyFont="1" applyAlignment="1">
      <alignment horizontal="center" vertical="center"/>
    </xf>
    <xf numFmtId="0" fontId="31" fillId="0" borderId="0" xfId="35" applyFont="1" applyAlignment="1">
      <alignment vertical="center"/>
    </xf>
    <xf numFmtId="0" fontId="31" fillId="0" borderId="0" xfId="30" applyFont="1"/>
    <xf numFmtId="0" fontId="23" fillId="0" borderId="0" xfId="35" applyFont="1" applyAlignment="1">
      <alignment vertical="center"/>
    </xf>
    <xf numFmtId="0" fontId="23" fillId="0" borderId="0" xfId="35" quotePrefix="1" applyFont="1" applyAlignment="1">
      <alignment vertical="center"/>
    </xf>
    <xf numFmtId="0" fontId="24" fillId="0" borderId="0" xfId="35" applyFont="1" applyAlignment="1">
      <alignment vertical="center"/>
    </xf>
    <xf numFmtId="0" fontId="20" fillId="0" borderId="0" xfId="35" applyFont="1" applyAlignment="1">
      <alignment vertical="center"/>
    </xf>
    <xf numFmtId="0" fontId="20" fillId="0" borderId="6" xfId="35" applyFont="1" applyBorder="1" applyAlignment="1">
      <alignment vertical="center"/>
    </xf>
    <xf numFmtId="0" fontId="20" fillId="0" borderId="14" xfId="35" applyFont="1" applyBorder="1" applyAlignment="1">
      <alignment vertical="center"/>
    </xf>
    <xf numFmtId="0" fontId="10" fillId="0" borderId="3" xfId="34" applyFont="1" applyBorder="1" applyAlignment="1">
      <alignment vertical="center"/>
    </xf>
    <xf numFmtId="0" fontId="10" fillId="0" borderId="3" xfId="34" applyFont="1" applyBorder="1" applyAlignment="1">
      <alignment horizontal="center" vertical="center"/>
    </xf>
    <xf numFmtId="0" fontId="23" fillId="0" borderId="0" xfId="4" quotePrefix="1" applyFont="1" applyAlignment="1">
      <alignment vertical="center"/>
    </xf>
    <xf numFmtId="165" fontId="20" fillId="0" borderId="0" xfId="7" applyNumberFormat="1" applyFont="1" applyBorder="1" applyAlignment="1">
      <alignment vertical="center"/>
    </xf>
    <xf numFmtId="0" fontId="23" fillId="0" borderId="0" xfId="33" applyFont="1" applyFill="1"/>
    <xf numFmtId="0" fontId="24" fillId="0" borderId="0" xfId="33" applyFont="1" applyFill="1"/>
    <xf numFmtId="0" fontId="31" fillId="4" borderId="5" xfId="33" applyFont="1" applyFill="1" applyBorder="1"/>
    <xf numFmtId="0" fontId="31" fillId="4" borderId="0" xfId="33" applyFont="1" applyFill="1"/>
    <xf numFmtId="0" fontId="33" fillId="4" borderId="0" xfId="33" applyFont="1" applyFill="1"/>
    <xf numFmtId="0" fontId="33" fillId="4" borderId="0" xfId="33" quotePrefix="1" applyFont="1" applyFill="1" applyAlignment="1">
      <alignment horizontal="left"/>
    </xf>
    <xf numFmtId="0" fontId="33" fillId="4" borderId="0" xfId="33" applyFont="1" applyFill="1" applyAlignment="1">
      <alignment horizontal="left"/>
    </xf>
    <xf numFmtId="0" fontId="40" fillId="4" borderId="0" xfId="33" applyFont="1" applyFill="1" applyAlignment="1">
      <alignment horizontal="left"/>
    </xf>
    <xf numFmtId="0" fontId="40" fillId="4" borderId="0" xfId="33" applyFont="1" applyFill="1" applyAlignment="1">
      <alignment horizontal="left" vertical="top"/>
    </xf>
    <xf numFmtId="0" fontId="40" fillId="4" borderId="0" xfId="33" applyFont="1" applyFill="1" applyAlignment="1">
      <alignment horizontal="left" vertical="center"/>
    </xf>
    <xf numFmtId="0" fontId="33" fillId="4" borderId="0" xfId="33" applyFont="1" applyFill="1" applyAlignment="1">
      <alignment vertical="top"/>
    </xf>
    <xf numFmtId="0" fontId="31" fillId="4" borderId="5" xfId="33" applyFont="1" applyFill="1" applyBorder="1" applyAlignment="1">
      <alignment vertical="top"/>
    </xf>
    <xf numFmtId="0" fontId="31" fillId="4" borderId="0" xfId="33" applyFont="1" applyFill="1" applyAlignment="1">
      <alignment vertical="top"/>
    </xf>
    <xf numFmtId="0" fontId="31" fillId="3" borderId="0" xfId="33" applyFont="1" applyAlignment="1">
      <alignment vertical="top"/>
    </xf>
    <xf numFmtId="0" fontId="40" fillId="4" borderId="0" xfId="33" applyFont="1" applyFill="1" applyAlignment="1">
      <alignment vertical="top"/>
    </xf>
    <xf numFmtId="0" fontId="40" fillId="4" borderId="0" xfId="33" applyFont="1" applyFill="1"/>
    <xf numFmtId="0" fontId="31" fillId="4" borderId="26" xfId="33" applyFont="1" applyFill="1" applyBorder="1"/>
    <xf numFmtId="0" fontId="33" fillId="4" borderId="27" xfId="33" quotePrefix="1" applyFont="1" applyFill="1" applyBorder="1" applyAlignment="1">
      <alignment horizontal="left"/>
    </xf>
    <xf numFmtId="0" fontId="31" fillId="4" borderId="27" xfId="33" applyFont="1" applyFill="1" applyBorder="1"/>
    <xf numFmtId="0" fontId="40" fillId="4" borderId="27" xfId="33" applyFont="1" applyFill="1" applyBorder="1"/>
    <xf numFmtId="0" fontId="34" fillId="4" borderId="0" xfId="33" applyFont="1" applyFill="1"/>
    <xf numFmtId="0" fontId="31" fillId="4" borderId="0" xfId="47" applyFont="1" applyFill="1" applyAlignment="1">
      <alignment horizontal="center" vertical="center" wrapText="1"/>
    </xf>
    <xf numFmtId="0" fontId="40" fillId="4" borderId="0" xfId="33" applyFont="1" applyFill="1" applyAlignment="1">
      <alignment vertical="center"/>
    </xf>
    <xf numFmtId="0" fontId="31" fillId="0" borderId="0" xfId="33" applyFont="1" applyFill="1"/>
    <xf numFmtId="0" fontId="34" fillId="0" borderId="0" xfId="33" applyFont="1" applyFill="1"/>
    <xf numFmtId="0" fontId="34" fillId="3" borderId="0" xfId="33" applyFont="1"/>
    <xf numFmtId="0" fontId="20" fillId="0" borderId="29" xfId="31" applyFont="1" applyBorder="1"/>
    <xf numFmtId="0" fontId="28" fillId="0" borderId="0" xfId="1" applyFont="1"/>
    <xf numFmtId="0" fontId="9" fillId="0" borderId="0" xfId="1" applyFont="1" applyAlignment="1">
      <alignment vertical="center"/>
    </xf>
    <xf numFmtId="0" fontId="22" fillId="0" borderId="0" xfId="1" applyFont="1" applyAlignment="1">
      <alignment vertical="center"/>
    </xf>
    <xf numFmtId="0" fontId="24" fillId="0" borderId="0" xfId="1" applyFont="1" applyAlignment="1">
      <alignment horizontal="left" vertical="top"/>
    </xf>
    <xf numFmtId="0" fontId="20" fillId="0" borderId="5" xfId="1" applyFont="1" applyBorder="1" applyAlignment="1">
      <alignment horizontal="left"/>
    </xf>
    <xf numFmtId="0" fontId="23" fillId="0" borderId="0" xfId="1" applyFont="1"/>
    <xf numFmtId="0" fontId="23" fillId="0" borderId="27" xfId="4" applyFont="1" applyBorder="1" applyAlignment="1">
      <alignment vertical="center"/>
    </xf>
    <xf numFmtId="0" fontId="28" fillId="0" borderId="27" xfId="4" applyFont="1" applyBorder="1"/>
    <xf numFmtId="0" fontId="35" fillId="0" borderId="0" xfId="4" applyFont="1"/>
    <xf numFmtId="0" fontId="20" fillId="0" borderId="0" xfId="1" applyFont="1" applyAlignment="1">
      <alignment horizontal="left"/>
    </xf>
    <xf numFmtId="0" fontId="20" fillId="0" borderId="0" xfId="47" applyFont="1">
      <alignment vertical="center"/>
    </xf>
    <xf numFmtId="0" fontId="33" fillId="4" borderId="0" xfId="33" applyFont="1" applyFill="1" applyAlignment="1">
      <alignment vertical="top" wrapText="1"/>
    </xf>
    <xf numFmtId="0" fontId="33" fillId="4" borderId="0" xfId="33" applyFont="1" applyFill="1" applyAlignment="1">
      <alignment horizontal="left" wrapText="1"/>
    </xf>
    <xf numFmtId="0" fontId="33" fillId="4" borderId="0" xfId="33" applyFont="1" applyFill="1" applyAlignment="1">
      <alignment horizontal="left" vertical="top"/>
    </xf>
    <xf numFmtId="0" fontId="33" fillId="4" borderId="0" xfId="33" applyFont="1" applyFill="1" applyAlignment="1">
      <alignment vertical="center"/>
    </xf>
    <xf numFmtId="0" fontId="33" fillId="4" borderId="0" xfId="33" quotePrefix="1" applyFont="1" applyFill="1"/>
    <xf numFmtId="0" fontId="23" fillId="0" borderId="0" xfId="1" quotePrefix="1" applyFont="1" applyAlignment="1">
      <alignment vertical="center"/>
    </xf>
    <xf numFmtId="0" fontId="40" fillId="0" borderId="0" xfId="1" applyFont="1" applyAlignment="1">
      <alignment vertical="top"/>
    </xf>
    <xf numFmtId="0" fontId="28" fillId="0" borderId="0" xfId="4" applyFont="1"/>
    <xf numFmtId="0" fontId="20" fillId="0" borderId="5" xfId="4" applyFont="1" applyBorder="1" applyAlignment="1">
      <alignment vertical="center"/>
    </xf>
    <xf numFmtId="0" fontId="28" fillId="0" borderId="0" xfId="4" applyFont="1" applyAlignment="1">
      <alignment vertical="center"/>
    </xf>
    <xf numFmtId="0" fontId="28" fillId="0" borderId="29" xfId="4" applyFont="1" applyBorder="1" applyAlignment="1">
      <alignment vertical="center"/>
    </xf>
    <xf numFmtId="0" fontId="28" fillId="0" borderId="29" xfId="4" applyFont="1" applyBorder="1"/>
    <xf numFmtId="0" fontId="23" fillId="0" borderId="0" xfId="1" quotePrefix="1" applyFont="1" applyAlignment="1">
      <alignment horizontal="center" vertical="center"/>
    </xf>
    <xf numFmtId="0" fontId="7" fillId="0" borderId="0" xfId="11" applyFont="1"/>
    <xf numFmtId="0" fontId="10" fillId="0" borderId="0" xfId="11" applyFont="1" applyAlignment="1">
      <alignment vertical="center"/>
    </xf>
    <xf numFmtId="0" fontId="10" fillId="0" borderId="0" xfId="11" applyFont="1" applyAlignment="1">
      <alignment horizontal="center" vertical="center"/>
    </xf>
    <xf numFmtId="0" fontId="6" fillId="0" borderId="0" xfId="11"/>
    <xf numFmtId="0" fontId="23" fillId="0" borderId="0" xfId="1" quotePrefix="1" applyFont="1" applyAlignment="1">
      <alignment horizontal="left" vertical="center"/>
    </xf>
    <xf numFmtId="0" fontId="23" fillId="0" borderId="0" xfId="1" quotePrefix="1" applyFont="1" applyAlignment="1">
      <alignment vertical="top"/>
    </xf>
    <xf numFmtId="0" fontId="20" fillId="0" borderId="29" xfId="4" applyFont="1" applyBorder="1" applyAlignment="1">
      <alignment vertical="center"/>
    </xf>
    <xf numFmtId="0" fontId="31" fillId="3" borderId="0" xfId="33" applyFont="1" applyAlignment="1">
      <alignment horizontal="center"/>
    </xf>
    <xf numFmtId="0" fontId="33" fillId="4" borderId="0" xfId="33" applyFont="1" applyFill="1" applyAlignment="1">
      <alignment horizontal="right"/>
    </xf>
    <xf numFmtId="0" fontId="31" fillId="4" borderId="0" xfId="33" applyFont="1" applyFill="1" applyAlignment="1">
      <alignment horizontal="right"/>
    </xf>
    <xf numFmtId="0" fontId="40" fillId="4" borderId="0" xfId="33" applyFont="1" applyFill="1" applyAlignment="1">
      <alignment vertical="top" wrapText="1"/>
    </xf>
    <xf numFmtId="0" fontId="47" fillId="0" borderId="0" xfId="29" applyFont="1" applyAlignment="1">
      <alignment vertical="center"/>
    </xf>
    <xf numFmtId="0" fontId="23" fillId="0" borderId="0" xfId="30" applyFont="1" applyAlignment="1">
      <alignment horizontal="center"/>
    </xf>
    <xf numFmtId="0" fontId="23" fillId="0" borderId="0" xfId="34" applyFont="1"/>
    <xf numFmtId="0" fontId="23" fillId="0" borderId="0" xfId="1" applyFont="1" applyAlignment="1">
      <alignment vertical="center" wrapText="1"/>
    </xf>
    <xf numFmtId="0" fontId="36" fillId="0" borderId="0" xfId="31" applyFont="1"/>
    <xf numFmtId="0" fontId="36" fillId="0" borderId="0" xfId="31" applyFont="1" applyAlignment="1">
      <alignment vertical="center"/>
    </xf>
    <xf numFmtId="0" fontId="20" fillId="0" borderId="0" xfId="34" applyFont="1" applyAlignment="1">
      <alignment horizontal="center" vertical="center"/>
    </xf>
    <xf numFmtId="0" fontId="26" fillId="0" borderId="0" xfId="31" applyFont="1" applyAlignment="1">
      <alignment horizontal="left" vertical="center"/>
    </xf>
    <xf numFmtId="0" fontId="23" fillId="0" borderId="0" xfId="31" applyFont="1" applyAlignment="1">
      <alignment horizontal="left" vertical="center"/>
    </xf>
    <xf numFmtId="0" fontId="24" fillId="0" borderId="0" xfId="33" applyFont="1" applyFill="1" applyAlignment="1">
      <alignment horizontal="left"/>
    </xf>
    <xf numFmtId="0" fontId="33" fillId="0" borderId="0" xfId="33" applyFont="1" applyFill="1" applyAlignment="1">
      <alignment vertical="top"/>
    </xf>
    <xf numFmtId="0" fontId="31" fillId="0" borderId="5" xfId="33" applyFont="1" applyFill="1" applyBorder="1"/>
    <xf numFmtId="0" fontId="40" fillId="0" borderId="0" xfId="33" applyFont="1" applyFill="1" applyAlignment="1">
      <alignment vertical="top"/>
    </xf>
    <xf numFmtId="0" fontId="33" fillId="0" borderId="0" xfId="33" applyFont="1" applyFill="1"/>
    <xf numFmtId="0" fontId="33" fillId="0" borderId="0" xfId="33" applyFont="1" applyFill="1" applyAlignment="1">
      <alignment horizontal="left" vertical="top"/>
    </xf>
    <xf numFmtId="0" fontId="31" fillId="0" borderId="5" xfId="33" applyFont="1" applyFill="1" applyBorder="1" applyAlignment="1">
      <alignment vertical="top"/>
    </xf>
    <xf numFmtId="0" fontId="23" fillId="0" borderId="0" xfId="33" applyFont="1" applyFill="1" applyAlignment="1">
      <alignment horizontal="left"/>
    </xf>
    <xf numFmtId="0" fontId="23" fillId="0" borderId="0" xfId="33" applyFont="1" applyFill="1" applyAlignment="1">
      <alignment vertical="top"/>
    </xf>
    <xf numFmtId="0" fontId="23" fillId="0" borderId="0" xfId="33" applyFont="1" applyFill="1" applyAlignment="1">
      <alignment vertical="center"/>
    </xf>
    <xf numFmtId="0" fontId="23" fillId="0" borderId="0" xfId="33" quotePrefix="1" applyFont="1" applyFill="1" applyAlignment="1">
      <alignment horizontal="left"/>
    </xf>
    <xf numFmtId="0" fontId="20" fillId="0" borderId="0" xfId="33" applyFont="1" applyFill="1"/>
    <xf numFmtId="0" fontId="23" fillId="0" borderId="0" xfId="33" applyFont="1" applyFill="1" applyAlignment="1">
      <alignment horizontal="left" vertical="top"/>
    </xf>
    <xf numFmtId="0" fontId="8" fillId="0" borderId="3" xfId="33" applyFont="1" applyFill="1" applyBorder="1" applyAlignment="1">
      <alignment vertical="center" wrapText="1"/>
    </xf>
    <xf numFmtId="0" fontId="8" fillId="0" borderId="0" xfId="33" applyFont="1" applyFill="1" applyAlignment="1">
      <alignment vertical="center" wrapText="1"/>
    </xf>
    <xf numFmtId="0" fontId="33" fillId="0" borderId="5" xfId="33" applyFont="1" applyFill="1" applyBorder="1"/>
    <xf numFmtId="0" fontId="23" fillId="0" borderId="0" xfId="33" applyFont="1" applyFill="1" applyAlignment="1">
      <alignment horizontal="left" wrapText="1"/>
    </xf>
    <xf numFmtId="0" fontId="23" fillId="0" borderId="0" xfId="33" quotePrefix="1" applyFont="1" applyFill="1"/>
    <xf numFmtId="0" fontId="24" fillId="0" borderId="0" xfId="33" applyFont="1" applyFill="1" applyAlignment="1">
      <alignment vertical="top"/>
    </xf>
    <xf numFmtId="0" fontId="23" fillId="0" borderId="0" xfId="33" quotePrefix="1" applyFont="1" applyFill="1" applyAlignment="1">
      <alignment horizontal="left" vertical="top"/>
    </xf>
    <xf numFmtId="0" fontId="24" fillId="0" borderId="0" xfId="33" applyFont="1" applyFill="1" applyAlignment="1">
      <alignment horizontal="left" vertical="top"/>
    </xf>
    <xf numFmtId="0" fontId="20" fillId="0" borderId="0" xfId="33" applyFont="1" applyFill="1" applyAlignment="1">
      <alignment horizontal="right"/>
    </xf>
    <xf numFmtId="0" fontId="24" fillId="0" borderId="0" xfId="33" applyFont="1" applyFill="1" applyAlignment="1">
      <alignment horizontal="left" vertical="center"/>
    </xf>
    <xf numFmtId="0" fontId="20" fillId="0" borderId="0" xfId="33" applyFont="1" applyFill="1" applyAlignment="1">
      <alignment vertical="top"/>
    </xf>
    <xf numFmtId="0" fontId="23" fillId="0" borderId="0" xfId="33" applyFont="1" applyFill="1" applyAlignment="1">
      <alignment vertical="center" wrapText="1"/>
    </xf>
    <xf numFmtId="0" fontId="40" fillId="0" borderId="0" xfId="33" applyFont="1" applyFill="1" applyAlignment="1">
      <alignment horizontal="left" vertical="top" wrapText="1"/>
    </xf>
    <xf numFmtId="0" fontId="24" fillId="0" borderId="0" xfId="33" applyFont="1" applyFill="1" applyAlignment="1">
      <alignment vertical="top" wrapText="1"/>
    </xf>
    <xf numFmtId="0" fontId="23" fillId="0" borderId="0" xfId="33" applyFont="1" applyFill="1" applyAlignment="1">
      <alignment vertical="top" wrapText="1"/>
    </xf>
    <xf numFmtId="0" fontId="35" fillId="0" borderId="0" xfId="33" applyFont="1" applyFill="1"/>
    <xf numFmtId="0" fontId="30" fillId="0" borderId="0" xfId="33" applyFont="1" applyFill="1" applyAlignment="1">
      <alignment vertical="top"/>
    </xf>
    <xf numFmtId="0" fontId="23" fillId="0" borderId="0" xfId="33" quotePrefix="1" applyFont="1" applyFill="1" applyAlignment="1">
      <alignment vertical="center"/>
    </xf>
    <xf numFmtId="0" fontId="20" fillId="4" borderId="29" xfId="34" applyFont="1" applyFill="1" applyBorder="1"/>
    <xf numFmtId="165" fontId="20" fillId="4" borderId="0" xfId="7" applyNumberFormat="1" applyFont="1" applyFill="1" applyBorder="1" applyAlignment="1">
      <alignment vertical="center" wrapText="1"/>
    </xf>
    <xf numFmtId="165" fontId="24" fillId="4" borderId="0" xfId="7" applyNumberFormat="1" applyFont="1" applyFill="1" applyBorder="1" applyAlignment="1">
      <alignment vertical="center" wrapText="1"/>
    </xf>
    <xf numFmtId="165" fontId="50" fillId="4" borderId="0" xfId="7" applyNumberFormat="1" applyFont="1" applyFill="1" applyBorder="1" applyAlignment="1">
      <alignment horizontal="right" vertical="center" wrapText="1" indent="1"/>
    </xf>
    <xf numFmtId="0" fontId="23" fillId="0" borderId="28" xfId="4" applyFont="1" applyBorder="1" applyAlignment="1">
      <alignment vertical="center"/>
    </xf>
    <xf numFmtId="0" fontId="23" fillId="0" borderId="0" xfId="1" applyFont="1" applyAlignment="1">
      <alignment horizontal="left" vertical="center"/>
    </xf>
    <xf numFmtId="0" fontId="23" fillId="0" borderId="24" xfId="1" applyFont="1" applyBorder="1" applyAlignment="1">
      <alignment vertical="center"/>
    </xf>
    <xf numFmtId="0" fontId="24" fillId="0" borderId="2" xfId="1" applyFont="1" applyBorder="1" applyAlignment="1">
      <alignment horizontal="center" vertical="center"/>
    </xf>
    <xf numFmtId="0" fontId="24" fillId="0" borderId="3" xfId="1" applyFont="1" applyBorder="1" applyAlignment="1">
      <alignment horizontal="center" vertical="center"/>
    </xf>
    <xf numFmtId="0" fontId="21" fillId="3" borderId="0" xfId="33" applyFont="1"/>
    <xf numFmtId="0" fontId="33" fillId="4" borderId="5" xfId="33" applyFont="1" applyFill="1" applyBorder="1"/>
    <xf numFmtId="0" fontId="31" fillId="0" borderId="29" xfId="33" applyFont="1" applyFill="1" applyBorder="1"/>
    <xf numFmtId="0" fontId="8" fillId="0" borderId="4" xfId="33" applyFont="1" applyFill="1" applyBorder="1" applyAlignment="1">
      <alignment vertical="center" wrapText="1"/>
    </xf>
    <xf numFmtId="0" fontId="8" fillId="0" borderId="29" xfId="33" applyFont="1" applyFill="1" applyBorder="1" applyAlignment="1">
      <alignment vertical="center" wrapText="1"/>
    </xf>
    <xf numFmtId="0" fontId="31" fillId="0" borderId="3" xfId="33" applyFont="1" applyFill="1" applyBorder="1"/>
    <xf numFmtId="0" fontId="24" fillId="0" borderId="5" xfId="1" applyFont="1" applyBorder="1" applyAlignment="1">
      <alignment horizontal="center" vertical="center"/>
    </xf>
    <xf numFmtId="0" fontId="20" fillId="0" borderId="0" xfId="34" applyFont="1" applyAlignment="1">
      <alignment horizontal="left"/>
    </xf>
    <xf numFmtId="0" fontId="20" fillId="4" borderId="5" xfId="34" applyFont="1" applyFill="1" applyBorder="1"/>
    <xf numFmtId="165" fontId="20" fillId="4" borderId="29" xfId="7" applyNumberFormat="1" applyFont="1" applyFill="1" applyBorder="1" applyAlignment="1">
      <alignment vertical="center" wrapText="1"/>
    </xf>
    <xf numFmtId="0" fontId="23" fillId="0" borderId="29" xfId="4" applyFont="1" applyBorder="1" applyAlignment="1">
      <alignment vertical="center"/>
    </xf>
    <xf numFmtId="0" fontId="20" fillId="0" borderId="19" xfId="35" applyFont="1" applyBorder="1" applyAlignment="1">
      <alignment vertical="center"/>
    </xf>
    <xf numFmtId="0" fontId="31" fillId="0" borderId="20" xfId="33" applyFont="1" applyFill="1" applyBorder="1"/>
    <xf numFmtId="0" fontId="33" fillId="0" borderId="0" xfId="36" applyFont="1"/>
    <xf numFmtId="0" fontId="31" fillId="0" borderId="0" xfId="36" applyFont="1"/>
    <xf numFmtId="0" fontId="33" fillId="0" borderId="0" xfId="30" applyFont="1"/>
    <xf numFmtId="0" fontId="23" fillId="0" borderId="0" xfId="4" applyFont="1" applyAlignment="1">
      <alignment horizontal="left" vertical="center"/>
    </xf>
    <xf numFmtId="0" fontId="23" fillId="0" borderId="0" xfId="4" applyFont="1" applyAlignment="1">
      <alignment horizontal="center" vertical="center"/>
    </xf>
    <xf numFmtId="0" fontId="23" fillId="0" borderId="0" xfId="1" applyFont="1" applyAlignment="1">
      <alignment horizontal="left" vertical="top"/>
    </xf>
    <xf numFmtId="0" fontId="23" fillId="0" borderId="0" xfId="1" applyFont="1" applyAlignment="1">
      <alignment horizontal="left"/>
    </xf>
    <xf numFmtId="0" fontId="23" fillId="0" borderId="0" xfId="1" applyFont="1" applyAlignment="1">
      <alignment horizontal="center" vertical="top"/>
    </xf>
    <xf numFmtId="0" fontId="23" fillId="0" borderId="0" xfId="1" applyFont="1" applyAlignment="1">
      <alignment horizontal="center" vertical="center" wrapText="1"/>
    </xf>
    <xf numFmtId="0" fontId="20" fillId="2" borderId="0" xfId="31" applyFont="1" applyFill="1"/>
    <xf numFmtId="0" fontId="34" fillId="2" borderId="0" xfId="31" applyFont="1" applyFill="1"/>
    <xf numFmtId="0" fontId="20" fillId="2" borderId="2" xfId="31" applyFont="1" applyFill="1" applyBorder="1"/>
    <xf numFmtId="0" fontId="38" fillId="2" borderId="3" xfId="31" applyFont="1" applyFill="1" applyBorder="1" applyAlignment="1">
      <alignment vertical="center"/>
    </xf>
    <xf numFmtId="0" fontId="20" fillId="2" borderId="3" xfId="31" applyFont="1" applyFill="1" applyBorder="1"/>
    <xf numFmtId="0" fontId="34" fillId="2" borderId="3" xfId="31" applyFont="1" applyFill="1" applyBorder="1"/>
    <xf numFmtId="0" fontId="20" fillId="2" borderId="5" xfId="31" applyFont="1" applyFill="1" applyBorder="1"/>
    <xf numFmtId="0" fontId="38" fillId="2" borderId="0" xfId="31" applyFont="1" applyFill="1" applyAlignment="1">
      <alignment vertical="center"/>
    </xf>
    <xf numFmtId="0" fontId="20" fillId="2" borderId="0" xfId="31" applyFont="1" applyFill="1" applyAlignment="1">
      <alignment horizontal="center" vertical="center"/>
    </xf>
    <xf numFmtId="0" fontId="8" fillId="2" borderId="0" xfId="31" applyFont="1" applyFill="1" applyAlignment="1">
      <alignment vertical="center"/>
    </xf>
    <xf numFmtId="0" fontId="20" fillId="2" borderId="0" xfId="34" applyFont="1" applyFill="1" applyAlignment="1">
      <alignment vertical="center"/>
    </xf>
    <xf numFmtId="0" fontId="23" fillId="2" borderId="0" xfId="31" applyFont="1" applyFill="1"/>
    <xf numFmtId="0" fontId="30" fillId="2" borderId="0" xfId="31" applyFont="1" applyFill="1" applyAlignment="1">
      <alignment vertical="center"/>
    </xf>
    <xf numFmtId="0" fontId="24" fillId="2" borderId="0" xfId="31" applyFont="1" applyFill="1"/>
    <xf numFmtId="0" fontId="24" fillId="2" borderId="0" xfId="31" applyFont="1" applyFill="1" applyAlignment="1">
      <alignment horizontal="left"/>
    </xf>
    <xf numFmtId="0" fontId="20" fillId="2" borderId="29" xfId="31" applyFont="1" applyFill="1" applyBorder="1"/>
    <xf numFmtId="0" fontId="24" fillId="2" borderId="0" xfId="31" applyFont="1" applyFill="1" applyAlignment="1">
      <alignment vertical="center"/>
    </xf>
    <xf numFmtId="0" fontId="23" fillId="2" borderId="0" xfId="31" applyFont="1" applyFill="1" applyAlignment="1">
      <alignment vertical="center"/>
    </xf>
    <xf numFmtId="0" fontId="23" fillId="2" borderId="0" xfId="31" applyFont="1" applyFill="1" applyAlignment="1">
      <alignment horizontal="left" vertical="center"/>
    </xf>
    <xf numFmtId="0" fontId="36" fillId="2" borderId="0" xfId="31" applyFont="1" applyFill="1" applyAlignment="1">
      <alignment vertical="center"/>
    </xf>
    <xf numFmtId="0" fontId="23" fillId="2" borderId="0" xfId="31" applyFont="1" applyFill="1" applyAlignment="1">
      <alignment horizontal="left"/>
    </xf>
    <xf numFmtId="0" fontId="20" fillId="2" borderId="26" xfId="31" applyFont="1" applyFill="1" applyBorder="1"/>
    <xf numFmtId="0" fontId="20" fillId="2" borderId="27" xfId="31" applyFont="1" applyFill="1" applyBorder="1"/>
    <xf numFmtId="0" fontId="20" fillId="2" borderId="28" xfId="31" applyFont="1" applyFill="1" applyBorder="1"/>
    <xf numFmtId="0" fontId="24" fillId="2" borderId="0" xfId="31" applyFont="1" applyFill="1" applyAlignment="1">
      <alignment horizontal="left" vertical="center"/>
    </xf>
    <xf numFmtId="0" fontId="20" fillId="2" borderId="4" xfId="31" applyFont="1" applyFill="1" applyBorder="1"/>
    <xf numFmtId="0" fontId="20" fillId="2" borderId="0" xfId="31" applyFont="1" applyFill="1" applyAlignment="1">
      <alignment horizontal="left" vertical="center"/>
    </xf>
    <xf numFmtId="0" fontId="23" fillId="2" borderId="0" xfId="31" quotePrefix="1" applyFont="1" applyFill="1" applyAlignment="1">
      <alignment vertical="center"/>
    </xf>
    <xf numFmtId="0" fontId="20" fillId="2" borderId="3" xfId="31" applyFont="1" applyFill="1" applyBorder="1" applyAlignment="1">
      <alignment horizontal="left" vertical="center"/>
    </xf>
    <xf numFmtId="0" fontId="10" fillId="2" borderId="0" xfId="31" applyFont="1" applyFill="1" applyAlignment="1">
      <alignment vertical="center"/>
    </xf>
    <xf numFmtId="0" fontId="23" fillId="2" borderId="0" xfId="31" applyFont="1" applyFill="1" applyAlignment="1">
      <alignment horizontal="center"/>
    </xf>
    <xf numFmtId="0" fontId="23" fillId="2" borderId="5" xfId="31" applyFont="1" applyFill="1" applyBorder="1" applyAlignment="1">
      <alignment vertical="center"/>
    </xf>
    <xf numFmtId="0" fontId="24" fillId="2" borderId="5" xfId="31" applyFont="1" applyFill="1" applyBorder="1" applyAlignment="1">
      <alignment vertical="center"/>
    </xf>
    <xf numFmtId="0" fontId="36" fillId="2" borderId="0" xfId="31" applyFont="1" applyFill="1"/>
    <xf numFmtId="0" fontId="23" fillId="2" borderId="0" xfId="31" quotePrefix="1" applyFont="1" applyFill="1" applyAlignment="1">
      <alignment horizontal="left" vertical="center"/>
    </xf>
    <xf numFmtId="0" fontId="20" fillId="2" borderId="0" xfId="31" applyFont="1" applyFill="1" applyAlignment="1">
      <alignment vertical="center"/>
    </xf>
    <xf numFmtId="0" fontId="23" fillId="2" borderId="12" xfId="31" applyFont="1" applyFill="1" applyBorder="1" applyAlignment="1">
      <alignment vertical="center"/>
    </xf>
    <xf numFmtId="0" fontId="20" fillId="2" borderId="12" xfId="31" applyFont="1" applyFill="1" applyBorder="1"/>
    <xf numFmtId="0" fontId="23" fillId="2" borderId="0" xfId="34" applyFont="1" applyFill="1" applyAlignment="1">
      <alignment vertical="center"/>
    </xf>
    <xf numFmtId="0" fontId="23" fillId="2" borderId="3" xfId="31" applyFont="1" applyFill="1" applyBorder="1" applyAlignment="1">
      <alignment horizontal="left" vertical="center"/>
    </xf>
    <xf numFmtId="0" fontId="36" fillId="2" borderId="3" xfId="31" applyFont="1" applyFill="1" applyBorder="1"/>
    <xf numFmtId="0" fontId="26" fillId="2" borderId="0" xfId="31" applyFont="1" applyFill="1" applyAlignment="1">
      <alignment horizontal="left" vertical="center"/>
    </xf>
    <xf numFmtId="0" fontId="24" fillId="2" borderId="0" xfId="34" applyFont="1" applyFill="1" applyAlignment="1">
      <alignment horizontal="left" vertical="center"/>
    </xf>
    <xf numFmtId="0" fontId="24" fillId="2" borderId="0" xfId="34" applyFont="1" applyFill="1" applyAlignment="1">
      <alignment vertical="center"/>
    </xf>
    <xf numFmtId="0" fontId="23" fillId="2" borderId="27" xfId="34" applyFont="1" applyFill="1" applyBorder="1" applyAlignment="1">
      <alignment vertical="center"/>
    </xf>
    <xf numFmtId="0" fontId="20" fillId="2" borderId="27" xfId="34" applyFont="1" applyFill="1" applyBorder="1" applyAlignment="1">
      <alignment vertical="center"/>
    </xf>
    <xf numFmtId="0" fontId="24" fillId="2" borderId="27" xfId="34" applyFont="1" applyFill="1" applyBorder="1" applyAlignment="1">
      <alignment horizontal="left" vertical="center"/>
    </xf>
    <xf numFmtId="0" fontId="23" fillId="2" borderId="27" xfId="34" applyFont="1" applyFill="1" applyBorder="1" applyAlignment="1">
      <alignment horizontal="center" vertical="center"/>
    </xf>
    <xf numFmtId="0" fontId="23" fillId="2" borderId="12" xfId="34" applyFont="1" applyFill="1" applyBorder="1" applyAlignment="1">
      <alignment vertical="center"/>
    </xf>
    <xf numFmtId="0" fontId="34" fillId="2" borderId="0" xfId="31" applyFont="1" applyFill="1" applyAlignment="1">
      <alignment vertical="center"/>
    </xf>
    <xf numFmtId="0" fontId="20" fillId="2" borderId="11" xfId="31" applyFont="1" applyFill="1" applyBorder="1"/>
    <xf numFmtId="0" fontId="24" fillId="2" borderId="12" xfId="31" applyFont="1" applyFill="1" applyBorder="1" applyAlignment="1">
      <alignment vertical="center"/>
    </xf>
    <xf numFmtId="0" fontId="24" fillId="2" borderId="12" xfId="31" applyFont="1" applyFill="1" applyBorder="1"/>
    <xf numFmtId="0" fontId="38" fillId="2" borderId="12" xfId="31" applyFont="1" applyFill="1" applyBorder="1" applyAlignment="1">
      <alignment vertical="center"/>
    </xf>
    <xf numFmtId="165" fontId="20" fillId="2" borderId="12" xfId="7" applyNumberFormat="1" applyFont="1" applyFill="1" applyBorder="1" applyAlignment="1">
      <alignment vertical="center"/>
    </xf>
    <xf numFmtId="0" fontId="20" fillId="2" borderId="13" xfId="31" applyFont="1" applyFill="1" applyBorder="1"/>
    <xf numFmtId="0" fontId="23" fillId="2" borderId="12" xfId="31" quotePrefix="1" applyFont="1" applyFill="1" applyBorder="1" applyAlignment="1">
      <alignment horizontal="center" vertical="center"/>
    </xf>
    <xf numFmtId="0" fontId="24" fillId="2" borderId="11" xfId="31" applyFont="1" applyFill="1" applyBorder="1" applyAlignment="1">
      <alignment vertical="center"/>
    </xf>
    <xf numFmtId="0" fontId="26" fillId="2" borderId="12" xfId="31" applyFont="1" applyFill="1" applyBorder="1" applyAlignment="1">
      <alignment horizontal="left" vertical="center"/>
    </xf>
    <xf numFmtId="0" fontId="30" fillId="2" borderId="12" xfId="31" applyFont="1" applyFill="1" applyBorder="1" applyAlignment="1">
      <alignment vertical="center"/>
    </xf>
    <xf numFmtId="0" fontId="24" fillId="2" borderId="12" xfId="31" applyFont="1" applyFill="1" applyBorder="1" applyAlignment="1">
      <alignment horizontal="left" indent="3"/>
    </xf>
    <xf numFmtId="0" fontId="23" fillId="2" borderId="12" xfId="31" applyFont="1" applyFill="1" applyBorder="1" applyAlignment="1">
      <alignment horizontal="left" vertical="center"/>
    </xf>
    <xf numFmtId="0" fontId="26" fillId="2" borderId="0" xfId="31" applyFont="1" applyFill="1" applyAlignment="1">
      <alignment vertical="center"/>
    </xf>
    <xf numFmtId="2" fontId="23" fillId="2" borderId="0" xfId="31" quotePrefix="1" applyNumberFormat="1" applyFont="1" applyFill="1" applyAlignment="1">
      <alignment horizontal="left" vertical="center"/>
    </xf>
    <xf numFmtId="0" fontId="23" fillId="2" borderId="27" xfId="31" applyFont="1" applyFill="1" applyBorder="1"/>
    <xf numFmtId="0" fontId="24" fillId="2" borderId="27" xfId="34" applyFont="1" applyFill="1" applyBorder="1" applyAlignment="1">
      <alignment vertical="center"/>
    </xf>
    <xf numFmtId="0" fontId="23" fillId="2" borderId="27" xfId="34" quotePrefix="1" applyFont="1" applyFill="1" applyBorder="1" applyAlignment="1">
      <alignment horizontal="center" vertical="center"/>
    </xf>
    <xf numFmtId="0" fontId="20" fillId="2" borderId="27" xfId="16" applyFont="1" applyFill="1" applyBorder="1" applyAlignment="1">
      <alignment vertical="center" wrapText="1"/>
    </xf>
    <xf numFmtId="0" fontId="36" fillId="2" borderId="12" xfId="31" applyFont="1" applyFill="1" applyBorder="1" applyAlignment="1">
      <alignment vertical="center"/>
    </xf>
    <xf numFmtId="0" fontId="20" fillId="2" borderId="12" xfId="31" applyFont="1" applyFill="1" applyBorder="1" applyAlignment="1">
      <alignment vertical="center"/>
    </xf>
    <xf numFmtId="0" fontId="36" fillId="2" borderId="0" xfId="31" applyFont="1" applyFill="1" applyAlignment="1">
      <alignment horizontal="center" vertical="center"/>
    </xf>
    <xf numFmtId="0" fontId="36" fillId="2" borderId="12" xfId="31" applyFont="1" applyFill="1" applyBorder="1" applyAlignment="1">
      <alignment horizontal="center" vertical="center"/>
    </xf>
    <xf numFmtId="0" fontId="23" fillId="2" borderId="12" xfId="31" applyFont="1" applyFill="1" applyBorder="1" applyAlignment="1">
      <alignment horizontal="center" vertical="center"/>
    </xf>
    <xf numFmtId="0" fontId="8" fillId="2" borderId="0" xfId="34" applyFont="1" applyFill="1" applyAlignment="1">
      <alignment vertical="center"/>
    </xf>
    <xf numFmtId="0" fontId="30" fillId="2" borderId="0" xfId="34" applyFont="1" applyFill="1" applyAlignment="1">
      <alignment vertical="center"/>
    </xf>
    <xf numFmtId="0" fontId="23" fillId="2" borderId="0" xfId="34" quotePrefix="1" applyFont="1" applyFill="1" applyAlignment="1">
      <alignment vertical="center"/>
    </xf>
    <xf numFmtId="0" fontId="20" fillId="2" borderId="12" xfId="34" applyFont="1" applyFill="1" applyBorder="1" applyAlignment="1">
      <alignment vertical="center"/>
    </xf>
    <xf numFmtId="0" fontId="23" fillId="2" borderId="12" xfId="34" quotePrefix="1" applyFont="1" applyFill="1" applyBorder="1" applyAlignment="1">
      <alignment horizontal="center" vertical="center"/>
    </xf>
    <xf numFmtId="0" fontId="20" fillId="2" borderId="2" xfId="31" applyFont="1" applyFill="1" applyBorder="1" applyAlignment="1">
      <alignment vertical="center"/>
    </xf>
    <xf numFmtId="0" fontId="20" fillId="2" borderId="3" xfId="31" applyFont="1" applyFill="1" applyBorder="1" applyAlignment="1">
      <alignment vertical="center"/>
    </xf>
    <xf numFmtId="0" fontId="36" fillId="2" borderId="3" xfId="31" applyFont="1" applyFill="1" applyBorder="1" applyAlignment="1">
      <alignment vertical="center"/>
    </xf>
    <xf numFmtId="0" fontId="20" fillId="2" borderId="4" xfId="31" applyFont="1" applyFill="1" applyBorder="1" applyAlignment="1">
      <alignment vertical="center"/>
    </xf>
    <xf numFmtId="0" fontId="20" fillId="2" borderId="5" xfId="31" applyFont="1" applyFill="1" applyBorder="1" applyAlignment="1">
      <alignment vertical="center"/>
    </xf>
    <xf numFmtId="0" fontId="20" fillId="2" borderId="0" xfId="34" applyFont="1" applyFill="1" applyAlignment="1">
      <alignment horizontal="left" vertical="center"/>
    </xf>
    <xf numFmtId="0" fontId="20" fillId="2" borderId="5" xfId="34" applyFont="1" applyFill="1" applyBorder="1" applyAlignment="1">
      <alignment vertical="center"/>
    </xf>
    <xf numFmtId="2" fontId="23" fillId="2" borderId="0" xfId="34" applyNumberFormat="1" applyFont="1" applyFill="1" applyAlignment="1">
      <alignment horizontal="left" vertical="center"/>
    </xf>
    <xf numFmtId="0" fontId="20" fillId="2" borderId="29" xfId="34" applyFont="1" applyFill="1" applyBorder="1" applyAlignment="1">
      <alignment vertical="center"/>
    </xf>
    <xf numFmtId="0" fontId="26" fillId="2" borderId="0" xfId="34" applyFont="1" applyFill="1" applyAlignment="1">
      <alignment vertical="center"/>
    </xf>
    <xf numFmtId="0" fontId="20" fillId="2" borderId="26" xfId="34" applyFont="1" applyFill="1" applyBorder="1" applyAlignment="1">
      <alignment vertical="center"/>
    </xf>
    <xf numFmtId="0" fontId="20" fillId="2" borderId="28" xfId="34" applyFont="1" applyFill="1" applyBorder="1" applyAlignment="1">
      <alignment vertical="center"/>
    </xf>
    <xf numFmtId="0" fontId="23" fillId="2" borderId="0" xfId="34" applyFont="1" applyFill="1" applyAlignment="1">
      <alignment vertical="top"/>
    </xf>
    <xf numFmtId="0" fontId="24" fillId="2" borderId="0" xfId="34" applyFont="1" applyFill="1" applyAlignment="1">
      <alignment vertical="top"/>
    </xf>
    <xf numFmtId="165" fontId="20" fillId="2" borderId="0" xfId="7" applyNumberFormat="1" applyFont="1" applyFill="1" applyBorder="1" applyAlignment="1">
      <alignment vertical="center" wrapText="1"/>
    </xf>
    <xf numFmtId="0" fontId="20" fillId="2" borderId="0" xfId="34" applyFont="1" applyFill="1"/>
    <xf numFmtId="0" fontId="24" fillId="2" borderId="0" xfId="34" applyFont="1" applyFill="1" applyAlignment="1">
      <alignment horizontal="left" vertical="top"/>
    </xf>
    <xf numFmtId="0" fontId="36" fillId="2" borderId="0" xfId="34" applyFont="1" applyFill="1"/>
    <xf numFmtId="0" fontId="20" fillId="2" borderId="29" xfId="31" applyFont="1" applyFill="1" applyBorder="1" applyAlignment="1">
      <alignment vertical="center"/>
    </xf>
    <xf numFmtId="0" fontId="20" fillId="2" borderId="11" xfId="34" applyFont="1" applyFill="1" applyBorder="1" applyAlignment="1">
      <alignment vertical="center"/>
    </xf>
    <xf numFmtId="0" fontId="20" fillId="2" borderId="12" xfId="34" applyFont="1" applyFill="1" applyBorder="1" applyAlignment="1">
      <alignment horizontal="left" vertical="center"/>
    </xf>
    <xf numFmtId="0" fontId="20" fillId="2" borderId="13" xfId="34" applyFont="1" applyFill="1" applyBorder="1" applyAlignment="1">
      <alignment vertical="center"/>
    </xf>
    <xf numFmtId="0" fontId="24" fillId="2" borderId="12" xfId="34" applyFont="1" applyFill="1" applyBorder="1" applyAlignment="1">
      <alignment horizontal="left" vertical="center"/>
    </xf>
    <xf numFmtId="0" fontId="20" fillId="2" borderId="12" xfId="16" applyFont="1" applyFill="1" applyBorder="1" applyAlignment="1">
      <alignment vertical="center" wrapText="1"/>
    </xf>
    <xf numFmtId="2" fontId="23" fillId="2" borderId="12" xfId="34" quotePrefix="1" applyNumberFormat="1" applyFont="1" applyFill="1" applyBorder="1" applyAlignment="1">
      <alignment vertical="center"/>
    </xf>
    <xf numFmtId="0" fontId="23" fillId="2" borderId="12" xfId="34" applyFont="1" applyFill="1" applyBorder="1" applyAlignment="1">
      <alignment horizontal="left" vertical="center"/>
    </xf>
    <xf numFmtId="0" fontId="23" fillId="2" borderId="12" xfId="34" quotePrefix="1" applyFont="1" applyFill="1" applyBorder="1" applyAlignment="1">
      <alignment vertical="center"/>
    </xf>
    <xf numFmtId="0" fontId="24" fillId="2" borderId="12" xfId="34" applyFont="1" applyFill="1" applyBorder="1" applyAlignment="1">
      <alignment vertical="center"/>
    </xf>
    <xf numFmtId="0" fontId="20" fillId="2" borderId="0" xfId="34" applyFont="1" applyFill="1" applyAlignment="1">
      <alignment horizontal="left"/>
    </xf>
    <xf numFmtId="0" fontId="34" fillId="2" borderId="0" xfId="34" applyFont="1" applyFill="1"/>
    <xf numFmtId="0" fontId="20" fillId="2" borderId="3" xfId="34" applyFont="1" applyFill="1" applyBorder="1"/>
    <xf numFmtId="0" fontId="20" fillId="2" borderId="3" xfId="34" applyFont="1" applyFill="1" applyBorder="1" applyAlignment="1">
      <alignment horizontal="left"/>
    </xf>
    <xf numFmtId="0" fontId="34" fillId="2" borderId="3" xfId="34" applyFont="1" applyFill="1" applyBorder="1"/>
    <xf numFmtId="0" fontId="20" fillId="2" borderId="4" xfId="34" applyFont="1" applyFill="1" applyBorder="1"/>
    <xf numFmtId="0" fontId="20" fillId="2" borderId="5" xfId="34" applyFont="1" applyFill="1" applyBorder="1" applyAlignment="1">
      <alignment horizontal="left"/>
    </xf>
    <xf numFmtId="0" fontId="23" fillId="2" borderId="0" xfId="34" applyFont="1" applyFill="1" applyAlignment="1">
      <alignment horizontal="left"/>
    </xf>
    <xf numFmtId="0" fontId="20" fillId="2" borderId="29" xfId="34" applyFont="1" applyFill="1" applyBorder="1"/>
    <xf numFmtId="0" fontId="8" fillId="2" borderId="0" xfId="34" applyFont="1" applyFill="1"/>
    <xf numFmtId="0" fontId="8" fillId="2" borderId="0" xfId="34" applyFont="1" applyFill="1" applyAlignment="1">
      <alignment horizontal="left"/>
    </xf>
    <xf numFmtId="0" fontId="20" fillId="2" borderId="5" xfId="34" applyFont="1" applyFill="1" applyBorder="1"/>
    <xf numFmtId="0" fontId="30" fillId="2" borderId="0" xfId="34" applyFont="1" applyFill="1" applyAlignment="1">
      <alignment vertical="top"/>
    </xf>
    <xf numFmtId="0" fontId="23" fillId="2" borderId="0" xfId="34" quotePrefix="1" applyFont="1" applyFill="1" applyAlignment="1">
      <alignment horizontal="left"/>
    </xf>
    <xf numFmtId="0" fontId="23" fillId="2" borderId="0" xfId="34" applyFont="1" applyFill="1"/>
    <xf numFmtId="0" fontId="23" fillId="2" borderId="0" xfId="34" applyFont="1" applyFill="1" applyAlignment="1">
      <alignment horizontal="left" vertical="top"/>
    </xf>
    <xf numFmtId="0" fontId="24" fillId="2" borderId="0" xfId="34" applyFont="1" applyFill="1" applyAlignment="1">
      <alignment horizontal="left"/>
    </xf>
    <xf numFmtId="0" fontId="24" fillId="2" borderId="0" xfId="34" applyFont="1" applyFill="1"/>
    <xf numFmtId="0" fontId="20" fillId="2" borderId="26" xfId="34" applyFont="1" applyFill="1" applyBorder="1"/>
    <xf numFmtId="0" fontId="20" fillId="2" borderId="27" xfId="34" applyFont="1" applyFill="1" applyBorder="1"/>
    <xf numFmtId="0" fontId="20" fillId="2" borderId="28" xfId="34" applyFont="1" applyFill="1" applyBorder="1"/>
    <xf numFmtId="2" fontId="23" fillId="2" borderId="0" xfId="34" quotePrefix="1" applyNumberFormat="1" applyFont="1" applyFill="1" applyAlignment="1">
      <alignment horizontal="left"/>
    </xf>
    <xf numFmtId="0" fontId="23" fillId="2" borderId="0" xfId="34" quotePrefix="1" applyFont="1" applyFill="1"/>
    <xf numFmtId="0" fontId="20" fillId="2" borderId="2" xfId="34" applyFont="1" applyFill="1" applyBorder="1"/>
    <xf numFmtId="0" fontId="20" fillId="2" borderId="11" xfId="34" applyFont="1" applyFill="1" applyBorder="1"/>
    <xf numFmtId="0" fontId="23" fillId="2" borderId="12" xfId="34" applyFont="1" applyFill="1" applyBorder="1"/>
    <xf numFmtId="0" fontId="20" fillId="2" borderId="12" xfId="34" applyFont="1" applyFill="1" applyBorder="1"/>
    <xf numFmtId="0" fontId="20" fillId="2" borderId="13" xfId="34" applyFont="1" applyFill="1" applyBorder="1"/>
    <xf numFmtId="0" fontId="39" fillId="2" borderId="0" xfId="16" applyFont="1" applyFill="1" applyAlignment="1">
      <alignment horizontal="left" vertical="center" readingOrder="1"/>
    </xf>
    <xf numFmtId="0" fontId="34" fillId="2" borderId="27" xfId="34" applyFont="1" applyFill="1" applyBorder="1"/>
    <xf numFmtId="0" fontId="8" fillId="2" borderId="0" xfId="31" applyFont="1" applyFill="1"/>
    <xf numFmtId="0" fontId="8" fillId="2" borderId="0" xfId="31" applyFont="1" applyFill="1" applyAlignment="1">
      <alignment horizontal="left"/>
    </xf>
    <xf numFmtId="0" fontId="30" fillId="2" borderId="0" xfId="31" applyFont="1" applyFill="1" applyAlignment="1">
      <alignment vertical="top"/>
    </xf>
    <xf numFmtId="0" fontId="30" fillId="2" borderId="0" xfId="31" applyFont="1" applyFill="1" applyAlignment="1">
      <alignment horizontal="left" vertical="top"/>
    </xf>
    <xf numFmtId="9" fontId="23" fillId="2" borderId="0" xfId="37" applyFont="1" applyFill="1" applyBorder="1" applyAlignment="1">
      <alignment horizontal="center"/>
    </xf>
    <xf numFmtId="0" fontId="23" fillId="2" borderId="0" xfId="34" applyFont="1" applyFill="1" applyAlignment="1">
      <alignment horizontal="left" vertical="top" wrapText="1"/>
    </xf>
    <xf numFmtId="0" fontId="24" fillId="2" borderId="0" xfId="34" applyFont="1" applyFill="1" applyAlignment="1">
      <alignment horizontal="left" vertical="top" wrapText="1"/>
    </xf>
    <xf numFmtId="0" fontId="20" fillId="2" borderId="27" xfId="34" applyFont="1" applyFill="1" applyBorder="1" applyAlignment="1">
      <alignment horizontal="left"/>
    </xf>
    <xf numFmtId="0" fontId="24" fillId="2" borderId="27" xfId="34" applyFont="1" applyFill="1" applyBorder="1" applyAlignment="1">
      <alignment horizontal="left"/>
    </xf>
    <xf numFmtId="2" fontId="23" fillId="2" borderId="0" xfId="34" applyNumberFormat="1" applyFont="1" applyFill="1" applyAlignment="1">
      <alignment horizontal="left"/>
    </xf>
    <xf numFmtId="165" fontId="20" fillId="2" borderId="29" xfId="7" applyNumberFormat="1" applyFont="1" applyFill="1" applyBorder="1" applyAlignment="1">
      <alignment vertical="center" wrapText="1"/>
    </xf>
    <xf numFmtId="0" fontId="30" fillId="2" borderId="0" xfId="34" applyFont="1" applyFill="1"/>
    <xf numFmtId="0" fontId="23" fillId="2" borderId="0" xfId="7" applyNumberFormat="1" applyFont="1" applyFill="1" applyBorder="1" applyAlignment="1">
      <alignment vertical="center" wrapText="1"/>
    </xf>
    <xf numFmtId="165" fontId="23" fillId="2" borderId="29" xfId="7" applyNumberFormat="1" applyFont="1" applyFill="1" applyBorder="1" applyAlignment="1">
      <alignment vertical="center" wrapText="1"/>
    </xf>
    <xf numFmtId="0" fontId="20" fillId="2" borderId="0" xfId="30" applyFont="1" applyFill="1"/>
    <xf numFmtId="0" fontId="20" fillId="2" borderId="5" xfId="30" applyFont="1" applyFill="1" applyBorder="1"/>
    <xf numFmtId="0" fontId="20" fillId="2" borderId="29" xfId="30" applyFont="1" applyFill="1" applyBorder="1"/>
    <xf numFmtId="0" fontId="8" fillId="2" borderId="0" xfId="30" applyFont="1" applyFill="1" applyAlignment="1">
      <alignment horizontal="left"/>
    </xf>
    <xf numFmtId="0" fontId="23" fillId="2" borderId="0" xfId="30" quotePrefix="1" applyFont="1" applyFill="1"/>
    <xf numFmtId="0" fontId="23" fillId="2" borderId="0" xfId="30" applyFont="1" applyFill="1" applyAlignment="1">
      <alignment vertical="center" wrapText="1"/>
    </xf>
    <xf numFmtId="0" fontId="30" fillId="2" borderId="0" xfId="30" applyFont="1" applyFill="1" applyAlignment="1">
      <alignment horizontal="left"/>
    </xf>
    <xf numFmtId="0" fontId="23" fillId="2" borderId="0" xfId="30" applyFont="1" applyFill="1"/>
    <xf numFmtId="0" fontId="24" fillId="2" borderId="0" xfId="30" applyFont="1" applyFill="1"/>
    <xf numFmtId="0" fontId="23" fillId="2" borderId="0" xfId="30" applyFont="1" applyFill="1" applyAlignment="1">
      <alignment vertical="center"/>
    </xf>
    <xf numFmtId="0" fontId="20" fillId="2" borderId="0" xfId="30" applyFont="1" applyFill="1" applyAlignment="1">
      <alignment horizontal="left"/>
    </xf>
    <xf numFmtId="0" fontId="23" fillId="2" borderId="29" xfId="30" quotePrefix="1" applyFont="1" applyFill="1" applyBorder="1" applyAlignment="1">
      <alignment horizontal="right"/>
    </xf>
    <xf numFmtId="0" fontId="24" fillId="2" borderId="0" xfId="30" applyFont="1" applyFill="1" applyAlignment="1">
      <alignment horizontal="left"/>
    </xf>
    <xf numFmtId="0" fontId="20" fillId="2" borderId="0" xfId="30" applyFont="1" applyFill="1" applyAlignment="1">
      <alignment horizontal="center"/>
    </xf>
    <xf numFmtId="0" fontId="23" fillId="2" borderId="0" xfId="30" applyFont="1" applyFill="1" applyAlignment="1">
      <alignment horizontal="center" vertical="center"/>
    </xf>
    <xf numFmtId="0" fontId="20" fillId="2" borderId="29" xfId="30" applyFont="1" applyFill="1" applyBorder="1" applyAlignment="1">
      <alignment horizontal="center"/>
    </xf>
    <xf numFmtId="0" fontId="20" fillId="2" borderId="25" xfId="30" applyFont="1" applyFill="1" applyBorder="1"/>
    <xf numFmtId="0" fontId="20" fillId="2" borderId="24" xfId="30" applyFont="1" applyFill="1" applyBorder="1"/>
    <xf numFmtId="0" fontId="24" fillId="2" borderId="24" xfId="30" applyFont="1" applyFill="1" applyBorder="1" applyAlignment="1">
      <alignment horizontal="left"/>
    </xf>
    <xf numFmtId="0" fontId="20" fillId="2" borderId="24" xfId="30" applyFont="1" applyFill="1" applyBorder="1" applyAlignment="1">
      <alignment horizontal="center"/>
    </xf>
    <xf numFmtId="0" fontId="23" fillId="2" borderId="24" xfId="30" applyFont="1" applyFill="1" applyBorder="1" applyAlignment="1">
      <alignment horizontal="center" vertical="center"/>
    </xf>
    <xf numFmtId="0" fontId="20" fillId="2" borderId="15" xfId="30" applyFont="1" applyFill="1" applyBorder="1" applyAlignment="1">
      <alignment horizontal="center"/>
    </xf>
    <xf numFmtId="0" fontId="23" fillId="2" borderId="0" xfId="30" applyFont="1" applyFill="1" applyAlignment="1">
      <alignment vertical="top"/>
    </xf>
    <xf numFmtId="0" fontId="23" fillId="2" borderId="0" xfId="30" applyFont="1" applyFill="1" applyAlignment="1">
      <alignment horizontal="left" vertical="top"/>
    </xf>
    <xf numFmtId="0" fontId="23" fillId="2" borderId="0" xfId="30" applyFont="1" applyFill="1" applyAlignment="1">
      <alignment horizontal="left" vertical="top" wrapText="1"/>
    </xf>
    <xf numFmtId="0" fontId="23" fillId="2" borderId="29" xfId="30" applyFont="1" applyFill="1" applyBorder="1" applyAlignment="1">
      <alignment horizontal="left" vertical="top" wrapText="1"/>
    </xf>
    <xf numFmtId="0" fontId="24" fillId="2" borderId="0" xfId="30" applyFont="1" applyFill="1" applyAlignment="1">
      <alignment vertical="top"/>
    </xf>
    <xf numFmtId="0" fontId="24" fillId="2" borderId="0" xfId="30" applyFont="1" applyFill="1" applyAlignment="1">
      <alignment horizontal="left" vertical="top"/>
    </xf>
    <xf numFmtId="0" fontId="24" fillId="2" borderId="29" xfId="30" applyFont="1" applyFill="1" applyBorder="1" applyAlignment="1">
      <alignment horizontal="left" vertical="top" wrapText="1"/>
    </xf>
    <xf numFmtId="0" fontId="24" fillId="2" borderId="29" xfId="30" applyFont="1" applyFill="1" applyBorder="1" applyAlignment="1">
      <alignment wrapText="1"/>
    </xf>
    <xf numFmtId="0" fontId="26" fillId="2" borderId="0" xfId="30" applyFont="1" applyFill="1" applyAlignment="1">
      <alignment horizontal="left" vertical="top"/>
    </xf>
    <xf numFmtId="0" fontId="23" fillId="2" borderId="0" xfId="30" quotePrefix="1" applyFont="1" applyFill="1" applyAlignment="1">
      <alignment horizontal="center" vertical="center" wrapText="1"/>
    </xf>
    <xf numFmtId="0" fontId="23" fillId="2" borderId="0" xfId="30" applyFont="1" applyFill="1" applyAlignment="1">
      <alignment horizontal="left" wrapText="1"/>
    </xf>
    <xf numFmtId="0" fontId="34" fillId="2" borderId="0" xfId="30" applyFont="1" applyFill="1"/>
    <xf numFmtId="0" fontId="20" fillId="2" borderId="26" xfId="30" applyFont="1" applyFill="1" applyBorder="1"/>
    <xf numFmtId="0" fontId="20" fillId="2" borderId="27" xfId="30" applyFont="1" applyFill="1" applyBorder="1"/>
    <xf numFmtId="0" fontId="23" fillId="2" borderId="3" xfId="34" applyFont="1" applyFill="1" applyBorder="1"/>
    <xf numFmtId="0" fontId="20" fillId="2" borderId="0" xfId="34" applyFont="1" applyFill="1" applyAlignment="1">
      <alignment wrapText="1"/>
    </xf>
    <xf numFmtId="165" fontId="23" fillId="2" borderId="0" xfId="7" applyNumberFormat="1" applyFont="1" applyFill="1" applyBorder="1" applyAlignment="1">
      <alignment vertical="center" wrapText="1"/>
    </xf>
    <xf numFmtId="165" fontId="50" fillId="2" borderId="0" xfId="7" quotePrefix="1" applyNumberFormat="1" applyFont="1" applyFill="1" applyBorder="1" applyAlignment="1">
      <alignment vertical="center" wrapText="1"/>
    </xf>
    <xf numFmtId="165" fontId="24" fillId="2" borderId="0" xfId="7" applyNumberFormat="1" applyFont="1" applyFill="1" applyBorder="1" applyAlignment="1">
      <alignment vertical="center" wrapText="1"/>
    </xf>
    <xf numFmtId="165" fontId="50" fillId="2" borderId="0" xfId="7" applyNumberFormat="1" applyFont="1" applyFill="1" applyBorder="1" applyAlignment="1">
      <alignment vertical="center" wrapText="1"/>
    </xf>
    <xf numFmtId="165" fontId="50" fillId="2" borderId="0" xfId="7" quotePrefix="1" applyNumberFormat="1" applyFont="1" applyFill="1" applyBorder="1" applyAlignment="1">
      <alignment horizontal="right" vertical="center" wrapText="1" indent="1"/>
    </xf>
    <xf numFmtId="0" fontId="23" fillId="2" borderId="29" xfId="30" applyFont="1" applyFill="1" applyBorder="1" applyAlignment="1">
      <alignment vertical="center"/>
    </xf>
    <xf numFmtId="0" fontId="23" fillId="2" borderId="27" xfId="30" applyFont="1" applyFill="1" applyBorder="1"/>
    <xf numFmtId="0" fontId="23" fillId="2" borderId="27" xfId="30" applyFont="1" applyFill="1" applyBorder="1" applyAlignment="1">
      <alignment horizontal="left" vertical="top" wrapText="1"/>
    </xf>
    <xf numFmtId="0" fontId="24" fillId="2" borderId="27" xfId="30" applyFont="1" applyFill="1" applyBorder="1" applyAlignment="1">
      <alignment horizontal="left" vertical="top" wrapText="1"/>
    </xf>
    <xf numFmtId="0" fontId="23" fillId="2" borderId="27" xfId="30" applyFont="1" applyFill="1" applyBorder="1" applyAlignment="1">
      <alignment horizontal="right" vertical="top" wrapText="1"/>
    </xf>
    <xf numFmtId="0" fontId="24" fillId="2" borderId="28" xfId="30" applyFont="1" applyFill="1" applyBorder="1" applyAlignment="1">
      <alignment wrapText="1"/>
    </xf>
    <xf numFmtId="0" fontId="34" fillId="2" borderId="12" xfId="34" applyFont="1" applyFill="1" applyBorder="1"/>
    <xf numFmtId="0" fontId="20" fillId="2" borderId="0" xfId="34" applyFont="1" applyFill="1" applyAlignment="1">
      <alignment horizontal="center" vertical="center"/>
    </xf>
    <xf numFmtId="0" fontId="20" fillId="2" borderId="3" xfId="34" applyFont="1" applyFill="1" applyBorder="1" applyAlignment="1">
      <alignment horizontal="center" vertical="center"/>
    </xf>
    <xf numFmtId="0" fontId="30" fillId="2" borderId="0" xfId="34" applyFont="1" applyFill="1" applyAlignment="1">
      <alignment horizontal="left"/>
    </xf>
    <xf numFmtId="0" fontId="20" fillId="2" borderId="0" xfId="34" applyFont="1" applyFill="1" applyAlignment="1">
      <alignment horizontal="center" wrapText="1"/>
    </xf>
    <xf numFmtId="165" fontId="23" fillId="2" borderId="0" xfId="7" quotePrefix="1" applyNumberFormat="1" applyFont="1" applyFill="1" applyBorder="1" applyAlignment="1">
      <alignment horizontal="center" vertical="center" wrapText="1"/>
    </xf>
    <xf numFmtId="0" fontId="20" fillId="2" borderId="0" xfId="34" applyFont="1" applyFill="1" applyAlignment="1">
      <alignment horizontal="right"/>
    </xf>
    <xf numFmtId="0" fontId="26" fillId="2" borderId="0" xfId="30" applyFont="1" applyFill="1" applyAlignment="1">
      <alignment horizontal="left"/>
    </xf>
    <xf numFmtId="165" fontId="10" fillId="2" borderId="0" xfId="7" applyNumberFormat="1" applyFont="1" applyFill="1" applyBorder="1" applyAlignment="1">
      <alignment horizontal="center" vertical="center" wrapText="1"/>
    </xf>
    <xf numFmtId="0" fontId="23" fillId="2" borderId="0" xfId="30" applyFont="1" applyFill="1" applyAlignment="1">
      <alignment vertical="top" wrapText="1"/>
    </xf>
    <xf numFmtId="0" fontId="23" fillId="2" borderId="29" xfId="30" applyFont="1" applyFill="1" applyBorder="1" applyAlignment="1">
      <alignment vertical="top" wrapText="1"/>
    </xf>
    <xf numFmtId="0" fontId="20" fillId="2" borderId="27" xfId="30" applyFont="1" applyFill="1" applyBorder="1" applyAlignment="1">
      <alignment horizontal="left"/>
    </xf>
    <xf numFmtId="0" fontId="20" fillId="2" borderId="27" xfId="30" applyFont="1" applyFill="1" applyBorder="1" applyAlignment="1">
      <alignment horizontal="center" vertical="center"/>
    </xf>
    <xf numFmtId="0" fontId="23" fillId="2" borderId="0" xfId="30" applyFont="1" applyFill="1" applyAlignment="1">
      <alignment horizontal="left"/>
    </xf>
    <xf numFmtId="0" fontId="31" fillId="2" borderId="0" xfId="33" applyFont="1" applyFill="1"/>
    <xf numFmtId="0" fontId="34" fillId="2" borderId="0" xfId="33" applyFont="1" applyFill="1"/>
    <xf numFmtId="0" fontId="31" fillId="2" borderId="2" xfId="33" applyFont="1" applyFill="1" applyBorder="1"/>
    <xf numFmtId="0" fontId="31" fillId="2" borderId="3" xfId="33" applyFont="1" applyFill="1" applyBorder="1"/>
    <xf numFmtId="0" fontId="23" fillId="2" borderId="3" xfId="33" applyFont="1" applyFill="1" applyBorder="1"/>
    <xf numFmtId="0" fontId="31" fillId="2" borderId="5" xfId="33" applyFont="1" applyFill="1" applyBorder="1"/>
    <xf numFmtId="0" fontId="23" fillId="2" borderId="0" xfId="33" applyFont="1" applyFill="1"/>
    <xf numFmtId="0" fontId="24" fillId="2" borderId="0" xfId="33" applyFont="1" applyFill="1"/>
    <xf numFmtId="0" fontId="33" fillId="2" borderId="5" xfId="33" applyFont="1" applyFill="1" applyBorder="1"/>
    <xf numFmtId="0" fontId="31" fillId="2" borderId="29" xfId="33" applyFont="1" applyFill="1" applyBorder="1"/>
    <xf numFmtId="0" fontId="33" fillId="2" borderId="5" xfId="33" applyFont="1" applyFill="1" applyBorder="1" applyAlignment="1">
      <alignment vertical="center" wrapText="1"/>
    </xf>
    <xf numFmtId="0" fontId="33" fillId="2" borderId="29" xfId="33" applyFont="1" applyFill="1" applyBorder="1" applyAlignment="1">
      <alignment vertical="center" wrapText="1"/>
    </xf>
    <xf numFmtId="0" fontId="31" fillId="2" borderId="5" xfId="33" applyFont="1" applyFill="1" applyBorder="1" applyAlignment="1">
      <alignment vertical="top"/>
    </xf>
    <xf numFmtId="0" fontId="31" fillId="2" borderId="26" xfId="33" applyFont="1" applyFill="1" applyBorder="1"/>
    <xf numFmtId="0" fontId="23" fillId="2" borderId="27" xfId="33" quotePrefix="1" applyFont="1" applyFill="1" applyBorder="1" applyAlignment="1">
      <alignment vertical="center"/>
    </xf>
    <xf numFmtId="0" fontId="9" fillId="0" borderId="0" xfId="1" applyFont="1" applyAlignment="1">
      <alignment vertical="center" wrapText="1"/>
    </xf>
    <xf numFmtId="0" fontId="9" fillId="0" borderId="29" xfId="1" applyFont="1" applyBorder="1" applyAlignment="1">
      <alignment vertical="center" wrapText="1"/>
    </xf>
    <xf numFmtId="0" fontId="32" fillId="0" borderId="0" xfId="1" applyFont="1" applyAlignment="1">
      <alignment vertical="center" wrapText="1"/>
    </xf>
    <xf numFmtId="0" fontId="9" fillId="0" borderId="5" xfId="1" applyFont="1" applyBorder="1" applyAlignment="1">
      <alignment vertical="center" wrapText="1"/>
    </xf>
    <xf numFmtId="0" fontId="23" fillId="0" borderId="5" xfId="4" applyFont="1" applyBorder="1" applyAlignment="1">
      <alignment vertical="center"/>
    </xf>
    <xf numFmtId="0" fontId="23" fillId="0" borderId="0" xfId="4" quotePrefix="1" applyFont="1" applyAlignment="1">
      <alignment vertical="top"/>
    </xf>
    <xf numFmtId="0" fontId="24" fillId="0" borderId="0" xfId="4" applyFont="1" applyAlignment="1">
      <alignment vertical="top"/>
    </xf>
    <xf numFmtId="0" fontId="24" fillId="0" borderId="0" xfId="4" applyFont="1" applyAlignment="1">
      <alignment horizontal="center" vertical="top" wrapText="1"/>
    </xf>
    <xf numFmtId="0" fontId="20" fillId="0" borderId="0" xfId="4" applyFont="1" applyAlignment="1">
      <alignment vertical="center" wrapText="1"/>
    </xf>
    <xf numFmtId="0" fontId="20" fillId="0" borderId="0" xfId="4" applyFont="1" applyAlignment="1">
      <alignment horizontal="left" vertical="center" wrapText="1"/>
    </xf>
    <xf numFmtId="0" fontId="23" fillId="0" borderId="25" xfId="4" applyFont="1" applyBorder="1" applyAlignment="1">
      <alignment vertical="center"/>
    </xf>
    <xf numFmtId="0" fontId="23" fillId="0" borderId="24" xfId="4" applyFont="1" applyBorder="1" applyAlignment="1">
      <alignment vertical="center"/>
    </xf>
    <xf numFmtId="0" fontId="24" fillId="0" borderId="24" xfId="4" applyFont="1" applyBorder="1" applyAlignment="1">
      <alignment horizontal="center" vertical="top" wrapText="1"/>
    </xf>
    <xf numFmtId="0" fontId="20" fillId="0" borderId="24" xfId="4" applyFont="1" applyBorder="1" applyAlignment="1">
      <alignment horizontal="left" vertical="center" wrapText="1"/>
    </xf>
    <xf numFmtId="0" fontId="20" fillId="0" borderId="24" xfId="4" applyFont="1" applyBorder="1" applyAlignment="1">
      <alignment vertical="center" wrapText="1"/>
    </xf>
    <xf numFmtId="0" fontId="28" fillId="0" borderId="24" xfId="4" applyFont="1" applyBorder="1"/>
    <xf numFmtId="0" fontId="23" fillId="0" borderId="15" xfId="4" applyFont="1" applyBorder="1" applyAlignment="1">
      <alignment vertical="center"/>
    </xf>
    <xf numFmtId="0" fontId="23" fillId="0" borderId="0" xfId="4" quotePrefix="1" applyFont="1"/>
    <xf numFmtId="0" fontId="23" fillId="0" borderId="26" xfId="4" applyFont="1" applyBorder="1" applyAlignment="1">
      <alignment vertical="center"/>
    </xf>
    <xf numFmtId="0" fontId="48" fillId="0" borderId="3" xfId="1" applyFont="1" applyBorder="1" applyAlignment="1">
      <alignment vertical="center"/>
    </xf>
    <xf numFmtId="0" fontId="7" fillId="0" borderId="3" xfId="1" applyFont="1" applyBorder="1" applyAlignment="1">
      <alignment vertical="center"/>
    </xf>
    <xf numFmtId="0" fontId="9" fillId="0" borderId="4" xfId="1" applyFont="1" applyBorder="1" applyAlignment="1">
      <alignment vertical="center" wrapText="1"/>
    </xf>
    <xf numFmtId="0" fontId="20" fillId="0" borderId="25" xfId="4" applyFont="1" applyBorder="1" applyAlignment="1">
      <alignment vertical="center"/>
    </xf>
    <xf numFmtId="0" fontId="20" fillId="0" borderId="24" xfId="1" applyFont="1" applyBorder="1" applyAlignment="1">
      <alignment vertical="top"/>
    </xf>
    <xf numFmtId="0" fontId="23" fillId="0" borderId="24" xfId="1" applyFont="1" applyBorder="1" applyAlignment="1">
      <alignment horizontal="center" vertical="top"/>
    </xf>
    <xf numFmtId="0" fontId="24" fillId="0" borderId="24" xfId="1" applyFont="1" applyBorder="1" applyAlignment="1">
      <alignment vertical="top"/>
    </xf>
    <xf numFmtId="0" fontId="20" fillId="0" borderId="24" xfId="4" applyFont="1" applyBorder="1" applyAlignment="1">
      <alignment vertical="center"/>
    </xf>
    <xf numFmtId="0" fontId="28" fillId="0" borderId="24" xfId="4" applyFont="1" applyBorder="1" applyAlignment="1">
      <alignment vertical="center"/>
    </xf>
    <xf numFmtId="0" fontId="20" fillId="0" borderId="15" xfId="4" applyFont="1" applyBorder="1" applyAlignment="1">
      <alignment vertical="center"/>
    </xf>
    <xf numFmtId="0" fontId="28" fillId="0" borderId="5" xfId="4" applyFont="1" applyBorder="1"/>
    <xf numFmtId="0" fontId="23" fillId="0" borderId="0" xfId="1" quotePrefix="1" applyFont="1" applyAlignment="1">
      <alignment horizontal="center" vertical="top"/>
    </xf>
    <xf numFmtId="0" fontId="9" fillId="0" borderId="3" xfId="1" applyFont="1" applyBorder="1" applyAlignment="1">
      <alignment vertical="center" wrapText="1"/>
    </xf>
    <xf numFmtId="0" fontId="9" fillId="0" borderId="0" xfId="1" applyFont="1" applyAlignment="1">
      <alignment horizontal="center" vertical="center" wrapText="1"/>
    </xf>
    <xf numFmtId="0" fontId="24" fillId="0" borderId="0" xfId="1" applyFont="1" applyAlignment="1">
      <alignment horizontal="center" vertical="top"/>
    </xf>
    <xf numFmtId="0" fontId="28" fillId="0" borderId="5" xfId="4" applyFont="1" applyBorder="1" applyAlignment="1">
      <alignment vertical="center"/>
    </xf>
    <xf numFmtId="0" fontId="28" fillId="0" borderId="26" xfId="4" applyFont="1" applyBorder="1" applyAlignment="1">
      <alignment vertical="center"/>
    </xf>
    <xf numFmtId="0" fontId="28" fillId="0" borderId="27" xfId="4" applyFont="1" applyBorder="1" applyAlignment="1">
      <alignment vertical="center"/>
    </xf>
    <xf numFmtId="0" fontId="28" fillId="0" borderId="28" xfId="4" applyFont="1" applyBorder="1" applyAlignment="1">
      <alignment vertical="center"/>
    </xf>
    <xf numFmtId="0" fontId="9" fillId="0" borderId="25" xfId="1" applyFont="1" applyBorder="1" applyAlignment="1">
      <alignment vertical="center" wrapText="1"/>
    </xf>
    <xf numFmtId="0" fontId="9" fillId="0" borderId="15" xfId="1" applyFont="1" applyBorder="1" applyAlignment="1">
      <alignment vertical="center" wrapText="1"/>
    </xf>
    <xf numFmtId="0" fontId="23" fillId="0" borderId="24" xfId="1" applyFont="1" applyBorder="1" applyAlignment="1">
      <alignment vertical="top"/>
    </xf>
    <xf numFmtId="0" fontId="23" fillId="0" borderId="24" xfId="1" applyFont="1" applyBorder="1" applyAlignment="1">
      <alignment horizontal="left" vertical="top"/>
    </xf>
    <xf numFmtId="0" fontId="23" fillId="0" borderId="24" xfId="1" applyFont="1" applyBorder="1" applyAlignment="1">
      <alignment horizontal="center" vertical="center" wrapText="1"/>
    </xf>
    <xf numFmtId="0" fontId="23" fillId="0" borderId="24" xfId="1" applyFont="1" applyBorder="1" applyAlignment="1">
      <alignment vertical="center" wrapText="1"/>
    </xf>
    <xf numFmtId="0" fontId="20" fillId="0" borderId="0" xfId="4" applyFont="1" applyAlignment="1">
      <alignment horizontal="center" vertical="center"/>
    </xf>
    <xf numFmtId="0" fontId="9" fillId="0" borderId="0" xfId="3" applyFont="1" applyAlignment="1">
      <alignment vertical="center"/>
    </xf>
    <xf numFmtId="0" fontId="31" fillId="0" borderId="0" xfId="47" applyFont="1">
      <alignment vertical="center"/>
    </xf>
    <xf numFmtId="0" fontId="28" fillId="2" borderId="0" xfId="1" applyFont="1" applyFill="1"/>
    <xf numFmtId="0" fontId="35" fillId="2" borderId="0" xfId="1" applyFont="1" applyFill="1"/>
    <xf numFmtId="0" fontId="28" fillId="2" borderId="29" xfId="1" applyFont="1" applyFill="1" applyBorder="1"/>
    <xf numFmtId="0" fontId="20" fillId="2" borderId="0" xfId="1" applyFont="1" applyFill="1"/>
    <xf numFmtId="0" fontId="23" fillId="0" borderId="27" xfId="33" applyFont="1" applyFill="1" applyBorder="1"/>
    <xf numFmtId="0" fontId="9" fillId="0" borderId="0" xfId="33" applyFont="1" applyFill="1" applyAlignment="1">
      <alignment vertical="center"/>
    </xf>
    <xf numFmtId="0" fontId="8" fillId="0" borderId="0" xfId="33" applyFont="1" applyFill="1" applyAlignment="1">
      <alignment horizontal="right" vertical="top"/>
    </xf>
    <xf numFmtId="0" fontId="8" fillId="0" borderId="0" xfId="33" quotePrefix="1" applyFont="1" applyFill="1" applyAlignment="1">
      <alignment horizontal="left" vertical="top"/>
    </xf>
    <xf numFmtId="0" fontId="11" fillId="0" borderId="0" xfId="3" applyFont="1" applyAlignment="1">
      <alignment horizontal="center" vertical="center"/>
    </xf>
    <xf numFmtId="0" fontId="14" fillId="0" borderId="0" xfId="3" applyFont="1" applyAlignment="1">
      <alignment horizontal="center" vertical="center"/>
    </xf>
    <xf numFmtId="0" fontId="33" fillId="4" borderId="0" xfId="33" quotePrefix="1" applyFont="1" applyFill="1" applyAlignment="1">
      <alignment horizontal="left" vertical="top"/>
    </xf>
    <xf numFmtId="0" fontId="8" fillId="2" borderId="0" xfId="1" applyFont="1" applyFill="1"/>
    <xf numFmtId="0" fontId="28" fillId="2" borderId="24" xfId="1" applyFont="1" applyFill="1" applyBorder="1"/>
    <xf numFmtId="0" fontId="35" fillId="2" borderId="24" xfId="1" applyFont="1" applyFill="1" applyBorder="1"/>
    <xf numFmtId="0" fontId="28" fillId="2" borderId="15" xfId="1" applyFont="1" applyFill="1" applyBorder="1"/>
    <xf numFmtId="0" fontId="20" fillId="0" borderId="0" xfId="35" applyFont="1" applyAlignment="1">
      <alignment horizontal="center" vertical="center"/>
    </xf>
    <xf numFmtId="0" fontId="31" fillId="0" borderId="0" xfId="30" applyFont="1" applyAlignment="1">
      <alignment horizontal="center"/>
    </xf>
    <xf numFmtId="0" fontId="4" fillId="0" borderId="3" xfId="1" applyFont="1" applyBorder="1" applyAlignment="1">
      <alignment vertical="center"/>
    </xf>
    <xf numFmtId="0" fontId="3" fillId="0" borderId="3" xfId="1" applyFont="1" applyBorder="1" applyAlignment="1">
      <alignment horizontal="center" vertical="center"/>
    </xf>
    <xf numFmtId="0" fontId="5" fillId="0" borderId="3" xfId="1" applyFont="1" applyBorder="1" applyAlignment="1">
      <alignment vertical="center"/>
    </xf>
    <xf numFmtId="0" fontId="7" fillId="0" borderId="3" xfId="11" applyFont="1" applyBorder="1"/>
    <xf numFmtId="0" fontId="11" fillId="0" borderId="5" xfId="3" applyFont="1" applyBorder="1" applyAlignment="1">
      <alignment horizontal="center" vertical="center" wrapText="1"/>
    </xf>
    <xf numFmtId="0" fontId="11" fillId="0" borderId="29" xfId="3" applyFont="1" applyBorder="1" applyAlignment="1">
      <alignment horizontal="center" vertical="center"/>
    </xf>
    <xf numFmtId="0" fontId="3" fillId="0" borderId="5" xfId="3" applyFont="1" applyBorder="1"/>
    <xf numFmtId="0" fontId="3" fillId="0" borderId="2" xfId="3" applyFont="1" applyBorder="1"/>
    <xf numFmtId="0" fontId="3" fillId="0" borderId="3" xfId="3" applyFont="1" applyBorder="1"/>
    <xf numFmtId="0" fontId="13" fillId="0" borderId="3" xfId="3" applyFont="1" applyBorder="1" applyAlignment="1">
      <alignment horizontal="left" vertical="top"/>
    </xf>
    <xf numFmtId="0" fontId="3" fillId="0" borderId="3" xfId="3" applyFont="1" applyBorder="1" applyAlignment="1">
      <alignment vertical="center"/>
    </xf>
    <xf numFmtId="0" fontId="10" fillId="0" borderId="3" xfId="3" applyFont="1" applyBorder="1" applyAlignment="1">
      <alignment vertical="center" wrapText="1"/>
    </xf>
    <xf numFmtId="0" fontId="10" fillId="0" borderId="3" xfId="11" applyFont="1" applyBorder="1" applyAlignment="1">
      <alignment vertical="center"/>
    </xf>
    <xf numFmtId="0" fontId="10" fillId="0" borderId="4" xfId="11" applyFont="1" applyBorder="1" applyAlignment="1">
      <alignment vertical="center"/>
    </xf>
    <xf numFmtId="0" fontId="3" fillId="0" borderId="29" xfId="3" applyFont="1" applyBorder="1"/>
    <xf numFmtId="0" fontId="10" fillId="0" borderId="29" xfId="11" applyFont="1" applyBorder="1" applyAlignment="1">
      <alignment horizontal="center" vertical="center"/>
    </xf>
    <xf numFmtId="0" fontId="3" fillId="0" borderId="5" xfId="3" applyFont="1" applyBorder="1" applyAlignment="1">
      <alignment vertical="center"/>
    </xf>
    <xf numFmtId="0" fontId="3" fillId="0" borderId="29" xfId="3" applyFont="1" applyBorder="1" applyAlignment="1">
      <alignment vertical="center"/>
    </xf>
    <xf numFmtId="0" fontId="3" fillId="0" borderId="2" xfId="3" applyFont="1" applyBorder="1" applyAlignment="1">
      <alignment vertical="center"/>
    </xf>
    <xf numFmtId="0" fontId="10" fillId="0" borderId="3" xfId="3" applyFont="1" applyBorder="1" applyAlignment="1">
      <alignment horizontal="center" vertical="center"/>
    </xf>
    <xf numFmtId="0" fontId="3" fillId="0" borderId="4" xfId="3" applyFont="1" applyBorder="1"/>
    <xf numFmtId="0" fontId="9" fillId="0" borderId="29" xfId="3" applyFont="1" applyBorder="1" applyAlignment="1">
      <alignment horizontal="center" vertical="center"/>
    </xf>
    <xf numFmtId="0" fontId="5" fillId="0" borderId="29" xfId="1" applyFont="1" applyBorder="1" applyAlignment="1">
      <alignment vertical="center"/>
    </xf>
    <xf numFmtId="0" fontId="3" fillId="0" borderId="26" xfId="3" applyFont="1" applyBorder="1"/>
    <xf numFmtId="0" fontId="3" fillId="0" borderId="27" xfId="3" applyFont="1" applyBorder="1" applyAlignment="1">
      <alignment vertical="center"/>
    </xf>
    <xf numFmtId="0" fontId="10" fillId="0" borderId="27" xfId="4" applyFont="1" applyBorder="1" applyAlignment="1">
      <alignment horizontal="center" vertical="center"/>
    </xf>
    <xf numFmtId="0" fontId="10" fillId="0" borderId="27" xfId="4" applyFont="1" applyBorder="1" applyAlignment="1">
      <alignment vertical="center"/>
    </xf>
    <xf numFmtId="0" fontId="3" fillId="0" borderId="27" xfId="3" applyFont="1" applyBorder="1"/>
    <xf numFmtId="0" fontId="10" fillId="0" borderId="27" xfId="1" applyFont="1" applyBorder="1" applyAlignment="1">
      <alignment horizontal="left" vertical="center"/>
    </xf>
    <xf numFmtId="0" fontId="10" fillId="0" borderId="27" xfId="3" applyFont="1" applyBorder="1" applyAlignment="1">
      <alignment horizontal="left" vertical="center"/>
    </xf>
    <xf numFmtId="0" fontId="10" fillId="0" borderId="27" xfId="3" applyFont="1" applyBorder="1"/>
    <xf numFmtId="0" fontId="3" fillId="0" borderId="28" xfId="3" applyFont="1" applyBorder="1" applyAlignment="1">
      <alignment vertical="center"/>
    </xf>
    <xf numFmtId="0" fontId="3" fillId="0" borderId="26" xfId="3" applyFont="1" applyBorder="1" applyAlignment="1">
      <alignment vertical="center"/>
    </xf>
    <xf numFmtId="0" fontId="11" fillId="0" borderId="27" xfId="3" applyFont="1" applyBorder="1" applyAlignment="1">
      <alignment vertical="center"/>
    </xf>
    <xf numFmtId="0" fontId="3" fillId="0" borderId="28" xfId="3" applyFont="1" applyBorder="1"/>
    <xf numFmtId="0" fontId="11" fillId="0" borderId="5" xfId="3" applyFont="1" applyBorder="1" applyAlignment="1">
      <alignment vertical="center" wrapText="1"/>
    </xf>
    <xf numFmtId="0" fontId="11" fillId="0" borderId="0" xfId="3" applyFont="1" applyAlignment="1">
      <alignment vertical="center" wrapText="1"/>
    </xf>
    <xf numFmtId="0" fontId="11" fillId="0" borderId="29" xfId="3" applyFont="1" applyBorder="1" applyAlignment="1">
      <alignment vertical="center"/>
    </xf>
    <xf numFmtId="0" fontId="3" fillId="0" borderId="27" xfId="1" applyFont="1" applyBorder="1" applyAlignment="1">
      <alignment horizontal="center" vertical="center"/>
    </xf>
    <xf numFmtId="0" fontId="11" fillId="0" borderId="29" xfId="3" applyFont="1" applyBorder="1" applyAlignment="1">
      <alignment vertical="center" wrapText="1"/>
    </xf>
    <xf numFmtId="0" fontId="11" fillId="0" borderId="5" xfId="3" applyFont="1" applyBorder="1" applyAlignment="1">
      <alignment horizontal="center" vertical="center"/>
    </xf>
    <xf numFmtId="0" fontId="10" fillId="0" borderId="5" xfId="11" applyFont="1" applyBorder="1" applyAlignment="1">
      <alignment vertical="center"/>
    </xf>
    <xf numFmtId="0" fontId="8" fillId="0" borderId="0" xfId="3" applyFont="1" applyAlignment="1">
      <alignment vertical="center" wrapText="1"/>
    </xf>
    <xf numFmtId="0" fontId="21" fillId="0" borderId="0" xfId="1" applyFont="1" applyAlignment="1">
      <alignment horizontal="center" vertical="center"/>
    </xf>
    <xf numFmtId="0" fontId="60" fillId="0" borderId="0" xfId="1" applyFont="1" applyAlignment="1">
      <alignment vertical="center"/>
    </xf>
    <xf numFmtId="0" fontId="22" fillId="0" borderId="0" xfId="3" applyFont="1"/>
    <xf numFmtId="0" fontId="21" fillId="0" borderId="0" xfId="3" applyFont="1"/>
    <xf numFmtId="0" fontId="21" fillId="0" borderId="0" xfId="3" applyFont="1" applyAlignment="1">
      <alignment vertical="center"/>
    </xf>
    <xf numFmtId="0" fontId="22" fillId="0" borderId="0" xfId="3" applyFont="1" applyAlignment="1">
      <alignment vertical="center"/>
    </xf>
    <xf numFmtId="0" fontId="61" fillId="0" borderId="0" xfId="11" applyFont="1"/>
    <xf numFmtId="0" fontId="9" fillId="0" borderId="0" xfId="3" applyFont="1"/>
    <xf numFmtId="0" fontId="9" fillId="0" borderId="0" xfId="4" applyFont="1" applyAlignment="1">
      <alignment vertical="center"/>
    </xf>
    <xf numFmtId="49" fontId="9" fillId="0" borderId="0" xfId="4" applyNumberFormat="1" applyFont="1"/>
    <xf numFmtId="0" fontId="33" fillId="0" borderId="0" xfId="1" applyFont="1" applyAlignment="1">
      <alignment horizontal="left"/>
    </xf>
    <xf numFmtId="0" fontId="31" fillId="0" borderId="0" xfId="4" applyFont="1" applyAlignment="1">
      <alignment vertical="top"/>
    </xf>
    <xf numFmtId="0" fontId="31" fillId="0" borderId="0" xfId="1" applyFont="1"/>
    <xf numFmtId="0" fontId="33" fillId="0" borderId="0" xfId="1" applyFont="1"/>
    <xf numFmtId="0" fontId="33" fillId="0" borderId="0" xfId="1" quotePrefix="1" applyFont="1"/>
    <xf numFmtId="0" fontId="31" fillId="0" borderId="5" xfId="1" applyFont="1" applyBorder="1" applyAlignment="1">
      <alignment horizontal="left"/>
    </xf>
    <xf numFmtId="0" fontId="31" fillId="0" borderId="0" xfId="1" applyFont="1" applyAlignment="1">
      <alignment vertical="center"/>
    </xf>
    <xf numFmtId="0" fontId="31" fillId="0" borderId="29" xfId="1" applyFont="1" applyBorder="1"/>
    <xf numFmtId="0" fontId="33" fillId="0" borderId="0" xfId="1" applyFont="1" applyAlignment="1">
      <alignment vertical="center"/>
    </xf>
    <xf numFmtId="0" fontId="40" fillId="0" borderId="0" xfId="1" applyFont="1" applyAlignment="1">
      <alignment vertical="center"/>
    </xf>
    <xf numFmtId="0" fontId="31" fillId="0" borderId="26" xfId="1" applyFont="1" applyBorder="1" applyAlignment="1">
      <alignment horizontal="left"/>
    </xf>
    <xf numFmtId="0" fontId="31" fillId="0" borderId="27" xfId="1" applyFont="1" applyBorder="1"/>
    <xf numFmtId="0" fontId="33" fillId="0" borderId="27" xfId="1" applyFont="1" applyBorder="1" applyAlignment="1">
      <alignment horizontal="left" vertical="center"/>
    </xf>
    <xf numFmtId="0" fontId="31" fillId="0" borderId="28" xfId="1" applyFont="1" applyBorder="1"/>
    <xf numFmtId="0" fontId="31" fillId="0" borderId="5" xfId="1" applyFont="1" applyBorder="1"/>
    <xf numFmtId="0" fontId="40" fillId="0" borderId="0" xfId="1" applyFont="1"/>
    <xf numFmtId="0" fontId="33" fillId="0" borderId="0" xfId="1" quotePrefix="1" applyFont="1" applyAlignment="1">
      <alignment vertical="center"/>
    </xf>
    <xf numFmtId="0" fontId="33" fillId="0" borderId="0" xfId="1" applyFont="1" applyAlignment="1">
      <alignment vertical="top"/>
    </xf>
    <xf numFmtId="0" fontId="41" fillId="0" borderId="0" xfId="1" quotePrefix="1" applyFont="1" applyAlignment="1">
      <alignment horizontal="right"/>
    </xf>
    <xf numFmtId="0" fontId="31" fillId="0" borderId="0" xfId="1" applyFont="1" applyAlignment="1">
      <alignment vertical="top"/>
    </xf>
    <xf numFmtId="0" fontId="31" fillId="0" borderId="26" xfId="1" applyFont="1" applyBorder="1"/>
    <xf numFmtId="0" fontId="33" fillId="0" borderId="0" xfId="1" quotePrefix="1" applyFont="1" applyAlignment="1">
      <alignment horizontal="left"/>
    </xf>
    <xf numFmtId="0" fontId="40" fillId="0" borderId="0" xfId="1" applyFont="1" applyAlignment="1">
      <alignment horizontal="left" vertical="center"/>
    </xf>
    <xf numFmtId="0" fontId="40" fillId="0" borderId="0" xfId="1" applyFont="1" applyAlignment="1">
      <alignment horizontal="left"/>
    </xf>
    <xf numFmtId="0" fontId="31" fillId="0" borderId="0" xfId="1" applyFont="1" applyAlignment="1">
      <alignment horizontal="left"/>
    </xf>
    <xf numFmtId="0" fontId="31" fillId="0" borderId="5" xfId="1" applyFont="1" applyBorder="1" applyAlignment="1">
      <alignment vertical="center"/>
    </xf>
    <xf numFmtId="0" fontId="31" fillId="0" borderId="29" xfId="1" applyFont="1" applyBorder="1" applyAlignment="1">
      <alignment vertical="center"/>
    </xf>
    <xf numFmtId="0" fontId="31" fillId="0" borderId="0" xfId="4" applyFont="1"/>
    <xf numFmtId="0" fontId="31" fillId="0" borderId="0" xfId="4" applyFont="1" applyAlignment="1">
      <alignment vertical="center"/>
    </xf>
    <xf numFmtId="0" fontId="40" fillId="0" borderId="0" xfId="4" applyFont="1"/>
    <xf numFmtId="0" fontId="31" fillId="0" borderId="27" xfId="4" applyFont="1" applyBorder="1"/>
    <xf numFmtId="0" fontId="31" fillId="0" borderId="27" xfId="1" applyFont="1" applyBorder="1" applyAlignment="1">
      <alignment horizontal="left"/>
    </xf>
    <xf numFmtId="0" fontId="31" fillId="0" borderId="27" xfId="4" applyFont="1" applyBorder="1" applyAlignment="1">
      <alignment horizontal="left"/>
    </xf>
    <xf numFmtId="0" fontId="31" fillId="0" borderId="0" xfId="4" applyFont="1" applyAlignment="1">
      <alignment horizontal="left"/>
    </xf>
    <xf numFmtId="0" fontId="31" fillId="0" borderId="0" xfId="4" applyFont="1" applyAlignment="1">
      <alignment horizontal="center"/>
    </xf>
    <xf numFmtId="0" fontId="31" fillId="0" borderId="5" xfId="4" applyFont="1" applyBorder="1" applyAlignment="1">
      <alignment vertical="center"/>
    </xf>
    <xf numFmtId="0" fontId="31" fillId="0" borderId="29" xfId="4" applyFont="1" applyBorder="1" applyAlignment="1">
      <alignment vertical="center"/>
    </xf>
    <xf numFmtId="0" fontId="31" fillId="0" borderId="5" xfId="4" applyFont="1" applyBorder="1"/>
    <xf numFmtId="0" fontId="31" fillId="0" borderId="29" xfId="4" applyFont="1" applyBorder="1"/>
    <xf numFmtId="0" fontId="31" fillId="0" borderId="26" xfId="4" applyFont="1" applyBorder="1"/>
    <xf numFmtId="0" fontId="31" fillId="0" borderId="28" xfId="4" applyFont="1" applyBorder="1"/>
    <xf numFmtId="0" fontId="33" fillId="0" borderId="0" xfId="4" quotePrefix="1" applyFont="1" applyAlignment="1">
      <alignment vertical="center"/>
    </xf>
    <xf numFmtId="0" fontId="33" fillId="0" borderId="0" xfId="4" applyFont="1"/>
    <xf numFmtId="0" fontId="52" fillId="0" borderId="0" xfId="11" applyFont="1" applyAlignment="1">
      <alignment horizontal="left"/>
    </xf>
    <xf numFmtId="0" fontId="33" fillId="0" borderId="0" xfId="4" applyFont="1" applyAlignment="1">
      <alignment vertical="top"/>
    </xf>
    <xf numFmtId="0" fontId="33" fillId="0" borderId="0" xfId="4" applyFont="1" applyAlignment="1">
      <alignment vertical="center"/>
    </xf>
    <xf numFmtId="0" fontId="31" fillId="0" borderId="0" xfId="47" applyFont="1" applyAlignment="1">
      <alignment vertical="center" wrapText="1"/>
    </xf>
    <xf numFmtId="0" fontId="31" fillId="0" borderId="0" xfId="1" applyFont="1" applyAlignment="1">
      <alignment vertical="top" wrapText="1"/>
    </xf>
    <xf numFmtId="0" fontId="40" fillId="0" borderId="0" xfId="1" applyFont="1" applyAlignment="1">
      <alignment horizontal="left" vertical="top"/>
    </xf>
    <xf numFmtId="0" fontId="31" fillId="0" borderId="29" xfId="1" applyFont="1" applyBorder="1" applyAlignment="1">
      <alignment horizontal="center"/>
    </xf>
    <xf numFmtId="0" fontId="31" fillId="0" borderId="2" xfId="1" applyFont="1" applyBorder="1"/>
    <xf numFmtId="0" fontId="31" fillId="0" borderId="3" xfId="1" applyFont="1" applyBorder="1"/>
    <xf numFmtId="0" fontId="31" fillId="0" borderId="4" xfId="1" applyFont="1" applyBorder="1"/>
    <xf numFmtId="0" fontId="3" fillId="0" borderId="2" xfId="1" applyFont="1" applyBorder="1" applyAlignment="1">
      <alignment horizontal="center" vertical="center"/>
    </xf>
    <xf numFmtId="0" fontId="7" fillId="0" borderId="4" xfId="11" applyFont="1" applyBorder="1"/>
    <xf numFmtId="0" fontId="3" fillId="0" borderId="5" xfId="1" applyFont="1" applyBorder="1" applyAlignment="1">
      <alignment horizontal="center" vertical="center"/>
    </xf>
    <xf numFmtId="0" fontId="7" fillId="0" borderId="29" xfId="11" applyFont="1" applyBorder="1"/>
    <xf numFmtId="0" fontId="21" fillId="0" borderId="29" xfId="3" applyFont="1" applyBorder="1"/>
    <xf numFmtId="0" fontId="10" fillId="0" borderId="0" xfId="1" applyFont="1" applyAlignment="1">
      <alignment horizontal="center" vertical="center"/>
    </xf>
    <xf numFmtId="0" fontId="31" fillId="0" borderId="2" xfId="1" applyFont="1" applyBorder="1" applyAlignment="1">
      <alignment vertical="center"/>
    </xf>
    <xf numFmtId="0" fontId="31" fillId="0" borderId="3" xfId="1" applyFont="1" applyBorder="1" applyAlignment="1">
      <alignment vertical="center"/>
    </xf>
    <xf numFmtId="0" fontId="31" fillId="0" borderId="4" xfId="1" applyFont="1" applyBorder="1" applyAlignment="1">
      <alignment vertical="center"/>
    </xf>
    <xf numFmtId="0" fontId="33" fillId="0" borderId="5" xfId="1" applyFont="1" applyBorder="1" applyAlignment="1">
      <alignment vertical="center"/>
    </xf>
    <xf numFmtId="0" fontId="33" fillId="0" borderId="29" xfId="1" applyFont="1" applyBorder="1" applyAlignment="1">
      <alignment vertical="center"/>
    </xf>
    <xf numFmtId="0" fontId="40" fillId="0" borderId="5" xfId="1" applyFont="1" applyBorder="1" applyAlignment="1">
      <alignment vertical="center"/>
    </xf>
    <xf numFmtId="0" fontId="40" fillId="0" borderId="29" xfId="1" applyFont="1" applyBorder="1" applyAlignment="1">
      <alignment vertical="center"/>
    </xf>
    <xf numFmtId="0" fontId="33" fillId="0" borderId="0" xfId="4" applyFont="1" applyAlignment="1">
      <alignment vertical="center" wrapText="1"/>
    </xf>
    <xf numFmtId="0" fontId="33" fillId="0" borderId="0" xfId="4" quotePrefix="1" applyFont="1" applyAlignment="1">
      <alignment horizontal="left" vertical="center"/>
    </xf>
    <xf numFmtId="0" fontId="33" fillId="0" borderId="0" xfId="3" applyFont="1" applyAlignment="1">
      <alignment horizontal="right" vertical="center"/>
    </xf>
    <xf numFmtId="0" fontId="33" fillId="0" borderId="0" xfId="3" applyFont="1" applyAlignment="1">
      <alignment vertical="center"/>
    </xf>
    <xf numFmtId="0" fontId="31" fillId="0" borderId="0" xfId="3" applyFont="1"/>
    <xf numFmtId="0" fontId="40" fillId="0" borderId="0" xfId="3" applyFont="1" applyAlignment="1">
      <alignment vertical="top"/>
    </xf>
    <xf numFmtId="0" fontId="31" fillId="0" borderId="0" xfId="3" applyFont="1" applyAlignment="1">
      <alignment vertical="center"/>
    </xf>
    <xf numFmtId="0" fontId="33" fillId="0" borderId="0" xfId="3" applyFont="1"/>
    <xf numFmtId="0" fontId="33" fillId="0" borderId="0" xfId="27" applyFont="1" applyAlignment="1">
      <alignment horizontal="left" vertical="center" wrapText="1"/>
    </xf>
    <xf numFmtId="0" fontId="33" fillId="0" borderId="0" xfId="3" quotePrefix="1" applyFont="1" applyAlignment="1">
      <alignment vertical="center"/>
    </xf>
    <xf numFmtId="0" fontId="31" fillId="0" borderId="0" xfId="27" applyFont="1" applyAlignment="1">
      <alignment vertical="center"/>
    </xf>
    <xf numFmtId="0" fontId="31" fillId="0" borderId="0" xfId="27" applyFont="1"/>
    <xf numFmtId="0" fontId="40" fillId="0" borderId="0" xfId="27" applyFont="1" applyAlignment="1">
      <alignment horizontal="left" vertical="center"/>
    </xf>
    <xf numFmtId="0" fontId="33" fillId="0" borderId="0" xfId="27" applyFont="1" applyAlignment="1">
      <alignment horizontal="left" vertical="center"/>
    </xf>
    <xf numFmtId="0" fontId="63" fillId="0" borderId="0" xfId="16" applyFont="1">
      <alignment vertical="center"/>
    </xf>
    <xf numFmtId="0" fontId="33" fillId="0" borderId="0" xfId="16" applyFont="1">
      <alignment vertical="center"/>
    </xf>
    <xf numFmtId="0" fontId="40" fillId="0" borderId="0" xfId="16" applyFont="1" applyAlignment="1">
      <alignment vertical="top"/>
    </xf>
    <xf numFmtId="0" fontId="40" fillId="0" borderId="29" xfId="4" applyFont="1" applyBorder="1" applyAlignment="1">
      <alignment horizontal="left"/>
    </xf>
    <xf numFmtId="0" fontId="33" fillId="0" borderId="29" xfId="4" applyFont="1" applyBorder="1" applyAlignment="1">
      <alignment horizontal="left"/>
    </xf>
    <xf numFmtId="0" fontId="33" fillId="0" borderId="0" xfId="3" quotePrefix="1" applyFont="1" applyAlignment="1">
      <alignment horizontal="right" vertical="center"/>
    </xf>
    <xf numFmtId="0" fontId="31" fillId="0" borderId="29" xfId="1" applyFont="1" applyBorder="1" applyAlignment="1">
      <alignment horizontal="left"/>
    </xf>
    <xf numFmtId="0" fontId="63" fillId="0" borderId="0" xfId="16" applyFont="1" applyAlignment="1">
      <alignment vertical="center" wrapText="1"/>
    </xf>
    <xf numFmtId="0" fontId="31" fillId="0" borderId="27" xfId="3" applyFont="1" applyBorder="1"/>
    <xf numFmtId="0" fontId="33" fillId="0" borderId="20" xfId="4" applyFont="1" applyBorder="1" applyAlignment="1">
      <alignment vertical="top"/>
    </xf>
    <xf numFmtId="0" fontId="33" fillId="0" borderId="0" xfId="3" quotePrefix="1" applyFont="1"/>
    <xf numFmtId="0" fontId="31" fillId="0" borderId="0" xfId="16" applyFont="1" applyAlignment="1"/>
    <xf numFmtId="0" fontId="40" fillId="0" borderId="0" xfId="4" applyFont="1" applyAlignment="1">
      <alignment horizontal="left" vertical="center"/>
    </xf>
    <xf numFmtId="0" fontId="53" fillId="0" borderId="0" xfId="11" applyFont="1" applyAlignment="1">
      <alignment horizontal="left"/>
    </xf>
    <xf numFmtId="0" fontId="40" fillId="0" borderId="0" xfId="3" applyFont="1" applyAlignment="1">
      <alignment horizontal="left" vertical="center"/>
    </xf>
    <xf numFmtId="0" fontId="40" fillId="0" borderId="0" xfId="3" applyFont="1" applyAlignment="1">
      <alignment vertical="center"/>
    </xf>
    <xf numFmtId="0" fontId="33" fillId="0" borderId="3" xfId="3" applyFont="1" applyBorder="1" applyAlignment="1">
      <alignment vertical="center"/>
    </xf>
    <xf numFmtId="0" fontId="33" fillId="0" borderId="27" xfId="4" applyFont="1" applyBorder="1" applyAlignment="1">
      <alignment vertical="center"/>
    </xf>
    <xf numFmtId="0" fontId="33" fillId="0" borderId="3" xfId="1" quotePrefix="1" applyFont="1" applyBorder="1"/>
    <xf numFmtId="0" fontId="31" fillId="0" borderId="11" xfId="1" applyFont="1" applyBorder="1"/>
    <xf numFmtId="0" fontId="31" fillId="0" borderId="12" xfId="1" applyFont="1" applyBorder="1"/>
    <xf numFmtId="0" fontId="40" fillId="0" borderId="29" xfId="4" applyFont="1" applyBorder="1" applyAlignment="1">
      <alignment horizontal="left" vertical="center"/>
    </xf>
    <xf numFmtId="0" fontId="33" fillId="0" borderId="29" xfId="4" applyFont="1" applyBorder="1" applyAlignment="1">
      <alignment wrapText="1"/>
    </xf>
    <xf numFmtId="0" fontId="33" fillId="0" borderId="0" xfId="4" applyFont="1" applyAlignment="1">
      <alignment wrapText="1"/>
    </xf>
    <xf numFmtId="0" fontId="33" fillId="0" borderId="0" xfId="26" quotePrefix="1" applyFont="1" applyAlignment="1">
      <alignment horizontal="center" vertical="center"/>
    </xf>
    <xf numFmtId="0" fontId="33" fillId="0" borderId="29" xfId="4" applyFont="1" applyBorder="1" applyAlignment="1">
      <alignment vertical="center" wrapText="1"/>
    </xf>
    <xf numFmtId="0" fontId="33" fillId="0" borderId="0" xfId="16" applyFont="1" applyAlignment="1"/>
    <xf numFmtId="0" fontId="33" fillId="0" borderId="0" xfId="3" quotePrefix="1" applyFont="1" applyAlignment="1">
      <alignment horizontal="left" vertical="center"/>
    </xf>
    <xf numFmtId="0" fontId="40" fillId="0" borderId="0" xfId="3" applyFont="1" applyAlignment="1">
      <alignment horizontal="left"/>
    </xf>
    <xf numFmtId="0" fontId="40" fillId="0" borderId="0" xfId="3" applyFont="1"/>
    <xf numFmtId="0" fontId="33" fillId="0" borderId="0" xfId="3" applyFont="1" applyAlignment="1">
      <alignment horizontal="right"/>
    </xf>
    <xf numFmtId="0" fontId="31" fillId="0" borderId="0" xfId="3" applyFont="1" applyAlignment="1">
      <alignment horizontal="right" vertical="center"/>
    </xf>
    <xf numFmtId="0" fontId="33" fillId="0" borderId="0" xfId="27" applyFont="1" applyAlignment="1">
      <alignment vertical="center"/>
    </xf>
    <xf numFmtId="0" fontId="40" fillId="0" borderId="27" xfId="3" applyFont="1" applyBorder="1" applyAlignment="1">
      <alignment horizontal="left"/>
    </xf>
    <xf numFmtId="0" fontId="33" fillId="0" borderId="27" xfId="27" applyFont="1" applyBorder="1" applyAlignment="1">
      <alignment horizontal="left" vertical="center" wrapText="1"/>
    </xf>
    <xf numFmtId="0" fontId="40" fillId="0" borderId="27" xfId="27" applyFont="1" applyBorder="1" applyAlignment="1">
      <alignment horizontal="left" vertical="center"/>
    </xf>
    <xf numFmtId="0" fontId="33" fillId="0" borderId="27" xfId="27" applyFont="1" applyBorder="1" applyAlignment="1">
      <alignment horizontal="left" vertical="center"/>
    </xf>
    <xf numFmtId="0" fontId="63" fillId="0" borderId="27" xfId="16" applyFont="1" applyBorder="1">
      <alignment vertical="center"/>
    </xf>
    <xf numFmtId="0" fontId="31" fillId="0" borderId="27" xfId="47" applyFont="1" applyBorder="1">
      <alignment vertical="center"/>
    </xf>
    <xf numFmtId="0" fontId="40" fillId="0" borderId="28" xfId="4" applyFont="1" applyBorder="1" applyAlignment="1">
      <alignment horizontal="left"/>
    </xf>
    <xf numFmtId="0" fontId="40" fillId="0" borderId="0" xfId="16" applyFont="1">
      <alignment vertical="center"/>
    </xf>
    <xf numFmtId="0" fontId="31" fillId="0" borderId="0" xfId="16" applyFont="1" applyAlignment="1">
      <alignment horizontal="center"/>
    </xf>
    <xf numFmtId="0" fontId="31" fillId="0" borderId="27" xfId="27" applyFont="1" applyBorder="1"/>
    <xf numFmtId="0" fontId="33" fillId="0" borderId="27" xfId="3" quotePrefix="1" applyFont="1" applyBorder="1" applyAlignment="1">
      <alignment vertical="center"/>
    </xf>
    <xf numFmtId="0" fontId="31" fillId="0" borderId="27" xfId="16" applyFont="1" applyBorder="1" applyAlignment="1"/>
    <xf numFmtId="0" fontId="41" fillId="0" borderId="0" xfId="4" quotePrefix="1" applyFont="1" applyAlignment="1">
      <alignment horizontal="right" vertical="center"/>
    </xf>
    <xf numFmtId="0" fontId="31" fillId="0" borderId="0" xfId="47" applyFont="1" applyAlignment="1">
      <alignment horizontal="center" vertical="center" wrapText="1"/>
    </xf>
    <xf numFmtId="0" fontId="33" fillId="0" borderId="0" xfId="4" quotePrefix="1" applyFont="1" applyAlignment="1">
      <alignment vertical="center" wrapText="1"/>
    </xf>
    <xf numFmtId="0" fontId="33" fillId="0" borderId="29" xfId="1" quotePrefix="1" applyFont="1" applyBorder="1" applyAlignment="1">
      <alignment vertical="center"/>
    </xf>
    <xf numFmtId="0" fontId="33" fillId="0" borderId="0" xfId="4" quotePrefix="1" applyFont="1" applyAlignment="1">
      <alignment vertical="top"/>
    </xf>
    <xf numFmtId="0" fontId="40" fillId="0" borderId="0" xfId="4" applyFont="1" applyAlignment="1">
      <alignment horizontal="left" vertical="top"/>
    </xf>
    <xf numFmtId="0" fontId="31" fillId="0" borderId="12" xfId="3" applyFont="1" applyBorder="1"/>
    <xf numFmtId="0" fontId="33" fillId="0" borderId="12" xfId="3" applyFont="1" applyBorder="1" applyAlignment="1">
      <alignment horizontal="right" vertical="center"/>
    </xf>
    <xf numFmtId="0" fontId="40" fillId="0" borderId="12" xfId="3" applyFont="1" applyBorder="1" applyAlignment="1">
      <alignment horizontal="left" vertical="center"/>
    </xf>
    <xf numFmtId="0" fontId="31" fillId="0" borderId="12" xfId="3" applyFont="1" applyBorder="1" applyAlignment="1">
      <alignment vertical="center"/>
    </xf>
    <xf numFmtId="0" fontId="40" fillId="0" borderId="12" xfId="3" applyFont="1" applyBorder="1" applyAlignment="1">
      <alignment vertical="center"/>
    </xf>
    <xf numFmtId="0" fontId="40" fillId="0" borderId="13" xfId="4" applyFont="1" applyBorder="1" applyAlignment="1">
      <alignment horizontal="left"/>
    </xf>
    <xf numFmtId="0" fontId="31" fillId="0" borderId="0" xfId="3" applyFont="1" applyAlignment="1">
      <alignment horizontal="center"/>
    </xf>
    <xf numFmtId="0" fontId="33" fillId="0" borderId="0" xfId="1" quotePrefix="1" applyFont="1" applyAlignment="1">
      <alignment horizontal="center" vertical="center"/>
    </xf>
    <xf numFmtId="0" fontId="28" fillId="0" borderId="0" xfId="29" applyFont="1" applyAlignment="1">
      <alignment vertical="center"/>
    </xf>
    <xf numFmtId="0" fontId="27" fillId="0" borderId="0" xfId="29" applyFont="1" applyAlignment="1">
      <alignment horizontal="center" vertical="center" wrapText="1"/>
    </xf>
    <xf numFmtId="0" fontId="27" fillId="0" borderId="0" xfId="29" applyFont="1" applyAlignment="1">
      <alignment vertical="center" textRotation="180"/>
    </xf>
    <xf numFmtId="0" fontId="33" fillId="0" borderId="0" xfId="29" applyFont="1" applyAlignment="1">
      <alignment horizontal="left" vertical="center"/>
    </xf>
    <xf numFmtId="0" fontId="47" fillId="0" borderId="0" xfId="29" applyFont="1" applyAlignment="1">
      <alignment vertical="top"/>
    </xf>
    <xf numFmtId="0" fontId="33" fillId="0" borderId="0" xfId="29" applyFont="1" applyAlignment="1">
      <alignment horizontal="center" vertical="center"/>
    </xf>
    <xf numFmtId="0" fontId="48" fillId="0" borderId="0" xfId="29" applyFont="1" applyAlignment="1">
      <alignment horizontal="center" vertical="center"/>
    </xf>
    <xf numFmtId="0" fontId="16" fillId="0" borderId="0" xfId="29" applyFont="1" applyAlignment="1">
      <alignment vertical="center"/>
    </xf>
    <xf numFmtId="0" fontId="9" fillId="0" borderId="0" xfId="29" applyFont="1" applyAlignment="1">
      <alignment vertical="center"/>
    </xf>
    <xf numFmtId="0" fontId="33" fillId="7" borderId="47" xfId="33" applyFont="1" applyFill="1" applyBorder="1" applyAlignment="1">
      <alignment horizontal="center" vertical="center" wrapText="1"/>
    </xf>
    <xf numFmtId="0" fontId="33" fillId="7" borderId="37" xfId="33" applyFont="1" applyFill="1" applyBorder="1" applyAlignment="1">
      <alignment horizontal="center" vertical="center" wrapText="1"/>
    </xf>
    <xf numFmtId="0" fontId="23" fillId="7" borderId="47" xfId="33" quotePrefix="1" applyFont="1" applyFill="1" applyBorder="1" applyAlignment="1">
      <alignment horizontal="center" vertical="center"/>
    </xf>
    <xf numFmtId="0" fontId="23" fillId="7" borderId="37" xfId="33" quotePrefix="1" applyFont="1" applyFill="1" applyBorder="1" applyAlignment="1">
      <alignment horizontal="center" vertical="center"/>
    </xf>
    <xf numFmtId="0" fontId="23" fillId="7" borderId="37" xfId="33" quotePrefix="1" applyFont="1" applyFill="1" applyBorder="1" applyAlignment="1">
      <alignment horizontal="center" vertical="center" wrapText="1"/>
    </xf>
    <xf numFmtId="0" fontId="23" fillId="7" borderId="48" xfId="33" quotePrefix="1" applyFont="1" applyFill="1" applyBorder="1" applyAlignment="1">
      <alignment horizontal="center" vertical="center" wrapText="1"/>
    </xf>
    <xf numFmtId="0" fontId="34" fillId="2" borderId="3" xfId="33" applyFont="1" applyFill="1" applyBorder="1"/>
    <xf numFmtId="0" fontId="31" fillId="2" borderId="4" xfId="33" applyFont="1" applyFill="1" applyBorder="1"/>
    <xf numFmtId="0" fontId="8" fillId="2" borderId="0" xfId="33" applyFont="1" applyFill="1" applyAlignment="1">
      <alignment vertical="top" wrapText="1"/>
    </xf>
    <xf numFmtId="0" fontId="8" fillId="2" borderId="29" xfId="33" applyFont="1" applyFill="1" applyBorder="1" applyAlignment="1">
      <alignment vertical="top" wrapText="1"/>
    </xf>
    <xf numFmtId="0" fontId="33" fillId="7" borderId="49" xfId="33" applyFont="1" applyFill="1" applyBorder="1" applyAlignment="1">
      <alignment horizontal="center" vertical="center" wrapText="1"/>
    </xf>
    <xf numFmtId="0" fontId="23" fillId="7" borderId="49" xfId="33" quotePrefix="1" applyFont="1" applyFill="1" applyBorder="1" applyAlignment="1">
      <alignment horizontal="center" vertical="center"/>
    </xf>
    <xf numFmtId="0" fontId="31" fillId="0" borderId="2" xfId="33" applyFont="1" applyFill="1" applyBorder="1"/>
    <xf numFmtId="0" fontId="33" fillId="0" borderId="5" xfId="33" applyFont="1" applyFill="1" applyBorder="1" applyAlignment="1">
      <alignment vertical="center" wrapText="1"/>
    </xf>
    <xf numFmtId="0" fontId="33" fillId="0" borderId="29" xfId="33" applyFont="1" applyFill="1" applyBorder="1" applyAlignment="1">
      <alignment vertical="center" wrapText="1"/>
    </xf>
    <xf numFmtId="0" fontId="33" fillId="0" borderId="29" xfId="33" applyFont="1" applyFill="1" applyBorder="1" applyAlignment="1">
      <alignment horizontal="center" vertical="center" wrapText="1"/>
    </xf>
    <xf numFmtId="0" fontId="23" fillId="0" borderId="29" xfId="33" quotePrefix="1" applyFont="1" applyFill="1" applyBorder="1" applyAlignment="1">
      <alignment horizontal="center" vertical="center"/>
    </xf>
    <xf numFmtId="0" fontId="31" fillId="0" borderId="0" xfId="33" applyFont="1" applyFill="1" applyAlignment="1">
      <alignment horizontal="center"/>
    </xf>
    <xf numFmtId="0" fontId="3" fillId="0" borderId="29" xfId="33" applyFont="1" applyFill="1" applyBorder="1" applyAlignment="1">
      <alignment vertical="center"/>
    </xf>
    <xf numFmtId="0" fontId="3" fillId="0" borderId="29" xfId="33" applyFont="1" applyFill="1" applyBorder="1" applyAlignment="1">
      <alignment vertical="center" wrapText="1"/>
    </xf>
    <xf numFmtId="0" fontId="31" fillId="0" borderId="0" xfId="33" applyFont="1" applyFill="1" applyAlignment="1">
      <alignment vertical="top"/>
    </xf>
    <xf numFmtId="0" fontId="23" fillId="0" borderId="0" xfId="33" applyFont="1" applyFill="1" applyAlignment="1">
      <alignment horizontal="right" vertical="top"/>
    </xf>
    <xf numFmtId="0" fontId="20" fillId="0" borderId="2" xfId="31" applyFont="1" applyBorder="1"/>
    <xf numFmtId="0" fontId="38" fillId="0" borderId="3" xfId="31" applyFont="1" applyBorder="1" applyAlignment="1">
      <alignment vertical="center"/>
    </xf>
    <xf numFmtId="0" fontId="20" fillId="0" borderId="3" xfId="31" applyFont="1" applyBorder="1"/>
    <xf numFmtId="0" fontId="34" fillId="0" borderId="3" xfId="31" applyFont="1" applyBorder="1"/>
    <xf numFmtId="0" fontId="20" fillId="0" borderId="5" xfId="31" applyFont="1" applyBorder="1"/>
    <xf numFmtId="0" fontId="8" fillId="0" borderId="0" xfId="31" applyFont="1" applyAlignment="1">
      <alignment vertical="center"/>
    </xf>
    <xf numFmtId="0" fontId="23" fillId="0" borderId="0" xfId="31" applyFont="1"/>
    <xf numFmtId="0" fontId="30" fillId="0" borderId="0" xfId="31" applyFont="1" applyAlignment="1">
      <alignment vertical="center"/>
    </xf>
    <xf numFmtId="165" fontId="20" fillId="0" borderId="0" xfId="7" applyNumberFormat="1" applyFont="1" applyFill="1" applyBorder="1" applyAlignment="1">
      <alignment vertical="center"/>
    </xf>
    <xf numFmtId="0" fontId="24" fillId="0" borderId="0" xfId="31" applyFont="1"/>
    <xf numFmtId="0" fontId="24" fillId="0" borderId="0" xfId="31" applyFont="1" applyAlignment="1">
      <alignment horizontal="left"/>
    </xf>
    <xf numFmtId="0" fontId="23" fillId="0" borderId="0" xfId="34" quotePrefix="1" applyFont="1" applyAlignment="1">
      <alignment horizontal="right" vertical="center"/>
    </xf>
    <xf numFmtId="0" fontId="23" fillId="0" borderId="29" xfId="31" applyFont="1" applyBorder="1" applyAlignment="1">
      <alignment vertical="center"/>
    </xf>
    <xf numFmtId="0" fontId="24" fillId="0" borderId="29" xfId="31" applyFont="1" applyBorder="1" applyAlignment="1">
      <alignment vertical="center"/>
    </xf>
    <xf numFmtId="0" fontId="20" fillId="0" borderId="26" xfId="31" applyFont="1" applyBorder="1"/>
    <xf numFmtId="0" fontId="20" fillId="0" borderId="27" xfId="31" applyFont="1" applyBorder="1"/>
    <xf numFmtId="0" fontId="24" fillId="0" borderId="0" xfId="31" applyFont="1" applyAlignment="1">
      <alignment horizontal="left" vertical="center"/>
    </xf>
    <xf numFmtId="0" fontId="20" fillId="0" borderId="4" xfId="31" applyFont="1" applyBorder="1"/>
    <xf numFmtId="165" fontId="20" fillId="0" borderId="0" xfId="7" applyNumberFormat="1" applyFont="1" applyFill="1" applyBorder="1" applyAlignment="1">
      <alignment horizontal="center" vertical="center"/>
    </xf>
    <xf numFmtId="0" fontId="20" fillId="0" borderId="12" xfId="31" applyFont="1" applyBorder="1"/>
    <xf numFmtId="0" fontId="36" fillId="0" borderId="0" xfId="31" applyFont="1" applyAlignment="1">
      <alignment horizontal="center" vertical="center"/>
    </xf>
    <xf numFmtId="165" fontId="20" fillId="0" borderId="29" xfId="7" applyNumberFormat="1" applyFont="1" applyFill="1" applyBorder="1" applyAlignment="1">
      <alignment horizontal="center" vertical="center" wrapText="1"/>
    </xf>
    <xf numFmtId="0" fontId="23" fillId="0" borderId="0" xfId="31" quotePrefix="1" applyFont="1" applyAlignment="1">
      <alignment vertical="center"/>
    </xf>
    <xf numFmtId="0" fontId="20" fillId="0" borderId="3" xfId="31" applyFont="1" applyBorder="1" applyAlignment="1">
      <alignment horizontal="left" vertical="center"/>
    </xf>
    <xf numFmtId="0" fontId="24" fillId="0" borderId="12" xfId="31" applyFont="1" applyBorder="1" applyAlignment="1">
      <alignment horizontal="left" vertical="center"/>
    </xf>
    <xf numFmtId="165" fontId="34" fillId="0" borderId="0" xfId="7" applyNumberFormat="1" applyFont="1" applyFill="1" applyBorder="1" applyAlignment="1">
      <alignment horizontal="center" vertical="center" wrapText="1"/>
    </xf>
    <xf numFmtId="0" fontId="23" fillId="0" borderId="5" xfId="31" applyFont="1" applyBorder="1" applyAlignment="1">
      <alignment vertical="center"/>
    </xf>
    <xf numFmtId="0" fontId="24" fillId="0" borderId="5" xfId="31" applyFont="1" applyBorder="1" applyAlignment="1">
      <alignment vertical="center"/>
    </xf>
    <xf numFmtId="0" fontId="23" fillId="0" borderId="12" xfId="31" applyFont="1" applyBorder="1" applyAlignment="1">
      <alignment vertical="center"/>
    </xf>
    <xf numFmtId="0" fontId="20" fillId="0" borderId="11" xfId="31" applyFont="1" applyBorder="1"/>
    <xf numFmtId="0" fontId="24" fillId="0" borderId="12" xfId="31" applyFont="1" applyBorder="1" applyAlignment="1">
      <alignment vertical="center"/>
    </xf>
    <xf numFmtId="0" fontId="38" fillId="0" borderId="12" xfId="31" applyFont="1" applyBorder="1" applyAlignment="1">
      <alignment vertical="center"/>
    </xf>
    <xf numFmtId="0" fontId="36" fillId="0" borderId="12" xfId="31" applyFont="1" applyBorder="1" applyAlignment="1">
      <alignment horizontal="center" vertical="center"/>
    </xf>
    <xf numFmtId="165" fontId="20" fillId="0" borderId="12" xfId="7" applyNumberFormat="1" applyFont="1" applyFill="1" applyBorder="1" applyAlignment="1">
      <alignment vertical="center"/>
    </xf>
    <xf numFmtId="0" fontId="20" fillId="0" borderId="13" xfId="31" applyFont="1" applyBorder="1"/>
    <xf numFmtId="0" fontId="20" fillId="0" borderId="12" xfId="31" applyFont="1" applyBorder="1" applyAlignment="1">
      <alignment horizontal="left" vertical="center"/>
    </xf>
    <xf numFmtId="0" fontId="36" fillId="0" borderId="12" xfId="31" applyFont="1" applyBorder="1" applyAlignment="1">
      <alignment vertical="center"/>
    </xf>
    <xf numFmtId="0" fontId="20" fillId="0" borderId="12" xfId="31" applyFont="1" applyBorder="1" applyAlignment="1">
      <alignment vertical="center"/>
    </xf>
    <xf numFmtId="0" fontId="36" fillId="0" borderId="3" xfId="31" applyFont="1" applyBorder="1"/>
    <xf numFmtId="0" fontId="26" fillId="0" borderId="5" xfId="31" applyFont="1" applyBorder="1" applyAlignment="1">
      <alignment vertical="center"/>
    </xf>
    <xf numFmtId="0" fontId="26" fillId="0" borderId="11" xfId="31" applyFont="1" applyBorder="1" applyAlignment="1">
      <alignment vertical="center"/>
    </xf>
    <xf numFmtId="0" fontId="26" fillId="0" borderId="12" xfId="31" applyFont="1" applyBorder="1" applyAlignment="1">
      <alignment horizontal="left" vertical="center"/>
    </xf>
    <xf numFmtId="0" fontId="24" fillId="0" borderId="12" xfId="31" applyFont="1" applyBorder="1" applyAlignment="1">
      <alignment horizontal="left" indent="3"/>
    </xf>
    <xf numFmtId="0" fontId="24" fillId="0" borderId="11" xfId="31" applyFont="1" applyBorder="1" applyAlignment="1">
      <alignment vertical="center"/>
    </xf>
    <xf numFmtId="0" fontId="30" fillId="0" borderId="12" xfId="31" applyFont="1" applyBorder="1" applyAlignment="1">
      <alignment vertical="center"/>
    </xf>
    <xf numFmtId="0" fontId="24" fillId="0" borderId="0" xfId="34" applyFont="1" applyAlignment="1">
      <alignment horizontal="left" vertical="center"/>
    </xf>
    <xf numFmtId="0" fontId="23" fillId="0" borderId="12" xfId="34" applyFont="1" applyBorder="1" applyAlignment="1">
      <alignment vertical="center"/>
    </xf>
    <xf numFmtId="0" fontId="20" fillId="0" borderId="12" xfId="34" applyFont="1" applyBorder="1" applyAlignment="1">
      <alignment vertical="center"/>
    </xf>
    <xf numFmtId="0" fontId="23" fillId="0" borderId="12" xfId="34" quotePrefix="1" applyFont="1" applyBorder="1" applyAlignment="1">
      <alignment horizontal="center" vertical="center"/>
    </xf>
    <xf numFmtId="0" fontId="23" fillId="0" borderId="13" xfId="31" applyFont="1" applyBorder="1" applyAlignment="1">
      <alignment vertical="center"/>
    </xf>
    <xf numFmtId="0" fontId="23" fillId="0" borderId="0" xfId="34" quotePrefix="1" applyFont="1" applyAlignment="1">
      <alignment vertical="center"/>
    </xf>
    <xf numFmtId="0" fontId="20" fillId="0" borderId="2" xfId="34" applyFont="1" applyBorder="1" applyAlignment="1">
      <alignment horizontal="left"/>
    </xf>
    <xf numFmtId="0" fontId="20" fillId="0" borderId="3" xfId="34" applyFont="1" applyBorder="1"/>
    <xf numFmtId="0" fontId="20" fillId="0" borderId="3" xfId="34" applyFont="1" applyBorder="1" applyAlignment="1">
      <alignment horizontal="left"/>
    </xf>
    <xf numFmtId="0" fontId="34" fillId="0" borderId="3" xfId="34" applyFont="1" applyBorder="1"/>
    <xf numFmtId="0" fontId="20" fillId="0" borderId="4" xfId="34" applyFont="1" applyBorder="1"/>
    <xf numFmtId="0" fontId="20" fillId="0" borderId="5" xfId="34" applyFont="1" applyBorder="1" applyAlignment="1">
      <alignment horizontal="left"/>
    </xf>
    <xf numFmtId="0" fontId="20" fillId="0" borderId="29" xfId="34" applyFont="1" applyBorder="1"/>
    <xf numFmtId="0" fontId="8" fillId="0" borderId="0" xfId="34" applyFont="1"/>
    <xf numFmtId="0" fontId="8" fillId="0" borderId="0" xfId="34" applyFont="1" applyAlignment="1">
      <alignment horizontal="left"/>
    </xf>
    <xf numFmtId="0" fontId="36" fillId="0" borderId="0" xfId="34" applyFont="1" applyAlignment="1">
      <alignment vertical="center"/>
    </xf>
    <xf numFmtId="0" fontId="20" fillId="0" borderId="5" xfId="34" applyFont="1" applyBorder="1"/>
    <xf numFmtId="0" fontId="30" fillId="0" borderId="0" xfId="34" applyFont="1" applyAlignment="1">
      <alignment vertical="top"/>
    </xf>
    <xf numFmtId="0" fontId="30" fillId="0" borderId="0" xfId="34" applyFont="1" applyAlignment="1">
      <alignment horizontal="left" vertical="top"/>
    </xf>
    <xf numFmtId="0" fontId="23" fillId="0" borderId="0" xfId="34" quotePrefix="1" applyFont="1" applyAlignment="1">
      <alignment horizontal="left"/>
    </xf>
    <xf numFmtId="0" fontId="23" fillId="0" borderId="0" xfId="34" applyFont="1" applyAlignment="1">
      <alignment horizontal="center"/>
    </xf>
    <xf numFmtId="0" fontId="23" fillId="0" borderId="0" xfId="34" quotePrefix="1" applyFont="1" applyAlignment="1">
      <alignment horizontal="right"/>
    </xf>
    <xf numFmtId="0" fontId="23" fillId="0" borderId="0" xfId="34" applyFont="1" applyAlignment="1">
      <alignment horizontal="left" vertical="top"/>
    </xf>
    <xf numFmtId="0" fontId="24" fillId="0" borderId="0" xfId="34" applyFont="1" applyAlignment="1">
      <alignment horizontal="left" vertical="top"/>
    </xf>
    <xf numFmtId="0" fontId="24" fillId="0" borderId="0" xfId="34" applyFont="1" applyAlignment="1">
      <alignment horizontal="left"/>
    </xf>
    <xf numFmtId="0" fontId="20" fillId="0" borderId="0" xfId="16" applyFont="1" applyAlignment="1">
      <alignment vertical="center" wrapText="1"/>
    </xf>
    <xf numFmtId="0" fontId="23" fillId="0" borderId="0" xfId="34" applyFont="1" applyAlignment="1">
      <alignment vertical="top"/>
    </xf>
    <xf numFmtId="0" fontId="23" fillId="0" borderId="0" xfId="34" applyFont="1" applyAlignment="1">
      <alignment vertical="top" wrapText="1"/>
    </xf>
    <xf numFmtId="0" fontId="24" fillId="0" borderId="0" xfId="34" applyFont="1" applyAlignment="1">
      <alignment vertical="top"/>
    </xf>
    <xf numFmtId="0" fontId="24" fillId="0" borderId="0" xfId="34" applyFont="1" applyAlignment="1">
      <alignment vertical="top" wrapText="1"/>
    </xf>
    <xf numFmtId="0" fontId="24" fillId="0" borderId="0" xfId="34" applyFont="1"/>
    <xf numFmtId="0" fontId="20" fillId="0" borderId="11" xfId="34" applyFont="1" applyBorder="1"/>
    <xf numFmtId="0" fontId="20" fillId="0" borderId="12" xfId="34" applyFont="1" applyBorder="1"/>
    <xf numFmtId="0" fontId="24" fillId="0" borderId="12" xfId="34" applyFont="1" applyBorder="1" applyAlignment="1">
      <alignment horizontal="left" vertical="top"/>
    </xf>
    <xf numFmtId="0" fontId="23" fillId="0" borderId="12" xfId="34" applyFont="1" applyBorder="1" applyAlignment="1">
      <alignment horizontal="left" vertical="center"/>
    </xf>
    <xf numFmtId="0" fontId="20" fillId="0" borderId="13" xfId="34" applyFont="1" applyBorder="1"/>
    <xf numFmtId="2" fontId="23" fillId="0" borderId="0" xfId="34" quotePrefix="1" applyNumberFormat="1" applyFont="1" applyAlignment="1">
      <alignment horizontal="left"/>
    </xf>
    <xf numFmtId="0" fontId="23" fillId="0" borderId="0" xfId="34" applyFont="1" applyAlignment="1">
      <alignment horizontal="left"/>
    </xf>
    <xf numFmtId="0" fontId="20" fillId="0" borderId="0" xfId="34" applyFont="1" applyAlignment="1">
      <alignment horizontal="left" vertical="center"/>
    </xf>
    <xf numFmtId="0" fontId="23" fillId="0" borderId="12" xfId="34" quotePrefix="1" applyFont="1" applyBorder="1"/>
    <xf numFmtId="0" fontId="23" fillId="0" borderId="12" xfId="34" applyFont="1" applyBorder="1" applyAlignment="1">
      <alignment horizontal="left"/>
    </xf>
    <xf numFmtId="0" fontId="23" fillId="0" borderId="12" xfId="34" quotePrefix="1" applyFont="1" applyBorder="1" applyAlignment="1">
      <alignment vertical="center"/>
    </xf>
    <xf numFmtId="165" fontId="20" fillId="0" borderId="29" xfId="7" applyNumberFormat="1" applyFont="1" applyFill="1" applyBorder="1" applyAlignment="1">
      <alignment horizontal="center" vertical="center"/>
    </xf>
    <xf numFmtId="0" fontId="20" fillId="0" borderId="29" xfId="16" applyFont="1" applyBorder="1" applyAlignment="1">
      <alignment vertical="center" wrapText="1"/>
    </xf>
    <xf numFmtId="0" fontId="23" fillId="0" borderId="0" xfId="34" applyFont="1" applyAlignment="1">
      <alignment vertical="center" wrapText="1"/>
    </xf>
    <xf numFmtId="0" fontId="24" fillId="0" borderId="12" xfId="34" applyFont="1" applyBorder="1" applyAlignment="1">
      <alignment horizontal="left"/>
    </xf>
    <xf numFmtId="0" fontId="23" fillId="0" borderId="0" xfId="34" quotePrefix="1" applyFont="1"/>
    <xf numFmtId="165" fontId="37" fillId="0" borderId="29" xfId="7" applyNumberFormat="1" applyFont="1" applyFill="1" applyBorder="1" applyAlignment="1">
      <alignment horizontal="center" vertical="center" wrapText="1"/>
    </xf>
    <xf numFmtId="165" fontId="20" fillId="0" borderId="0" xfId="7" applyNumberFormat="1" applyFont="1" applyFill="1" applyBorder="1" applyAlignment="1">
      <alignment vertical="center" wrapText="1"/>
    </xf>
    <xf numFmtId="0" fontId="36" fillId="0" borderId="29" xfId="34" quotePrefix="1" applyFont="1" applyBorder="1"/>
    <xf numFmtId="0" fontId="23" fillId="0" borderId="12" xfId="34" applyFont="1" applyBorder="1"/>
    <xf numFmtId="0" fontId="20" fillId="0" borderId="12" xfId="34" applyFont="1" applyBorder="1" applyAlignment="1">
      <alignment horizontal="left"/>
    </xf>
    <xf numFmtId="0" fontId="20" fillId="0" borderId="26" xfId="34" applyFont="1" applyBorder="1"/>
    <xf numFmtId="0" fontId="20" fillId="0" borderId="27" xfId="34" applyFont="1" applyBorder="1"/>
    <xf numFmtId="0" fontId="20" fillId="0" borderId="28" xfId="34" applyFont="1" applyBorder="1"/>
    <xf numFmtId="0" fontId="31" fillId="0" borderId="0" xfId="47" applyFont="1" applyAlignment="1">
      <alignment horizontal="center" vertical="center"/>
    </xf>
    <xf numFmtId="0" fontId="8" fillId="0" borderId="2" xfId="34" applyFont="1" applyBorder="1" applyAlignment="1">
      <alignment horizontal="center" vertical="center"/>
    </xf>
    <xf numFmtId="0" fontId="8" fillId="0" borderId="3" xfId="34" applyFont="1" applyBorder="1" applyAlignment="1">
      <alignment vertical="center"/>
    </xf>
    <xf numFmtId="0" fontId="31" fillId="0" borderId="3" xfId="30" applyFont="1" applyBorder="1"/>
    <xf numFmtId="0" fontId="33" fillId="0" borderId="3" xfId="35" applyFont="1" applyBorder="1" applyAlignment="1">
      <alignment vertical="center"/>
    </xf>
    <xf numFmtId="0" fontId="31" fillId="0" borderId="3" xfId="35" applyFont="1" applyBorder="1" applyAlignment="1">
      <alignment vertical="center"/>
    </xf>
    <xf numFmtId="0" fontId="33" fillId="0" borderId="4" xfId="36" applyFont="1" applyBorder="1"/>
    <xf numFmtId="0" fontId="8" fillId="0" borderId="5" xfId="34" applyFont="1" applyBorder="1" applyAlignment="1">
      <alignment horizontal="center" vertical="center"/>
    </xf>
    <xf numFmtId="0" fontId="33" fillId="0" borderId="0" xfId="35" applyFont="1" applyAlignment="1">
      <alignment vertical="center"/>
    </xf>
    <xf numFmtId="0" fontId="33" fillId="0" borderId="29" xfId="36" applyFont="1" applyBorder="1"/>
    <xf numFmtId="0" fontId="30" fillId="0" borderId="5" xfId="34" applyFont="1" applyBorder="1" applyAlignment="1">
      <alignment horizontal="center" vertical="center"/>
    </xf>
    <xf numFmtId="0" fontId="9" fillId="0" borderId="0" xfId="35" applyFont="1" applyAlignment="1">
      <alignment vertical="center"/>
    </xf>
    <xf numFmtId="0" fontId="40" fillId="0" borderId="0" xfId="35" applyFont="1" applyAlignment="1">
      <alignment vertical="center"/>
    </xf>
    <xf numFmtId="0" fontId="31" fillId="0" borderId="29" xfId="36" applyFont="1" applyBorder="1"/>
    <xf numFmtId="0" fontId="31" fillId="0" borderId="5" xfId="35" applyFont="1" applyBorder="1" applyAlignment="1">
      <alignment horizontal="center" vertical="center"/>
    </xf>
    <xf numFmtId="0" fontId="22" fillId="0" borderId="0" xfId="35" applyFont="1" applyAlignment="1">
      <alignment vertical="center"/>
    </xf>
    <xf numFmtId="0" fontId="31" fillId="0" borderId="5" xfId="30" applyFont="1" applyBorder="1" applyAlignment="1">
      <alignment horizontal="center"/>
    </xf>
    <xf numFmtId="0" fontId="24" fillId="0" borderId="0" xfId="35" applyFont="1" applyAlignment="1">
      <alignment vertical="top"/>
    </xf>
    <xf numFmtId="0" fontId="20" fillId="0" borderId="5" xfId="47" applyFont="1" applyBorder="1" applyAlignment="1">
      <alignment horizontal="center" vertical="center"/>
    </xf>
    <xf numFmtId="0" fontId="8" fillId="0" borderId="0" xfId="47" applyFont="1">
      <alignment vertical="center"/>
    </xf>
    <xf numFmtId="0" fontId="38" fillId="0" borderId="0" xfId="47" applyFont="1">
      <alignment vertical="center"/>
    </xf>
    <xf numFmtId="0" fontId="31" fillId="0" borderId="29" xfId="30" applyFont="1" applyBorder="1"/>
    <xf numFmtId="0" fontId="20" fillId="0" borderId="5" xfId="30" applyFont="1" applyBorder="1" applyAlignment="1">
      <alignment horizontal="center"/>
    </xf>
    <xf numFmtId="0" fontId="33" fillId="0" borderId="5" xfId="35" quotePrefix="1" applyFont="1" applyBorder="1" applyAlignment="1">
      <alignment horizontal="center" vertical="top"/>
    </xf>
    <xf numFmtId="0" fontId="23" fillId="0" borderId="0" xfId="30" applyFont="1" applyAlignment="1">
      <alignment vertical="top"/>
    </xf>
    <xf numFmtId="0" fontId="24" fillId="0" borderId="0" xfId="30" applyFont="1" applyAlignment="1">
      <alignment vertical="top"/>
    </xf>
    <xf numFmtId="0" fontId="23" fillId="0" borderId="0" xfId="30" applyFont="1"/>
    <xf numFmtId="0" fontId="20" fillId="0" borderId="5" xfId="35" applyFont="1" applyBorder="1" applyAlignment="1">
      <alignment horizontal="center" vertical="center"/>
    </xf>
    <xf numFmtId="0" fontId="31" fillId="0" borderId="18" xfId="30" applyFont="1" applyBorder="1"/>
    <xf numFmtId="0" fontId="31" fillId="0" borderId="24" xfId="30" applyFont="1" applyBorder="1"/>
    <xf numFmtId="0" fontId="31" fillId="0" borderId="19" xfId="30" applyFont="1" applyBorder="1"/>
    <xf numFmtId="0" fontId="31" fillId="0" borderId="20" xfId="30" applyFont="1" applyBorder="1"/>
    <xf numFmtId="0" fontId="31" fillId="0" borderId="0" xfId="30" applyFont="1" applyAlignment="1">
      <alignment horizontal="left" vertical="center"/>
    </xf>
    <xf numFmtId="0" fontId="31" fillId="0" borderId="6" xfId="30" applyFont="1" applyBorder="1" applyAlignment="1">
      <alignment horizontal="left" vertical="center"/>
    </xf>
    <xf numFmtId="0" fontId="20" fillId="0" borderId="0" xfId="35" applyFont="1" applyAlignment="1">
      <alignment horizontal="left" vertical="center"/>
    </xf>
    <xf numFmtId="0" fontId="31" fillId="0" borderId="22" xfId="30" applyFont="1" applyBorder="1"/>
    <xf numFmtId="0" fontId="31" fillId="0" borderId="12" xfId="30" applyFont="1" applyBorder="1" applyAlignment="1">
      <alignment horizontal="left" vertical="center"/>
    </xf>
    <xf numFmtId="0" fontId="31" fillId="0" borderId="14" xfId="30" applyFont="1" applyBorder="1" applyAlignment="1">
      <alignment horizontal="left" vertical="center"/>
    </xf>
    <xf numFmtId="0" fontId="23" fillId="0" borderId="18" xfId="35" quotePrefix="1" applyFont="1" applyBorder="1" applyAlignment="1">
      <alignment vertical="center"/>
    </xf>
    <xf numFmtId="0" fontId="23" fillId="0" borderId="24" xfId="35" quotePrefix="1" applyFont="1" applyBorder="1" applyAlignment="1">
      <alignment horizontal="left" vertical="center"/>
    </xf>
    <xf numFmtId="0" fontId="20" fillId="0" borderId="19" xfId="35" applyFont="1" applyBorder="1" applyAlignment="1">
      <alignment horizontal="left" vertical="center"/>
    </xf>
    <xf numFmtId="0" fontId="20" fillId="0" borderId="24" xfId="35" applyFont="1" applyBorder="1" applyAlignment="1">
      <alignment horizontal="left" vertical="center"/>
    </xf>
    <xf numFmtId="0" fontId="23" fillId="0" borderId="20" xfId="35" quotePrefix="1" applyFont="1" applyBorder="1" applyAlignment="1">
      <alignment vertical="center"/>
    </xf>
    <xf numFmtId="0" fontId="20" fillId="0" borderId="6" xfId="35" applyFont="1" applyBorder="1" applyAlignment="1">
      <alignment horizontal="left" vertical="center"/>
    </xf>
    <xf numFmtId="0" fontId="23" fillId="0" borderId="22" xfId="35" quotePrefix="1" applyFont="1" applyBorder="1" applyAlignment="1">
      <alignment vertical="center"/>
    </xf>
    <xf numFmtId="0" fontId="20" fillId="0" borderId="14" xfId="35" applyFont="1" applyBorder="1" applyAlignment="1">
      <alignment horizontal="left" vertical="center"/>
    </xf>
    <xf numFmtId="0" fontId="20" fillId="0" borderId="12" xfId="35" applyFont="1" applyBorder="1" applyAlignment="1">
      <alignment horizontal="left" vertical="center"/>
    </xf>
    <xf numFmtId="0" fontId="20" fillId="0" borderId="22" xfId="35" applyFont="1" applyBorder="1" applyAlignment="1">
      <alignment horizontal="left" vertical="center"/>
    </xf>
    <xf numFmtId="0" fontId="33" fillId="0" borderId="29" xfId="30" applyFont="1" applyBorder="1"/>
    <xf numFmtId="0" fontId="23" fillId="0" borderId="5" xfId="35" applyFont="1" applyBorder="1" applyAlignment="1">
      <alignment horizontal="center" vertical="center"/>
    </xf>
    <xf numFmtId="0" fontId="20" fillId="0" borderId="18" xfId="35" applyFont="1" applyBorder="1" applyAlignment="1">
      <alignment horizontal="left" vertical="center"/>
    </xf>
    <xf numFmtId="0" fontId="20" fillId="0" borderId="20" xfId="35" applyFont="1" applyBorder="1" applyAlignment="1">
      <alignment horizontal="left" vertical="center"/>
    </xf>
    <xf numFmtId="0" fontId="20" fillId="0" borderId="5" xfId="30" applyFont="1" applyBorder="1"/>
    <xf numFmtId="0" fontId="20" fillId="0" borderId="26" xfId="30" applyFont="1" applyBorder="1" applyAlignment="1">
      <alignment horizontal="center"/>
    </xf>
    <xf numFmtId="0" fontId="23" fillId="0" borderId="27" xfId="30" applyFont="1" applyBorder="1" applyAlignment="1">
      <alignment horizontal="left" vertical="center"/>
    </xf>
    <xf numFmtId="0" fontId="31" fillId="0" borderId="28" xfId="30" applyFont="1" applyBorder="1"/>
    <xf numFmtId="0" fontId="20" fillId="0" borderId="0" xfId="30" applyFont="1" applyAlignment="1">
      <alignment horizontal="center"/>
    </xf>
    <xf numFmtId="0" fontId="23" fillId="0" borderId="0" xfId="30" applyFont="1" applyAlignment="1">
      <alignment horizontal="left" vertical="center"/>
    </xf>
    <xf numFmtId="0" fontId="20" fillId="0" borderId="2" xfId="34" applyFont="1" applyBorder="1"/>
    <xf numFmtId="0" fontId="23" fillId="0" borderId="3" xfId="34" applyFont="1" applyBorder="1"/>
    <xf numFmtId="0" fontId="20" fillId="0" borderId="3" xfId="34" applyFont="1" applyBorder="1" applyAlignment="1">
      <alignment horizontal="center" vertical="center"/>
    </xf>
    <xf numFmtId="165" fontId="20" fillId="0" borderId="3" xfId="7" applyNumberFormat="1" applyFont="1" applyFill="1" applyBorder="1" applyAlignment="1">
      <alignment vertical="center" wrapText="1"/>
    </xf>
    <xf numFmtId="165" fontId="20" fillId="0" borderId="4" xfId="7" applyNumberFormat="1" applyFont="1" applyFill="1" applyBorder="1" applyAlignment="1">
      <alignment vertical="center" wrapText="1"/>
    </xf>
    <xf numFmtId="165" fontId="20" fillId="0" borderId="29" xfId="7" applyNumberFormat="1" applyFont="1" applyFill="1" applyBorder="1" applyAlignment="1">
      <alignment vertical="center" wrapText="1"/>
    </xf>
    <xf numFmtId="0" fontId="20" fillId="0" borderId="0" xfId="34" applyFont="1" applyAlignment="1">
      <alignment wrapText="1"/>
    </xf>
    <xf numFmtId="0" fontId="20" fillId="0" borderId="0" xfId="34" applyFont="1" applyAlignment="1">
      <alignment vertical="center" wrapText="1"/>
    </xf>
    <xf numFmtId="0" fontId="20" fillId="0" borderId="0" xfId="34" applyFont="1" applyAlignment="1">
      <alignment horizontal="center"/>
    </xf>
    <xf numFmtId="165" fontId="23" fillId="0" borderId="29" xfId="7" applyNumberFormat="1" applyFont="1" applyFill="1" applyBorder="1" applyAlignment="1">
      <alignment vertical="center" wrapText="1"/>
    </xf>
    <xf numFmtId="165" fontId="23" fillId="0" borderId="0" xfId="7" quotePrefix="1" applyNumberFormat="1" applyFont="1" applyFill="1" applyBorder="1" applyAlignment="1">
      <alignment vertical="center" wrapText="1"/>
    </xf>
    <xf numFmtId="165" fontId="23" fillId="0" borderId="0" xfId="7" applyNumberFormat="1" applyFont="1" applyFill="1" applyBorder="1" applyAlignment="1">
      <alignment vertical="center" wrapText="1"/>
    </xf>
    <xf numFmtId="0" fontId="20" fillId="0" borderId="29" xfId="30" applyFont="1" applyBorder="1"/>
    <xf numFmtId="0" fontId="30" fillId="0" borderId="0" xfId="30" applyFont="1" applyAlignment="1">
      <alignment horizontal="left"/>
    </xf>
    <xf numFmtId="0" fontId="49" fillId="0" borderId="0" xfId="34" applyFont="1" applyAlignment="1">
      <alignment vertical="top"/>
    </xf>
    <xf numFmtId="0" fontId="23" fillId="0" borderId="29" xfId="30" applyFont="1" applyBorder="1" applyAlignment="1">
      <alignment vertical="center"/>
    </xf>
    <xf numFmtId="0" fontId="23" fillId="0" borderId="0" xfId="30" applyFont="1" applyAlignment="1">
      <alignment vertical="center"/>
    </xf>
    <xf numFmtId="0" fontId="23" fillId="0" borderId="29" xfId="30" quotePrefix="1" applyFont="1" applyBorder="1" applyAlignment="1">
      <alignment horizontal="right"/>
    </xf>
    <xf numFmtId="165" fontId="20" fillId="0" borderId="0" xfId="7" applyNumberFormat="1" applyFont="1" applyFill="1" applyBorder="1" applyAlignment="1">
      <alignment horizontal="left" vertical="center" wrapText="1"/>
    </xf>
    <xf numFmtId="0" fontId="23" fillId="0" borderId="0" xfId="30" applyFont="1" applyAlignment="1">
      <alignment horizontal="right"/>
    </xf>
    <xf numFmtId="0" fontId="24" fillId="0" borderId="29" xfId="30" applyFont="1" applyBorder="1" applyAlignment="1">
      <alignment wrapText="1"/>
    </xf>
    <xf numFmtId="0" fontId="20" fillId="0" borderId="27" xfId="34" applyFont="1" applyBorder="1" applyAlignment="1">
      <alignment horizontal="center" vertical="center"/>
    </xf>
    <xf numFmtId="0" fontId="20" fillId="0" borderId="29" xfId="30" applyFont="1" applyBorder="1" applyAlignment="1">
      <alignment horizontal="center"/>
    </xf>
    <xf numFmtId="0" fontId="20" fillId="0" borderId="29" xfId="34" applyFont="1" applyBorder="1" applyAlignment="1">
      <alignment horizontal="center" vertical="center"/>
    </xf>
    <xf numFmtId="165" fontId="23" fillId="0" borderId="0" xfId="7" quotePrefix="1" applyNumberFormat="1" applyFont="1" applyFill="1" applyBorder="1" applyAlignment="1">
      <alignment vertical="center"/>
    </xf>
    <xf numFmtId="0" fontId="20" fillId="0" borderId="26" xfId="30" applyFont="1" applyBorder="1"/>
    <xf numFmtId="0" fontId="20" fillId="0" borderId="27" xfId="30" applyFont="1" applyBorder="1"/>
    <xf numFmtId="0" fontId="20" fillId="0" borderId="27" xfId="30" applyFont="1" applyBorder="1" applyAlignment="1">
      <alignment horizontal="left"/>
    </xf>
    <xf numFmtId="0" fontId="20" fillId="0" borderId="27" xfId="30" applyFont="1" applyBorder="1" applyAlignment="1">
      <alignment horizontal="center" vertical="center"/>
    </xf>
    <xf numFmtId="0" fontId="24" fillId="0" borderId="28" xfId="30" applyFont="1" applyBorder="1" applyAlignment="1">
      <alignment wrapText="1"/>
    </xf>
    <xf numFmtId="0" fontId="23" fillId="7" borderId="29" xfId="1" applyFont="1" applyFill="1" applyBorder="1" applyAlignment="1">
      <alignment vertical="center"/>
    </xf>
    <xf numFmtId="0" fontId="24" fillId="7" borderId="27" xfId="1" applyFont="1" applyFill="1" applyBorder="1" applyAlignment="1">
      <alignment vertical="center"/>
    </xf>
    <xf numFmtId="0" fontId="24" fillId="7" borderId="28" xfId="1" applyFont="1" applyFill="1" applyBorder="1" applyAlignment="1">
      <alignment vertical="center"/>
    </xf>
    <xf numFmtId="0" fontId="9" fillId="7" borderId="0" xfId="1" applyFont="1" applyFill="1" applyAlignment="1">
      <alignment horizontal="left" vertical="center"/>
    </xf>
    <xf numFmtId="0" fontId="22" fillId="7" borderId="0" xfId="1" applyFont="1" applyFill="1" applyAlignment="1">
      <alignment vertical="top"/>
    </xf>
    <xf numFmtId="0" fontId="33" fillId="7" borderId="27" xfId="1" applyFont="1" applyFill="1" applyBorder="1" applyAlignment="1">
      <alignment vertical="center"/>
    </xf>
    <xf numFmtId="0" fontId="40" fillId="0" borderId="2" xfId="1" applyFont="1" applyBorder="1" applyAlignment="1">
      <alignment horizontal="center" vertical="center"/>
    </xf>
    <xf numFmtId="0" fontId="40" fillId="0" borderId="3" xfId="1" applyFont="1" applyBorder="1" applyAlignment="1">
      <alignment horizontal="center" vertical="center"/>
    </xf>
    <xf numFmtId="0" fontId="33" fillId="0" borderId="3" xfId="1" applyFont="1" applyBorder="1" applyAlignment="1">
      <alignment vertical="center" wrapText="1"/>
    </xf>
    <xf numFmtId="0" fontId="33" fillId="0" borderId="4" xfId="1" applyFont="1" applyBorder="1" applyAlignment="1">
      <alignment vertical="center" wrapText="1"/>
    </xf>
    <xf numFmtId="0" fontId="33" fillId="0" borderId="0" xfId="1" applyFont="1" applyAlignment="1">
      <alignment vertical="center" wrapText="1"/>
    </xf>
    <xf numFmtId="0" fontId="33" fillId="0" borderId="29" xfId="1" applyFont="1" applyBorder="1" applyAlignment="1">
      <alignment vertical="center" wrapText="1"/>
    </xf>
    <xf numFmtId="0" fontId="33" fillId="0" borderId="0" xfId="1" applyFont="1" applyAlignment="1">
      <alignment horizontal="left" vertical="center"/>
    </xf>
    <xf numFmtId="0" fontId="33" fillId="0" borderId="5" xfId="1" applyFont="1" applyBorder="1" applyAlignment="1">
      <alignment vertical="center" wrapText="1"/>
    </xf>
    <xf numFmtId="0" fontId="33" fillId="0" borderId="0" xfId="1" applyFont="1" applyAlignment="1">
      <alignment horizontal="left" vertical="top"/>
    </xf>
    <xf numFmtId="0" fontId="33" fillId="0" borderId="0" xfId="1" applyFont="1" applyAlignment="1">
      <alignment horizontal="center" vertical="top"/>
    </xf>
    <xf numFmtId="0" fontId="40" fillId="0" borderId="0" xfId="4" applyFont="1" applyAlignment="1">
      <alignment vertical="top"/>
    </xf>
    <xf numFmtId="0" fontId="40" fillId="0" borderId="0" xfId="4" applyFont="1" applyAlignment="1">
      <alignment vertical="top" wrapText="1"/>
    </xf>
    <xf numFmtId="0" fontId="40" fillId="0" borderId="0" xfId="4" applyFont="1" applyAlignment="1">
      <alignment horizontal="center" vertical="top" wrapText="1"/>
    </xf>
    <xf numFmtId="0" fontId="33" fillId="0" borderId="25" xfId="1" applyFont="1" applyBorder="1" applyAlignment="1">
      <alignment vertical="center" wrapText="1"/>
    </xf>
    <xf numFmtId="0" fontId="33" fillId="0" borderId="24" xfId="1" applyFont="1" applyBorder="1" applyAlignment="1">
      <alignment vertical="center" wrapText="1"/>
    </xf>
    <xf numFmtId="0" fontId="33" fillId="0" borderId="15" xfId="1" applyFont="1" applyBorder="1" applyAlignment="1">
      <alignment vertical="center" wrapText="1"/>
    </xf>
    <xf numFmtId="0" fontId="33" fillId="0" borderId="0" xfId="1" quotePrefix="1" applyFont="1" applyAlignment="1">
      <alignment horizontal="left" vertical="center"/>
    </xf>
    <xf numFmtId="0" fontId="33" fillId="0" borderId="0" xfId="1" quotePrefix="1" applyFont="1" applyAlignment="1">
      <alignment horizontal="center" vertical="top"/>
    </xf>
    <xf numFmtId="0" fontId="33" fillId="0" borderId="0" xfId="1" applyFont="1" applyAlignment="1">
      <alignment horizontal="center" vertical="center" wrapText="1"/>
    </xf>
    <xf numFmtId="0" fontId="31" fillId="0" borderId="24" xfId="1" applyFont="1" applyBorder="1" applyAlignment="1">
      <alignment vertical="top"/>
    </xf>
    <xf numFmtId="0" fontId="33" fillId="0" borderId="24" xfId="1" applyFont="1" applyBorder="1" applyAlignment="1">
      <alignment vertical="top"/>
    </xf>
    <xf numFmtId="0" fontId="40" fillId="0" borderId="24" xfId="1" applyFont="1" applyBorder="1" applyAlignment="1">
      <alignment vertical="top"/>
    </xf>
    <xf numFmtId="0" fontId="33" fillId="0" borderId="24" xfId="1" applyFont="1" applyBorder="1" applyAlignment="1">
      <alignment horizontal="left" vertical="top"/>
    </xf>
    <xf numFmtId="0" fontId="33" fillId="0" borderId="24" xfId="1" applyFont="1" applyBorder="1" applyAlignment="1">
      <alignment horizontal="center" vertical="center" wrapText="1"/>
    </xf>
    <xf numFmtId="0" fontId="31" fillId="0" borderId="25" xfId="4" applyFont="1" applyBorder="1" applyAlignment="1">
      <alignment vertical="center"/>
    </xf>
    <xf numFmtId="0" fontId="33" fillId="0" borderId="24" xfId="1" applyFont="1" applyBorder="1" applyAlignment="1">
      <alignment horizontal="center" vertical="top"/>
    </xf>
    <xf numFmtId="0" fontId="31" fillId="0" borderId="24" xfId="4" applyFont="1" applyBorder="1" applyAlignment="1">
      <alignment vertical="center"/>
    </xf>
    <xf numFmtId="0" fontId="33" fillId="0" borderId="24" xfId="1" applyFont="1" applyBorder="1" applyAlignment="1">
      <alignment vertical="center"/>
    </xf>
    <xf numFmtId="0" fontId="31" fillId="0" borderId="15" xfId="4" applyFont="1" applyBorder="1" applyAlignment="1">
      <alignment vertical="center"/>
    </xf>
    <xf numFmtId="0" fontId="33" fillId="0" borderId="0" xfId="4" quotePrefix="1" applyFont="1" applyAlignment="1">
      <alignment horizontal="right"/>
    </xf>
    <xf numFmtId="0" fontId="40" fillId="0" borderId="0" xfId="4" applyFont="1" applyAlignment="1">
      <alignment vertical="center"/>
    </xf>
    <xf numFmtId="0" fontId="33" fillId="0" borderId="26" xfId="4" applyFont="1" applyBorder="1" applyAlignment="1">
      <alignment vertical="center"/>
    </xf>
    <xf numFmtId="0" fontId="33" fillId="0" borderId="28" xfId="4" applyFont="1" applyBorder="1" applyAlignment="1">
      <alignment vertical="center"/>
    </xf>
    <xf numFmtId="0" fontId="31" fillId="7" borderId="0" xfId="4" applyFont="1" applyFill="1" applyAlignment="1">
      <alignment vertical="center"/>
    </xf>
    <xf numFmtId="0" fontId="31" fillId="7" borderId="27" xfId="4" applyFont="1" applyFill="1" applyBorder="1" applyAlignment="1">
      <alignment vertical="center"/>
    </xf>
    <xf numFmtId="0" fontId="31" fillId="7" borderId="28" xfId="4" applyFont="1" applyFill="1" applyBorder="1" applyAlignment="1">
      <alignment vertical="center"/>
    </xf>
    <xf numFmtId="0" fontId="20" fillId="0" borderId="12" xfId="1" applyFont="1" applyBorder="1"/>
    <xf numFmtId="0" fontId="23" fillId="0" borderId="12" xfId="1" applyFont="1" applyBorder="1" applyAlignment="1">
      <alignment horizontal="left" vertical="center"/>
    </xf>
    <xf numFmtId="0" fontId="20" fillId="0" borderId="20" xfId="4" applyFont="1" applyBorder="1" applyAlignment="1">
      <alignment vertical="center"/>
    </xf>
    <xf numFmtId="0" fontId="20" fillId="0" borderId="6" xfId="4" applyFont="1" applyBorder="1" applyAlignment="1">
      <alignment vertical="center"/>
    </xf>
    <xf numFmtId="0" fontId="20" fillId="0" borderId="22" xfId="4" applyFont="1" applyBorder="1" applyAlignment="1">
      <alignment vertical="center"/>
    </xf>
    <xf numFmtId="0" fontId="20" fillId="0" borderId="12" xfId="4" applyFont="1" applyBorder="1" applyAlignment="1">
      <alignment vertical="center"/>
    </xf>
    <xf numFmtId="0" fontId="23" fillId="0" borderId="0" xfId="33" applyFont="1" applyFill="1" applyAlignment="1">
      <alignment horizontal="right" vertical="center" wrapText="1"/>
    </xf>
    <xf numFmtId="0" fontId="23" fillId="0" borderId="0" xfId="33" applyFont="1" applyFill="1" applyAlignment="1">
      <alignment horizontal="right" vertical="top" wrapText="1"/>
    </xf>
    <xf numFmtId="0" fontId="24" fillId="0" borderId="0" xfId="33" applyFont="1" applyFill="1" applyAlignment="1">
      <alignment horizontal="right" vertical="top"/>
    </xf>
    <xf numFmtId="0" fontId="23" fillId="0" borderId="0" xfId="33" applyFont="1" applyFill="1" applyAlignment="1">
      <alignment horizontal="right"/>
    </xf>
    <xf numFmtId="0" fontId="31" fillId="0" borderId="0" xfId="33" applyFont="1" applyFill="1" applyAlignment="1">
      <alignment horizontal="right"/>
    </xf>
    <xf numFmtId="166" fontId="23" fillId="0" borderId="0" xfId="55" applyNumberFormat="1" applyFont="1" applyFill="1" applyBorder="1" applyAlignment="1">
      <alignment horizontal="left" vertical="center"/>
    </xf>
    <xf numFmtId="165" fontId="20" fillId="0" borderId="12" xfId="7" applyNumberFormat="1" applyFont="1" applyFill="1" applyBorder="1" applyAlignment="1">
      <alignment vertical="center" wrapText="1"/>
    </xf>
    <xf numFmtId="0" fontId="39" fillId="0" borderId="0" xfId="16" applyFont="1" applyAlignment="1">
      <alignment horizontal="left" vertical="center" readingOrder="1"/>
    </xf>
    <xf numFmtId="0" fontId="20" fillId="0" borderId="0" xfId="34" quotePrefix="1" applyFont="1" applyAlignment="1">
      <alignment vertical="center"/>
    </xf>
    <xf numFmtId="0" fontId="33" fillId="7" borderId="28" xfId="33" applyFont="1" applyFill="1" applyBorder="1" applyAlignment="1">
      <alignment horizontal="center" vertical="center" wrapText="1"/>
    </xf>
    <xf numFmtId="0" fontId="23" fillId="0" borderId="0" xfId="31" quotePrefix="1" applyFont="1" applyAlignment="1">
      <alignment horizontal="center" vertical="center"/>
    </xf>
    <xf numFmtId="0" fontId="23" fillId="0" borderId="0" xfId="31" applyFont="1" applyAlignment="1">
      <alignment horizontal="center"/>
    </xf>
    <xf numFmtId="0" fontId="11" fillId="0" borderId="27" xfId="3" applyFont="1" applyBorder="1" applyAlignment="1">
      <alignment vertical="center" wrapText="1"/>
    </xf>
    <xf numFmtId="0" fontId="33" fillId="0" borderId="2" xfId="1" quotePrefix="1" applyFont="1" applyBorder="1"/>
    <xf numFmtId="0" fontId="33" fillId="0" borderId="4" xfId="1" quotePrefix="1" applyFont="1" applyBorder="1"/>
    <xf numFmtId="2" fontId="33" fillId="0" borderId="0" xfId="4" applyNumberFormat="1" applyFont="1" applyAlignment="1">
      <alignment horizontal="left" vertical="top"/>
    </xf>
    <xf numFmtId="0" fontId="40" fillId="0" borderId="3" xfId="1" applyFont="1" applyBorder="1" applyAlignment="1">
      <alignment vertical="center"/>
    </xf>
    <xf numFmtId="0" fontId="40" fillId="0" borderId="3" xfId="1" applyFont="1" applyBorder="1"/>
    <xf numFmtId="0" fontId="33" fillId="0" borderId="3" xfId="1" applyFont="1" applyBorder="1" applyAlignment="1">
      <alignment horizontal="left"/>
    </xf>
    <xf numFmtId="0" fontId="33" fillId="7" borderId="54" xfId="33" applyFont="1" applyFill="1" applyBorder="1" applyAlignment="1">
      <alignment horizontal="center" vertical="center" wrapText="1"/>
    </xf>
    <xf numFmtId="0" fontId="33" fillId="3" borderId="0" xfId="33" applyFont="1" applyAlignment="1">
      <alignment vertical="top"/>
    </xf>
    <xf numFmtId="9" fontId="31" fillId="2" borderId="0" xfId="37" applyFont="1" applyFill="1" applyBorder="1" applyAlignment="1">
      <alignment vertical="center"/>
    </xf>
    <xf numFmtId="0" fontId="24" fillId="2" borderId="25" xfId="31" applyFont="1" applyFill="1" applyBorder="1" applyAlignment="1">
      <alignment vertical="center"/>
    </xf>
    <xf numFmtId="0" fontId="26" fillId="2" borderId="24" xfId="31" applyFont="1" applyFill="1" applyBorder="1" applyAlignment="1">
      <alignment horizontal="left" vertical="center"/>
    </xf>
    <xf numFmtId="0" fontId="20" fillId="2" borderId="24" xfId="31" applyFont="1" applyFill="1" applyBorder="1"/>
    <xf numFmtId="0" fontId="24" fillId="2" borderId="24" xfId="31" applyFont="1" applyFill="1" applyBorder="1" applyAlignment="1">
      <alignment vertical="center"/>
    </xf>
    <xf numFmtId="0" fontId="38" fillId="2" borderId="24" xfId="31" applyFont="1" applyFill="1" applyBorder="1" applyAlignment="1">
      <alignment vertical="center"/>
    </xf>
    <xf numFmtId="0" fontId="23" fillId="2" borderId="24" xfId="31" applyFont="1" applyFill="1" applyBorder="1" applyAlignment="1">
      <alignment vertical="center"/>
    </xf>
    <xf numFmtId="0" fontId="20" fillId="2" borderId="15" xfId="31" applyFont="1" applyFill="1" applyBorder="1"/>
    <xf numFmtId="0" fontId="23" fillId="0" borderId="0" xfId="31" applyFont="1" applyAlignment="1">
      <alignment horizontal="left"/>
    </xf>
    <xf numFmtId="2" fontId="23" fillId="2" borderId="0" xfId="31" applyNumberFormat="1" applyFont="1" applyFill="1" applyAlignment="1">
      <alignment horizontal="left" vertical="center"/>
    </xf>
    <xf numFmtId="0" fontId="30" fillId="2" borderId="24" xfId="31" applyFont="1" applyFill="1" applyBorder="1" applyAlignment="1">
      <alignment vertical="center"/>
    </xf>
    <xf numFmtId="0" fontId="20" fillId="2" borderId="24" xfId="31" applyFont="1" applyFill="1" applyBorder="1" applyAlignment="1">
      <alignment vertical="center"/>
    </xf>
    <xf numFmtId="0" fontId="36" fillId="2" borderId="24" xfId="31" applyFont="1" applyFill="1" applyBorder="1" applyAlignment="1">
      <alignment vertical="center"/>
    </xf>
    <xf numFmtId="0" fontId="23" fillId="2" borderId="24" xfId="31" quotePrefix="1" applyFont="1" applyFill="1" applyBorder="1" applyAlignment="1">
      <alignment vertical="center"/>
    </xf>
    <xf numFmtId="0" fontId="23" fillId="2" borderId="24" xfId="34" quotePrefix="1" applyFont="1" applyFill="1" applyBorder="1" applyAlignment="1">
      <alignment horizontal="center" vertical="center"/>
    </xf>
    <xf numFmtId="2" fontId="23" fillId="2" borderId="0" xfId="31" quotePrefix="1" applyNumberFormat="1" applyFont="1" applyFill="1" applyAlignment="1">
      <alignment horizontal="left"/>
    </xf>
    <xf numFmtId="0" fontId="36" fillId="0" borderId="12" xfId="31" applyFont="1" applyBorder="1"/>
    <xf numFmtId="0" fontId="34" fillId="0" borderId="12" xfId="31" applyFont="1" applyBorder="1"/>
    <xf numFmtId="0" fontId="20" fillId="0" borderId="12" xfId="34" applyFont="1" applyBorder="1" applyAlignment="1">
      <alignment horizontal="left" vertical="center"/>
    </xf>
    <xf numFmtId="0" fontId="45" fillId="0" borderId="0" xfId="0" applyFont="1" applyAlignment="1">
      <alignment horizontal="left" vertical="center"/>
    </xf>
    <xf numFmtId="9" fontId="31" fillId="2" borderId="29" xfId="37" applyFont="1" applyFill="1" applyBorder="1" applyAlignment="1">
      <alignment horizontal="center" vertical="center"/>
    </xf>
    <xf numFmtId="2" fontId="23" fillId="0" borderId="0" xfId="31" applyNumberFormat="1" applyFont="1" applyAlignment="1">
      <alignment horizontal="left" vertical="center"/>
    </xf>
    <xf numFmtId="0" fontId="11" fillId="2" borderId="0" xfId="31" applyFont="1" applyFill="1" applyAlignment="1">
      <alignment vertical="center"/>
    </xf>
    <xf numFmtId="0" fontId="20" fillId="2" borderId="24" xfId="34" applyFont="1" applyFill="1" applyBorder="1" applyAlignment="1">
      <alignment vertical="center"/>
    </xf>
    <xf numFmtId="2" fontId="23" fillId="0" borderId="0" xfId="34" applyNumberFormat="1" applyFont="1" applyAlignment="1">
      <alignment horizontal="left"/>
    </xf>
    <xf numFmtId="0" fontId="20" fillId="7" borderId="5" xfId="31" applyFont="1" applyFill="1" applyBorder="1" applyAlignment="1">
      <alignment vertical="center"/>
    </xf>
    <xf numFmtId="0" fontId="20" fillId="7" borderId="0" xfId="31" applyFont="1" applyFill="1" applyAlignment="1">
      <alignment vertical="center"/>
    </xf>
    <xf numFmtId="0" fontId="20" fillId="7" borderId="29" xfId="31" applyFont="1" applyFill="1" applyBorder="1" applyAlignment="1">
      <alignment vertical="center"/>
    </xf>
    <xf numFmtId="0" fontId="20" fillId="7" borderId="26" xfId="31" applyFont="1" applyFill="1" applyBorder="1" applyAlignment="1">
      <alignment vertical="center"/>
    </xf>
    <xf numFmtId="0" fontId="20" fillId="7" borderId="27" xfId="31" applyFont="1" applyFill="1" applyBorder="1" applyAlignment="1">
      <alignment vertical="center"/>
    </xf>
    <xf numFmtId="0" fontId="20" fillId="7" borderId="28" xfId="31" applyFont="1" applyFill="1" applyBorder="1" applyAlignment="1">
      <alignment vertical="center"/>
    </xf>
    <xf numFmtId="0" fontId="24" fillId="7" borderId="5" xfId="31" applyFont="1" applyFill="1" applyBorder="1" applyAlignment="1">
      <alignment vertical="center"/>
    </xf>
    <xf numFmtId="0" fontId="20" fillId="9" borderId="5" xfId="34" applyFont="1" applyFill="1" applyBorder="1"/>
    <xf numFmtId="0" fontId="20" fillId="9" borderId="29" xfId="34" applyFont="1" applyFill="1" applyBorder="1"/>
    <xf numFmtId="0" fontId="20" fillId="2" borderId="25" xfId="34" applyFont="1" applyFill="1" applyBorder="1"/>
    <xf numFmtId="0" fontId="20" fillId="2" borderId="24" xfId="34" applyFont="1" applyFill="1" applyBorder="1"/>
    <xf numFmtId="0" fontId="20" fillId="2" borderId="24" xfId="34" applyFont="1" applyFill="1" applyBorder="1" applyAlignment="1">
      <alignment horizontal="left"/>
    </xf>
    <xf numFmtId="0" fontId="20" fillId="2" borderId="15" xfId="34" applyFont="1" applyFill="1" applyBorder="1"/>
    <xf numFmtId="0" fontId="20" fillId="2" borderId="12" xfId="34" applyFont="1" applyFill="1" applyBorder="1" applyAlignment="1">
      <alignment horizontal="left"/>
    </xf>
    <xf numFmtId="0" fontId="24" fillId="2" borderId="12" xfId="34" applyFont="1" applyFill="1" applyBorder="1" applyAlignment="1">
      <alignment horizontal="left"/>
    </xf>
    <xf numFmtId="165" fontId="20" fillId="9" borderId="29" xfId="7" applyNumberFormat="1" applyFont="1" applyFill="1" applyBorder="1" applyAlignment="1">
      <alignment vertical="center" wrapText="1"/>
    </xf>
    <xf numFmtId="165" fontId="23" fillId="9" borderId="0" xfId="7" applyNumberFormat="1" applyFont="1" applyFill="1" applyBorder="1" applyAlignment="1">
      <alignment vertical="center" wrapText="1"/>
    </xf>
    <xf numFmtId="0" fontId="20" fillId="2" borderId="0" xfId="34" applyFont="1" applyFill="1" applyAlignment="1">
      <alignment vertical="center" wrapText="1"/>
    </xf>
    <xf numFmtId="165" fontId="23" fillId="0" borderId="13" xfId="7" applyNumberFormat="1" applyFont="1" applyFill="1" applyBorder="1" applyAlignment="1">
      <alignment vertical="center" wrapText="1"/>
    </xf>
    <xf numFmtId="0" fontId="33" fillId="0" borderId="0" xfId="1" quotePrefix="1" applyFont="1" applyAlignment="1">
      <alignment horizontal="center"/>
    </xf>
    <xf numFmtId="0" fontId="14" fillId="0" borderId="3" xfId="3" applyFont="1" applyBorder="1" applyAlignment="1">
      <alignment horizontal="center" vertical="center"/>
    </xf>
    <xf numFmtId="166" fontId="9" fillId="10" borderId="37" xfId="56" applyNumberFormat="1" applyFont="1" applyFill="1" applyBorder="1" applyAlignment="1">
      <alignment horizontal="center" vertical="center"/>
    </xf>
    <xf numFmtId="166" fontId="9" fillId="0" borderId="0" xfId="56" applyNumberFormat="1" applyFont="1" applyFill="1" applyBorder="1" applyAlignment="1">
      <alignment horizontal="center" vertical="center"/>
    </xf>
    <xf numFmtId="166" fontId="10" fillId="0" borderId="0" xfId="56" applyNumberFormat="1" applyFont="1" applyFill="1" applyBorder="1" applyAlignment="1">
      <alignment horizontal="center" vertical="center"/>
    </xf>
    <xf numFmtId="0" fontId="3" fillId="0" borderId="26" xfId="1" applyFont="1" applyBorder="1" applyAlignment="1">
      <alignment horizontal="center" vertical="center"/>
    </xf>
    <xf numFmtId="166" fontId="10" fillId="0" borderId="27" xfId="56" applyNumberFormat="1" applyFont="1" applyFill="1" applyBorder="1" applyAlignment="1">
      <alignment horizontal="center" vertical="center"/>
    </xf>
    <xf numFmtId="0" fontId="7" fillId="0" borderId="27" xfId="11" applyFont="1" applyBorder="1"/>
    <xf numFmtId="0" fontId="7" fillId="0" borderId="28" xfId="11" applyFont="1" applyBorder="1"/>
    <xf numFmtId="0" fontId="10" fillId="0" borderId="27" xfId="1" applyFont="1" applyBorder="1" applyAlignment="1">
      <alignment horizontal="center" vertical="center"/>
    </xf>
    <xf numFmtId="0" fontId="31" fillId="0" borderId="27" xfId="33" applyFont="1" applyFill="1" applyBorder="1"/>
    <xf numFmtId="0" fontId="35" fillId="0" borderId="5" xfId="33" applyFont="1" applyFill="1" applyBorder="1"/>
    <xf numFmtId="0" fontId="23" fillId="0" borderId="5" xfId="33" applyFont="1" applyFill="1" applyBorder="1"/>
    <xf numFmtId="0" fontId="23" fillId="0" borderId="29" xfId="33" applyFont="1" applyFill="1" applyBorder="1"/>
    <xf numFmtId="0" fontId="23" fillId="0" borderId="26" xfId="33" applyFont="1" applyFill="1" applyBorder="1"/>
    <xf numFmtId="0" fontId="23" fillId="0" borderId="28" xfId="33" applyFont="1" applyFill="1" applyBorder="1"/>
    <xf numFmtId="0" fontId="20" fillId="0" borderId="28" xfId="31" applyFont="1" applyBorder="1"/>
    <xf numFmtId="0" fontId="24" fillId="2" borderId="27" xfId="34" applyFont="1" applyFill="1" applyBorder="1" applyAlignment="1">
      <alignment horizontal="left" vertical="top"/>
    </xf>
    <xf numFmtId="0" fontId="36" fillId="2" borderId="27" xfId="34" applyFont="1" applyFill="1" applyBorder="1"/>
    <xf numFmtId="0" fontId="10" fillId="0" borderId="0" xfId="3" applyFont="1" applyAlignment="1">
      <alignment horizontal="center"/>
    </xf>
    <xf numFmtId="0" fontId="3" fillId="0" borderId="0" xfId="3" applyFont="1" applyAlignment="1">
      <alignment horizontal="center"/>
    </xf>
    <xf numFmtId="0" fontId="10" fillId="0" borderId="29" xfId="3" applyFont="1" applyBorder="1" applyAlignment="1">
      <alignment horizontal="center" vertical="center" wrapText="1"/>
    </xf>
    <xf numFmtId="0" fontId="10" fillId="0" borderId="0" xfId="3" applyFont="1" applyAlignment="1">
      <alignment horizontal="center" vertical="center"/>
    </xf>
    <xf numFmtId="0" fontId="11" fillId="0" borderId="0" xfId="3" applyFont="1" applyAlignment="1">
      <alignment horizontal="center" vertical="center" wrapText="1"/>
    </xf>
    <xf numFmtId="0" fontId="33" fillId="0" borderId="0" xfId="1" quotePrefix="1" applyFont="1" applyAlignment="1">
      <alignment horizontal="right"/>
    </xf>
    <xf numFmtId="0" fontId="33" fillId="0" borderId="0" xfId="1" quotePrefix="1" applyFont="1" applyAlignment="1">
      <alignment horizontal="right" vertical="center"/>
    </xf>
    <xf numFmtId="0" fontId="40" fillId="0" borderId="5" xfId="1" applyFont="1" applyBorder="1" applyAlignment="1">
      <alignment horizontal="center" vertical="center"/>
    </xf>
    <xf numFmtId="0" fontId="40" fillId="0" borderId="0" xfId="1" applyFont="1" applyAlignment="1">
      <alignment horizontal="center" vertical="center"/>
    </xf>
    <xf numFmtId="0" fontId="40" fillId="0" borderId="29" xfId="1" applyFont="1" applyBorder="1" applyAlignment="1">
      <alignment horizontal="center" vertical="center"/>
    </xf>
    <xf numFmtId="0" fontId="31" fillId="0" borderId="0" xfId="1" applyFont="1" applyAlignment="1">
      <alignment horizontal="center"/>
    </xf>
    <xf numFmtId="0" fontId="33" fillId="0" borderId="0" xfId="1" applyFont="1" applyAlignment="1">
      <alignment horizontal="center"/>
    </xf>
    <xf numFmtId="0" fontId="33" fillId="0" borderId="0" xfId="3" applyFont="1" applyAlignment="1">
      <alignment horizontal="left" vertical="center"/>
    </xf>
    <xf numFmtId="0" fontId="40" fillId="0" borderId="0" xfId="4" applyFont="1" applyAlignment="1">
      <alignment horizontal="left"/>
    </xf>
    <xf numFmtId="0" fontId="9" fillId="0" borderId="0" xfId="3" applyFont="1" applyAlignment="1">
      <alignment horizontal="center" vertical="center"/>
    </xf>
    <xf numFmtId="0" fontId="33" fillId="0" borderId="0" xfId="16" applyFont="1" applyAlignment="1">
      <alignment horizontal="center" vertical="center"/>
    </xf>
    <xf numFmtId="0" fontId="33" fillId="0" borderId="0" xfId="4" applyFont="1" applyAlignment="1">
      <alignment horizontal="center" vertical="center" wrapText="1"/>
    </xf>
    <xf numFmtId="0" fontId="33" fillId="0" borderId="12" xfId="4" applyFont="1" applyBorder="1" applyAlignment="1">
      <alignment horizontal="center" vertical="center" wrapText="1"/>
    </xf>
    <xf numFmtId="0" fontId="33" fillId="0" borderId="0" xfId="16" applyFont="1" applyAlignment="1">
      <alignment horizontal="left" vertical="center" wrapText="1"/>
    </xf>
    <xf numFmtId="0" fontId="31" fillId="0" borderId="0" xfId="3" applyFont="1" applyAlignment="1">
      <alignment horizontal="center" vertical="top"/>
    </xf>
    <xf numFmtId="0" fontId="16" fillId="0" borderId="0" xfId="29" applyFont="1" applyAlignment="1">
      <alignment horizontal="center" vertical="center"/>
    </xf>
    <xf numFmtId="0" fontId="33" fillId="4" borderId="0" xfId="33" applyFont="1" applyFill="1" applyAlignment="1">
      <alignment horizontal="left" vertical="top" wrapText="1"/>
    </xf>
    <xf numFmtId="0" fontId="40" fillId="4" borderId="0" xfId="33" applyFont="1" applyFill="1" applyAlignment="1">
      <alignment horizontal="left" vertical="top" wrapText="1"/>
    </xf>
    <xf numFmtId="0" fontId="23" fillId="0" borderId="0" xfId="33" applyFont="1" applyFill="1" applyAlignment="1">
      <alignment horizontal="left" vertical="top" wrapText="1"/>
    </xf>
    <xf numFmtId="0" fontId="23" fillId="0" borderId="0" xfId="33" applyFont="1" applyFill="1" applyAlignment="1">
      <alignment horizontal="center" vertical="center" wrapText="1"/>
    </xf>
    <xf numFmtId="0" fontId="23" fillId="2" borderId="6" xfId="31" quotePrefix="1" applyFont="1" applyFill="1" applyBorder="1" applyAlignment="1">
      <alignment horizontal="center" vertical="center"/>
    </xf>
    <xf numFmtId="9" fontId="31" fillId="2" borderId="0" xfId="37" applyFont="1" applyFill="1" applyBorder="1" applyAlignment="1">
      <alignment horizontal="center" vertical="center"/>
    </xf>
    <xf numFmtId="0" fontId="23" fillId="2" borderId="0" xfId="34" applyFont="1" applyFill="1" applyAlignment="1">
      <alignment horizontal="center" vertical="center"/>
    </xf>
    <xf numFmtId="0" fontId="23" fillId="2" borderId="0" xfId="31" applyFont="1" applyFill="1" applyAlignment="1">
      <alignment horizontal="center" vertical="center"/>
    </xf>
    <xf numFmtId="0" fontId="23" fillId="2" borderId="0" xfId="31" quotePrefix="1" applyFont="1" applyFill="1" applyAlignment="1">
      <alignment horizontal="center" vertical="center"/>
    </xf>
    <xf numFmtId="0" fontId="23" fillId="0" borderId="6" xfId="31" quotePrefix="1" applyFont="1" applyBorder="1" applyAlignment="1">
      <alignment horizontal="center" vertical="center"/>
    </xf>
    <xf numFmtId="0" fontId="23" fillId="2" borderId="6" xfId="34" quotePrefix="1" applyFont="1" applyFill="1" applyBorder="1" applyAlignment="1">
      <alignment horizontal="center" vertical="center"/>
    </xf>
    <xf numFmtId="0" fontId="23" fillId="0" borderId="0" xfId="34" applyFont="1" applyAlignment="1">
      <alignment horizontal="left" vertical="center"/>
    </xf>
    <xf numFmtId="0" fontId="23" fillId="2" borderId="0" xfId="34" applyFont="1" applyFill="1" applyAlignment="1">
      <alignment horizontal="center"/>
    </xf>
    <xf numFmtId="0" fontId="20" fillId="2" borderId="0" xfId="34" applyFont="1" applyFill="1" applyAlignment="1">
      <alignment horizontal="center"/>
    </xf>
    <xf numFmtId="0" fontId="23" fillId="2" borderId="0" xfId="34" quotePrefix="1" applyFont="1" applyFill="1" applyAlignment="1">
      <alignment horizontal="center" vertical="center"/>
    </xf>
    <xf numFmtId="0" fontId="23" fillId="2" borderId="0" xfId="30" applyFont="1" applyFill="1" applyAlignment="1">
      <alignment horizontal="center" vertical="center" wrapText="1"/>
    </xf>
    <xf numFmtId="0" fontId="26" fillId="2" borderId="0" xfId="30" applyFont="1" applyFill="1" applyAlignment="1">
      <alignment horizontal="left" vertical="top" wrapText="1"/>
    </xf>
    <xf numFmtId="0" fontId="23" fillId="2" borderId="0" xfId="30" applyFont="1" applyFill="1" applyAlignment="1">
      <alignment horizontal="right" vertical="top" wrapText="1"/>
    </xf>
    <xf numFmtId="0" fontId="23" fillId="0" borderId="0" xfId="35" applyFont="1" applyAlignment="1">
      <alignment horizontal="center" vertical="center"/>
    </xf>
    <xf numFmtId="0" fontId="23" fillId="0" borderId="24" xfId="35" quotePrefix="1" applyFont="1" applyBorder="1" applyAlignment="1">
      <alignment horizontal="center" vertical="center"/>
    </xf>
    <xf numFmtId="0" fontId="23" fillId="0" borderId="12" xfId="35" quotePrefix="1" applyFont="1" applyBorder="1" applyAlignment="1">
      <alignment horizontal="center" vertical="center"/>
    </xf>
    <xf numFmtId="166" fontId="23" fillId="0" borderId="12" xfId="55" applyNumberFormat="1" applyFont="1" applyFill="1" applyBorder="1" applyAlignment="1">
      <alignment horizontal="left" vertical="center"/>
    </xf>
    <xf numFmtId="165" fontId="20" fillId="2" borderId="0" xfId="7" applyNumberFormat="1" applyFont="1" applyFill="1" applyBorder="1" applyAlignment="1">
      <alignment horizontal="center" vertical="center" wrapText="1"/>
    </xf>
    <xf numFmtId="0" fontId="23" fillId="2" borderId="0" xfId="34" applyFont="1" applyFill="1" applyAlignment="1">
      <alignment horizontal="right"/>
    </xf>
    <xf numFmtId="0" fontId="24" fillId="2" borderId="0" xfId="30" applyFont="1" applyFill="1" applyAlignment="1">
      <alignment horizontal="left" vertical="top" wrapText="1"/>
    </xf>
    <xf numFmtId="165" fontId="23" fillId="2" borderId="0" xfId="7" applyNumberFormat="1" applyFont="1" applyFill="1" applyBorder="1" applyAlignment="1">
      <alignment horizontal="center" vertical="center" wrapText="1"/>
    </xf>
    <xf numFmtId="0" fontId="23" fillId="0" borderId="0" xfId="34" quotePrefix="1" applyFont="1" applyAlignment="1">
      <alignment horizontal="center" vertical="center"/>
    </xf>
    <xf numFmtId="165" fontId="20" fillId="0" borderId="12" xfId="7" applyNumberFormat="1" applyFont="1" applyFill="1" applyBorder="1" applyAlignment="1">
      <alignment horizontal="center" vertical="center" wrapText="1"/>
    </xf>
    <xf numFmtId="165" fontId="24" fillId="0" borderId="0" xfId="7" applyNumberFormat="1" applyFont="1" applyFill="1" applyBorder="1" applyAlignment="1">
      <alignment horizontal="left" vertical="center" wrapText="1"/>
    </xf>
    <xf numFmtId="0" fontId="24" fillId="0" borderId="0" xfId="34" applyFont="1" applyAlignment="1">
      <alignment horizontal="center"/>
    </xf>
    <xf numFmtId="0" fontId="20" fillId="0" borderId="0" xfId="34" applyFont="1" applyAlignment="1">
      <alignment horizontal="center" vertical="center" wrapText="1"/>
    </xf>
    <xf numFmtId="165" fontId="20" fillId="0" borderId="0" xfId="7" applyNumberFormat="1" applyFont="1" applyFill="1" applyBorder="1" applyAlignment="1">
      <alignment horizontal="center" vertical="center" wrapText="1"/>
    </xf>
    <xf numFmtId="165" fontId="20" fillId="0" borderId="13" xfId="7" applyNumberFormat="1" applyFont="1" applyFill="1" applyBorder="1" applyAlignment="1">
      <alignment horizontal="center" vertical="center" wrapText="1"/>
    </xf>
    <xf numFmtId="0" fontId="6" fillId="0" borderId="2" xfId="11" applyBorder="1"/>
    <xf numFmtId="0" fontId="6" fillId="0" borderId="3" xfId="11" applyBorder="1"/>
    <xf numFmtId="0" fontId="6" fillId="0" borderId="4" xfId="11" applyBorder="1"/>
    <xf numFmtId="0" fontId="6" fillId="0" borderId="5" xfId="11" applyBorder="1"/>
    <xf numFmtId="0" fontId="6" fillId="0" borderId="29" xfId="11" applyBorder="1"/>
    <xf numFmtId="0" fontId="6" fillId="0" borderId="26" xfId="11" applyBorder="1"/>
    <xf numFmtId="0" fontId="6" fillId="0" borderId="27" xfId="11" applyBorder="1"/>
    <xf numFmtId="0" fontId="6" fillId="0" borderId="28" xfId="11" applyBorder="1"/>
    <xf numFmtId="0" fontId="11" fillId="0" borderId="2" xfId="3" applyFont="1" applyBorder="1" applyAlignment="1">
      <alignment vertical="top" wrapText="1"/>
    </xf>
    <xf numFmtId="0" fontId="3" fillId="0" borderId="3" xfId="3" applyFont="1" applyBorder="1" applyAlignment="1">
      <alignment vertical="top"/>
    </xf>
    <xf numFmtId="0" fontId="10" fillId="0" borderId="3" xfId="11" applyFont="1" applyBorder="1" applyAlignment="1">
      <alignment vertical="top"/>
    </xf>
    <xf numFmtId="0" fontId="11" fillId="0" borderId="4" xfId="3" applyFont="1" applyBorder="1" applyAlignment="1">
      <alignment vertical="top"/>
    </xf>
    <xf numFmtId="0" fontId="11" fillId="0" borderId="5" xfId="3" applyFont="1" applyBorder="1" applyAlignment="1">
      <alignment vertical="top" wrapText="1"/>
    </xf>
    <xf numFmtId="0" fontId="3" fillId="0" borderId="0" xfId="3" applyFont="1" applyAlignment="1">
      <alignment vertical="top"/>
    </xf>
    <xf numFmtId="0" fontId="10" fillId="0" borderId="0" xfId="3" applyFont="1" applyAlignment="1">
      <alignment vertical="top"/>
    </xf>
    <xf numFmtId="0" fontId="14" fillId="0" borderId="0" xfId="11" applyFont="1" applyAlignment="1">
      <alignment vertical="top"/>
    </xf>
    <xf numFmtId="0" fontId="10" fillId="0" borderId="0" xfId="11" applyFont="1" applyAlignment="1">
      <alignment vertical="top"/>
    </xf>
    <xf numFmtId="0" fontId="10" fillId="0" borderId="0" xfId="3" applyFont="1" applyAlignment="1">
      <alignment vertical="top" wrapText="1"/>
    </xf>
    <xf numFmtId="0" fontId="11" fillId="0" borderId="29" xfId="3" applyFont="1" applyBorder="1" applyAlignment="1">
      <alignment vertical="top"/>
    </xf>
    <xf numFmtId="0" fontId="31" fillId="7" borderId="2" xfId="1" applyFont="1" applyFill="1" applyBorder="1"/>
    <xf numFmtId="0" fontId="31" fillId="7" borderId="3" xfId="1" applyFont="1" applyFill="1" applyBorder="1"/>
    <xf numFmtId="0" fontId="31" fillId="7" borderId="3" xfId="1" applyFont="1" applyFill="1" applyBorder="1" applyAlignment="1">
      <alignment vertical="top"/>
    </xf>
    <xf numFmtId="0" fontId="31" fillId="7" borderId="4" xfId="1" applyFont="1" applyFill="1" applyBorder="1"/>
    <xf numFmtId="0" fontId="31" fillId="7" borderId="5" xfId="1" applyFont="1" applyFill="1" applyBorder="1"/>
    <xf numFmtId="0" fontId="31" fillId="7" borderId="0" xfId="1" applyFont="1" applyFill="1"/>
    <xf numFmtId="0" fontId="33" fillId="7" borderId="0" xfId="1" applyFont="1" applyFill="1"/>
    <xf numFmtId="0" fontId="31" fillId="7" borderId="29" xfId="1" applyFont="1" applyFill="1" applyBorder="1"/>
    <xf numFmtId="0" fontId="31" fillId="7" borderId="26" xfId="1" applyFont="1" applyFill="1" applyBorder="1"/>
    <xf numFmtId="0" fontId="31" fillId="7" borderId="27" xfId="1" applyFont="1" applyFill="1" applyBorder="1"/>
    <xf numFmtId="0" fontId="31" fillId="7" borderId="28" xfId="1" applyFont="1" applyFill="1" applyBorder="1"/>
    <xf numFmtId="0" fontId="33" fillId="7" borderId="0" xfId="1" quotePrefix="1" applyFont="1" applyFill="1"/>
    <xf numFmtId="0" fontId="31" fillId="7" borderId="5" xfId="1" applyFont="1" applyFill="1" applyBorder="1" applyAlignment="1">
      <alignment horizontal="center"/>
    </xf>
    <xf numFmtId="0" fontId="31" fillId="7" borderId="0" xfId="1" applyFont="1" applyFill="1" applyAlignment="1">
      <alignment horizontal="center"/>
    </xf>
    <xf numFmtId="0" fontId="31" fillId="7" borderId="29" xfId="1" applyFont="1" applyFill="1" applyBorder="1" applyAlignment="1">
      <alignment horizontal="center"/>
    </xf>
    <xf numFmtId="0" fontId="31" fillId="7" borderId="5" xfId="4" applyFont="1" applyFill="1" applyBorder="1"/>
    <xf numFmtId="0" fontId="31" fillId="7" borderId="0" xfId="4" applyFont="1" applyFill="1"/>
    <xf numFmtId="0" fontId="40" fillId="7" borderId="0" xfId="4" applyFont="1" applyFill="1" applyAlignment="1">
      <alignment vertical="top" wrapText="1"/>
    </xf>
    <xf numFmtId="0" fontId="33" fillId="7" borderId="0" xfId="4" quotePrefix="1" applyFont="1" applyFill="1" applyAlignment="1">
      <alignment vertical="center"/>
    </xf>
    <xf numFmtId="0" fontId="33" fillId="7" borderId="0" xfId="4" applyFont="1" applyFill="1"/>
    <xf numFmtId="0" fontId="31" fillId="7" borderId="29" xfId="4" applyFont="1" applyFill="1" applyBorder="1"/>
    <xf numFmtId="0" fontId="52" fillId="7" borderId="0" xfId="11" applyFont="1" applyFill="1" applyAlignment="1">
      <alignment horizontal="left"/>
    </xf>
    <xf numFmtId="0" fontId="33" fillId="7" borderId="0" xfId="4" applyFont="1" applyFill="1" applyAlignment="1">
      <alignment vertical="top"/>
    </xf>
    <xf numFmtId="0" fontId="40" fillId="7" borderId="0" xfId="4" applyFont="1" applyFill="1" applyAlignment="1">
      <alignment vertical="top"/>
    </xf>
    <xf numFmtId="0" fontId="40" fillId="7" borderId="0" xfId="4" applyFont="1" applyFill="1"/>
    <xf numFmtId="0" fontId="33" fillId="7" borderId="27" xfId="4" quotePrefix="1" applyFont="1" applyFill="1" applyBorder="1" applyAlignment="1">
      <alignment vertical="center"/>
    </xf>
    <xf numFmtId="0" fontId="31" fillId="7" borderId="0" xfId="4" applyFont="1" applyFill="1" applyAlignment="1">
      <alignment vertical="center" wrapText="1"/>
    </xf>
    <xf numFmtId="0" fontId="33" fillId="7" borderId="0" xfId="4" applyFont="1" applyFill="1" applyAlignment="1">
      <alignment vertical="center"/>
    </xf>
    <xf numFmtId="0" fontId="40" fillId="7" borderId="0" xfId="4" applyFont="1" applyFill="1" applyAlignment="1">
      <alignment horizontal="left"/>
    </xf>
    <xf numFmtId="0" fontId="31" fillId="7" borderId="26" xfId="1" applyFont="1" applyFill="1" applyBorder="1" applyAlignment="1">
      <alignment vertical="center"/>
    </xf>
    <xf numFmtId="0" fontId="33" fillId="7" borderId="27" xfId="1" quotePrefix="1" applyFont="1" applyFill="1" applyBorder="1" applyAlignment="1">
      <alignment vertical="center"/>
    </xf>
    <xf numFmtId="0" fontId="31" fillId="7" borderId="27" xfId="1" applyFont="1" applyFill="1" applyBorder="1" applyAlignment="1">
      <alignment vertical="center"/>
    </xf>
    <xf numFmtId="0" fontId="31" fillId="7" borderId="27" xfId="47" applyFont="1" applyFill="1" applyBorder="1" applyAlignment="1">
      <alignment horizontal="center" vertical="center" wrapText="1"/>
    </xf>
    <xf numFmtId="0" fontId="40" fillId="7" borderId="27" xfId="4" applyFont="1" applyFill="1" applyBorder="1" applyAlignment="1">
      <alignment horizontal="left" vertical="center"/>
    </xf>
    <xf numFmtId="0" fontId="31" fillId="7" borderId="27" xfId="47" applyFont="1" applyFill="1" applyBorder="1" applyAlignment="1">
      <alignment vertical="center" wrapText="1"/>
    </xf>
    <xf numFmtId="0" fontId="23" fillId="0" borderId="0" xfId="3" applyFont="1" applyAlignment="1">
      <alignment vertical="center"/>
    </xf>
    <xf numFmtId="0" fontId="24" fillId="0" borderId="0" xfId="3" applyFont="1" applyAlignment="1">
      <alignment vertical="center"/>
    </xf>
    <xf numFmtId="0" fontId="33" fillId="7" borderId="3" xfId="3" quotePrefix="1" applyFont="1" applyFill="1" applyBorder="1" applyAlignment="1">
      <alignment vertical="center"/>
    </xf>
    <xf numFmtId="0" fontId="33" fillId="7" borderId="0" xfId="3" quotePrefix="1" applyFont="1" applyFill="1" applyAlignment="1">
      <alignment vertical="center"/>
    </xf>
    <xf numFmtId="0" fontId="10" fillId="2" borderId="0" xfId="33" applyFont="1" applyFill="1" applyAlignment="1">
      <alignment vertical="center"/>
    </xf>
    <xf numFmtId="0" fontId="13" fillId="2" borderId="0" xfId="33" applyFont="1" applyFill="1" applyAlignment="1">
      <alignment vertical="center"/>
    </xf>
    <xf numFmtId="0" fontId="10" fillId="2" borderId="29" xfId="33" applyFont="1" applyFill="1" applyBorder="1" applyAlignment="1">
      <alignment vertical="center"/>
    </xf>
    <xf numFmtId="0" fontId="8" fillId="0" borderId="0" xfId="33" applyFont="1" applyFill="1" applyAlignment="1">
      <alignment vertical="center"/>
    </xf>
    <xf numFmtId="0" fontId="30" fillId="0" borderId="0" xfId="33" applyFont="1" applyFill="1" applyAlignment="1">
      <alignment vertical="center"/>
    </xf>
    <xf numFmtId="0" fontId="24" fillId="0" borderId="0" xfId="33" applyFont="1" applyFill="1" applyAlignment="1">
      <alignment horizontal="center" vertical="center" wrapText="1"/>
    </xf>
    <xf numFmtId="0" fontId="20" fillId="0" borderId="0" xfId="35" quotePrefix="1" applyFont="1" applyAlignment="1">
      <alignment vertical="center"/>
    </xf>
    <xf numFmtId="0" fontId="4" fillId="7" borderId="2" xfId="1" applyFont="1" applyFill="1" applyBorder="1" applyAlignment="1">
      <alignment vertical="center"/>
    </xf>
    <xf numFmtId="0" fontId="8" fillId="7" borderId="3" xfId="1" applyFont="1" applyFill="1" applyBorder="1" applyAlignment="1">
      <alignment vertical="center"/>
    </xf>
    <xf numFmtId="0" fontId="3" fillId="7" borderId="3" xfId="1" applyFont="1" applyFill="1" applyBorder="1" applyAlignment="1">
      <alignment horizontal="center" vertical="center"/>
    </xf>
    <xf numFmtId="0" fontId="5" fillId="7" borderId="3" xfId="1" applyFont="1" applyFill="1" applyBorder="1" applyAlignment="1">
      <alignment vertical="center"/>
    </xf>
    <xf numFmtId="0" fontId="5" fillId="7" borderId="4" xfId="1" applyFont="1" applyFill="1" applyBorder="1" applyAlignment="1">
      <alignment vertical="center"/>
    </xf>
    <xf numFmtId="0" fontId="4" fillId="7" borderId="5" xfId="1" applyFont="1" applyFill="1" applyBorder="1" applyAlignment="1">
      <alignment vertical="center"/>
    </xf>
    <xf numFmtId="0" fontId="5" fillId="7" borderId="0" xfId="1" applyFont="1" applyFill="1" applyAlignment="1">
      <alignment vertical="center"/>
    </xf>
    <xf numFmtId="0" fontId="5" fillId="7" borderId="29" xfId="1" applyFont="1" applyFill="1" applyBorder="1" applyAlignment="1">
      <alignment vertical="center"/>
    </xf>
    <xf numFmtId="0" fontId="4" fillId="7" borderId="26" xfId="1" applyFont="1" applyFill="1" applyBorder="1" applyAlignment="1">
      <alignment vertical="center"/>
    </xf>
    <xf numFmtId="0" fontId="4" fillId="7" borderId="27" xfId="1" applyFont="1" applyFill="1" applyBorder="1" applyAlignment="1">
      <alignment vertical="center"/>
    </xf>
    <xf numFmtId="0" fontId="3" fillId="7" borderId="27" xfId="1" applyFont="1" applyFill="1" applyBorder="1" applyAlignment="1">
      <alignment horizontal="center" vertical="center"/>
    </xf>
    <xf numFmtId="0" fontId="5" fillId="7" borderId="27" xfId="1" applyFont="1" applyFill="1" applyBorder="1" applyAlignment="1">
      <alignment vertical="center"/>
    </xf>
    <xf numFmtId="0" fontId="5" fillId="7" borderId="28" xfId="1" applyFont="1" applyFill="1" applyBorder="1" applyAlignment="1">
      <alignment vertical="center"/>
    </xf>
    <xf numFmtId="0" fontId="3" fillId="7" borderId="0" xfId="3" applyFont="1" applyFill="1" applyAlignment="1">
      <alignment vertical="top"/>
    </xf>
    <xf numFmtId="0" fontId="3" fillId="7" borderId="0" xfId="3" applyFont="1" applyFill="1" applyAlignment="1">
      <alignment vertical="center"/>
    </xf>
    <xf numFmtId="0" fontId="3" fillId="7" borderId="0" xfId="3" applyFont="1" applyFill="1"/>
    <xf numFmtId="0" fontId="10" fillId="7" borderId="0" xfId="11" applyFont="1" applyFill="1" applyAlignment="1">
      <alignment vertical="center"/>
    </xf>
    <xf numFmtId="0" fontId="10" fillId="7" borderId="0" xfId="3" applyFont="1" applyFill="1" applyAlignment="1">
      <alignment vertical="center" wrapText="1"/>
    </xf>
    <xf numFmtId="0" fontId="3" fillId="7" borderId="2" xfId="3" applyFont="1" applyFill="1" applyBorder="1" applyAlignment="1">
      <alignment vertical="center"/>
    </xf>
    <xf numFmtId="0" fontId="10" fillId="7" borderId="3" xfId="3" applyFont="1" applyFill="1" applyBorder="1" applyAlignment="1">
      <alignment vertical="top"/>
    </xf>
    <xf numFmtId="0" fontId="14" fillId="7" borderId="3" xfId="11" applyFont="1" applyFill="1" applyBorder="1" applyAlignment="1">
      <alignment vertical="center"/>
    </xf>
    <xf numFmtId="0" fontId="3" fillId="7" borderId="3" xfId="3" applyFont="1" applyFill="1" applyBorder="1"/>
    <xf numFmtId="0" fontId="10" fillId="7" borderId="3" xfId="3" applyFont="1" applyFill="1" applyBorder="1" applyAlignment="1">
      <alignment vertical="center" wrapText="1"/>
    </xf>
    <xf numFmtId="0" fontId="3" fillId="7" borderId="4" xfId="3" applyFont="1" applyFill="1" applyBorder="1"/>
    <xf numFmtId="0" fontId="3" fillId="7" borderId="29" xfId="3" applyFont="1" applyFill="1" applyBorder="1"/>
    <xf numFmtId="0" fontId="3" fillId="7" borderId="5" xfId="3" applyFont="1" applyFill="1" applyBorder="1" applyAlignment="1">
      <alignment vertical="center"/>
    </xf>
    <xf numFmtId="0" fontId="10" fillId="7" borderId="0" xfId="11" quotePrefix="1" applyFont="1" applyFill="1" applyAlignment="1">
      <alignment vertical="center"/>
    </xf>
    <xf numFmtId="0" fontId="14" fillId="7" borderId="0" xfId="11" applyFont="1" applyFill="1" applyAlignment="1">
      <alignment vertical="center"/>
    </xf>
    <xf numFmtId="0" fontId="3" fillId="7" borderId="0" xfId="3" applyFont="1" applyFill="1" applyAlignment="1">
      <alignment horizontal="center" vertical="center"/>
    </xf>
    <xf numFmtId="0" fontId="3" fillId="7" borderId="29" xfId="3" applyFont="1" applyFill="1" applyBorder="1" applyAlignment="1">
      <alignment vertical="center"/>
    </xf>
    <xf numFmtId="0" fontId="14" fillId="7" borderId="0" xfId="3" applyFont="1" applyFill="1" applyAlignment="1">
      <alignment vertical="center"/>
    </xf>
    <xf numFmtId="0" fontId="14" fillId="7" borderId="27" xfId="3" applyFont="1" applyFill="1" applyBorder="1" applyAlignment="1">
      <alignment vertical="center"/>
    </xf>
    <xf numFmtId="0" fontId="3" fillId="7" borderId="27" xfId="3" applyFont="1" applyFill="1" applyBorder="1"/>
    <xf numFmtId="0" fontId="3" fillId="7" borderId="5" xfId="3" applyFont="1" applyFill="1" applyBorder="1"/>
    <xf numFmtId="0" fontId="10" fillId="7" borderId="5" xfId="3" quotePrefix="1" applyFont="1" applyFill="1" applyBorder="1"/>
    <xf numFmtId="0" fontId="3" fillId="7" borderId="26" xfId="3" applyFont="1" applyFill="1" applyBorder="1"/>
    <xf numFmtId="0" fontId="3" fillId="7" borderId="28" xfId="3" applyFont="1" applyFill="1" applyBorder="1"/>
    <xf numFmtId="0" fontId="3" fillId="7" borderId="26" xfId="3" applyFont="1" applyFill="1" applyBorder="1" applyAlignment="1">
      <alignment vertical="center"/>
    </xf>
    <xf numFmtId="0" fontId="3" fillId="7" borderId="3" xfId="3" applyFont="1" applyFill="1" applyBorder="1" applyAlignment="1">
      <alignment vertical="center"/>
    </xf>
    <xf numFmtId="0" fontId="10" fillId="7" borderId="3" xfId="3" applyFont="1" applyFill="1" applyBorder="1" applyAlignment="1">
      <alignment horizontal="center" vertical="center"/>
    </xf>
    <xf numFmtId="0" fontId="3" fillId="7" borderId="3" xfId="3" applyFont="1" applyFill="1" applyBorder="1" applyAlignment="1">
      <alignment horizontal="center"/>
    </xf>
    <xf numFmtId="0" fontId="10" fillId="7" borderId="3" xfId="3" quotePrefix="1" applyFont="1" applyFill="1" applyBorder="1"/>
    <xf numFmtId="0" fontId="9" fillId="7" borderId="0" xfId="3" applyFont="1" applyFill="1" applyAlignment="1">
      <alignment vertical="center"/>
    </xf>
    <xf numFmtId="0" fontId="21" fillId="7" borderId="0" xfId="3" applyFont="1" applyFill="1" applyAlignment="1">
      <alignment vertical="center"/>
    </xf>
    <xf numFmtId="0" fontId="9" fillId="7" borderId="0" xfId="3" applyFont="1" applyFill="1" applyAlignment="1">
      <alignment horizontal="center" vertical="center"/>
    </xf>
    <xf numFmtId="0" fontId="21" fillId="7" borderId="0" xfId="3" applyFont="1" applyFill="1"/>
    <xf numFmtId="0" fontId="21" fillId="7" borderId="0" xfId="3" applyFont="1" applyFill="1" applyAlignment="1">
      <alignment horizontal="center"/>
    </xf>
    <xf numFmtId="0" fontId="9" fillId="7" borderId="0" xfId="3" quotePrefix="1" applyFont="1" applyFill="1"/>
    <xf numFmtId="0" fontId="22" fillId="7" borderId="0" xfId="3" applyFont="1" applyFill="1" applyAlignment="1">
      <alignment vertical="center"/>
    </xf>
    <xf numFmtId="0" fontId="9" fillId="7" borderId="0" xfId="11" applyFont="1" applyFill="1" applyAlignment="1">
      <alignment vertical="center"/>
    </xf>
    <xf numFmtId="49" fontId="9" fillId="7" borderId="0" xfId="11" applyNumberFormat="1" applyFont="1" applyFill="1" applyAlignment="1">
      <alignment vertical="center"/>
    </xf>
    <xf numFmtId="0" fontId="9" fillId="7" borderId="0" xfId="11" quotePrefix="1" applyFont="1" applyFill="1" applyAlignment="1">
      <alignment vertical="center"/>
    </xf>
    <xf numFmtId="0" fontId="5" fillId="7" borderId="5" xfId="1" applyFont="1" applyFill="1" applyBorder="1" applyAlignment="1">
      <alignment vertical="center"/>
    </xf>
    <xf numFmtId="0" fontId="60" fillId="7" borderId="0" xfId="1" applyFont="1" applyFill="1" applyAlignment="1">
      <alignment vertical="center"/>
    </xf>
    <xf numFmtId="0" fontId="9" fillId="7" borderId="0" xfId="1" applyFont="1" applyFill="1" applyAlignment="1">
      <alignment vertical="center"/>
    </xf>
    <xf numFmtId="0" fontId="60" fillId="7" borderId="0" xfId="1" applyFont="1" applyFill="1" applyAlignment="1">
      <alignment horizontal="center" vertical="center"/>
    </xf>
    <xf numFmtId="49" fontId="9" fillId="7" borderId="0" xfId="3" applyNumberFormat="1" applyFont="1" applyFill="1" applyAlignment="1">
      <alignment horizontal="center" vertical="center"/>
    </xf>
    <xf numFmtId="0" fontId="10" fillId="7" borderId="0" xfId="3" applyFont="1" applyFill="1" applyAlignment="1">
      <alignment horizontal="center" vertical="center"/>
    </xf>
    <xf numFmtId="0" fontId="11" fillId="7" borderId="0" xfId="3" applyFont="1" applyFill="1" applyAlignment="1">
      <alignment horizontal="center" vertical="center"/>
    </xf>
    <xf numFmtId="0" fontId="11" fillId="7" borderId="0" xfId="3" applyFont="1" applyFill="1" applyAlignment="1">
      <alignment vertical="center"/>
    </xf>
    <xf numFmtId="0" fontId="3" fillId="7" borderId="0" xfId="3" applyFont="1" applyFill="1" applyAlignment="1">
      <alignment horizontal="center"/>
    </xf>
    <xf numFmtId="0" fontId="10" fillId="7" borderId="0" xfId="3" quotePrefix="1" applyFont="1" applyFill="1"/>
    <xf numFmtId="0" fontId="3" fillId="7" borderId="27" xfId="3" applyFont="1" applyFill="1" applyBorder="1" applyAlignment="1">
      <alignment vertical="center"/>
    </xf>
    <xf numFmtId="0" fontId="10" fillId="7" borderId="27" xfId="3" applyFont="1" applyFill="1" applyBorder="1" applyAlignment="1">
      <alignment horizontal="center" vertical="center"/>
    </xf>
    <xf numFmtId="0" fontId="11" fillId="7" borderId="27" xfId="3" applyFont="1" applyFill="1" applyBorder="1" applyAlignment="1">
      <alignment horizontal="center" vertical="center"/>
    </xf>
    <xf numFmtId="0" fontId="11" fillId="7" borderId="27" xfId="3" applyFont="1" applyFill="1" applyBorder="1" applyAlignment="1">
      <alignment vertical="center"/>
    </xf>
    <xf numFmtId="0" fontId="3" fillId="7" borderId="27" xfId="3" applyFont="1" applyFill="1" applyBorder="1" applyAlignment="1">
      <alignment horizontal="center"/>
    </xf>
    <xf numFmtId="0" fontId="10" fillId="7" borderId="27" xfId="3" quotePrefix="1" applyFont="1" applyFill="1" applyBorder="1"/>
    <xf numFmtId="0" fontId="3" fillId="7" borderId="2" xfId="3" applyFont="1" applyFill="1" applyBorder="1"/>
    <xf numFmtId="0" fontId="10" fillId="7" borderId="3" xfId="1" applyFont="1" applyFill="1" applyBorder="1" applyAlignment="1">
      <alignment horizontal="left" vertical="center"/>
    </xf>
    <xf numFmtId="0" fontId="10" fillId="7" borderId="3" xfId="3" applyFont="1" applyFill="1" applyBorder="1" applyAlignment="1">
      <alignment horizontal="left" vertical="center"/>
    </xf>
    <xf numFmtId="0" fontId="10" fillId="7" borderId="3" xfId="3" applyFont="1" applyFill="1" applyBorder="1"/>
    <xf numFmtId="0" fontId="11" fillId="7" borderId="3" xfId="3" applyFont="1" applyFill="1" applyBorder="1" applyAlignment="1">
      <alignment horizontal="center" vertical="center"/>
    </xf>
    <xf numFmtId="0" fontId="10" fillId="7" borderId="3" xfId="11" applyFont="1" applyFill="1" applyBorder="1" applyAlignment="1">
      <alignment vertical="center"/>
    </xf>
    <xf numFmtId="0" fontId="11" fillId="7" borderId="3" xfId="3" applyFont="1" applyFill="1" applyBorder="1" applyAlignment="1">
      <alignment vertical="center"/>
    </xf>
    <xf numFmtId="0" fontId="15" fillId="7" borderId="0" xfId="5" applyFont="1" applyFill="1" applyAlignment="1">
      <alignment horizontal="left" vertical="top"/>
    </xf>
    <xf numFmtId="0" fontId="15" fillId="7" borderId="0" xfId="6" applyFont="1" applyFill="1" applyAlignment="1">
      <alignment horizontal="left" vertical="top"/>
    </xf>
    <xf numFmtId="0" fontId="15" fillId="7" borderId="0" xfId="5" applyFont="1" applyFill="1" applyAlignment="1">
      <alignment vertical="top"/>
    </xf>
    <xf numFmtId="0" fontId="17" fillId="7" borderId="0" xfId="5" applyFont="1" applyFill="1" applyAlignment="1">
      <alignment horizontal="left" vertical="top"/>
    </xf>
    <xf numFmtId="0" fontId="17" fillId="7" borderId="0" xfId="5" applyFont="1" applyFill="1" applyAlignment="1">
      <alignment vertical="top"/>
    </xf>
    <xf numFmtId="0" fontId="10" fillId="7" borderId="0" xfId="3" applyFont="1" applyFill="1" applyAlignment="1">
      <alignment vertical="center"/>
    </xf>
    <xf numFmtId="0" fontId="10" fillId="7" borderId="0" xfId="3" applyFont="1" applyFill="1"/>
    <xf numFmtId="0" fontId="13" fillId="7" borderId="0" xfId="3" applyFont="1" applyFill="1"/>
    <xf numFmtId="0" fontId="13" fillId="7" borderId="0" xfId="3" applyFont="1" applyFill="1" applyAlignment="1">
      <alignment vertical="center"/>
    </xf>
    <xf numFmtId="0" fontId="10" fillId="7" borderId="0" xfId="3" applyFont="1" applyFill="1" applyAlignment="1">
      <alignment horizontal="left" vertical="center"/>
    </xf>
    <xf numFmtId="0" fontId="13" fillId="7" borderId="27" xfId="3" applyFont="1" applyFill="1" applyBorder="1"/>
    <xf numFmtId="0" fontId="18" fillId="7" borderId="27" xfId="3" applyFont="1" applyFill="1" applyBorder="1" applyAlignment="1">
      <alignment vertical="center"/>
    </xf>
    <xf numFmtId="0" fontId="10" fillId="7" borderId="27" xfId="3" applyFont="1" applyFill="1" applyBorder="1" applyAlignment="1">
      <alignment horizontal="left" vertical="center"/>
    </xf>
    <xf numFmtId="0" fontId="10" fillId="7" borderId="27" xfId="3" applyFont="1" applyFill="1" applyBorder="1"/>
    <xf numFmtId="0" fontId="10" fillId="7" borderId="27" xfId="11" applyFont="1" applyFill="1" applyBorder="1" applyAlignment="1">
      <alignment vertical="center"/>
    </xf>
    <xf numFmtId="0" fontId="10" fillId="7" borderId="27" xfId="3" applyFont="1" applyFill="1" applyBorder="1" applyAlignment="1">
      <alignment vertical="center"/>
    </xf>
    <xf numFmtId="0" fontId="9" fillId="2" borderId="0" xfId="31" applyFont="1" applyFill="1" applyAlignment="1">
      <alignment vertical="center"/>
    </xf>
    <xf numFmtId="0" fontId="9" fillId="0" borderId="0" xfId="31" applyFont="1" applyAlignment="1">
      <alignment vertical="center"/>
    </xf>
    <xf numFmtId="0" fontId="9" fillId="2" borderId="0" xfId="34" applyFont="1" applyFill="1" applyAlignment="1">
      <alignment vertical="center"/>
    </xf>
    <xf numFmtId="0" fontId="9" fillId="0" borderId="0" xfId="34" applyFont="1" applyAlignment="1">
      <alignment vertical="center"/>
    </xf>
    <xf numFmtId="0" fontId="9" fillId="2" borderId="0" xfId="34" quotePrefix="1" applyFont="1" applyFill="1" applyAlignment="1">
      <alignment vertical="center"/>
    </xf>
    <xf numFmtId="0" fontId="31" fillId="0" borderId="0" xfId="30" applyFont="1" applyAlignment="1">
      <alignment vertical="center"/>
    </xf>
    <xf numFmtId="0" fontId="33" fillId="0" borderId="31" xfId="29" applyFont="1" applyBorder="1" applyAlignment="1">
      <alignment vertical="center"/>
    </xf>
    <xf numFmtId="49" fontId="23" fillId="3" borderId="0" xfId="33" applyNumberFormat="1" applyFont="1" applyAlignment="1">
      <alignment vertical="center"/>
    </xf>
    <xf numFmtId="0" fontId="33" fillId="3" borderId="0" xfId="33" applyFont="1" applyAlignment="1">
      <alignment horizontal="right" vertical="top"/>
    </xf>
    <xf numFmtId="0" fontId="40" fillId="2" borderId="0" xfId="33" applyFont="1" applyFill="1" applyAlignment="1">
      <alignment vertical="center"/>
    </xf>
    <xf numFmtId="0" fontId="31" fillId="3" borderId="27" xfId="33" applyFont="1" applyBorder="1"/>
    <xf numFmtId="0" fontId="34" fillId="3" borderId="27" xfId="33" applyFont="1" applyBorder="1"/>
    <xf numFmtId="0" fontId="14" fillId="7" borderId="0" xfId="11" applyFont="1" applyFill="1" applyAlignment="1">
      <alignment vertical="center" wrapText="1"/>
    </xf>
    <xf numFmtId="0" fontId="74" fillId="0" borderId="0" xfId="16" applyFont="1">
      <alignment vertical="center"/>
    </xf>
    <xf numFmtId="38" fontId="47" fillId="0" borderId="0" xfId="29" applyNumberFormat="1" applyFont="1" applyAlignment="1">
      <alignment vertical="center"/>
    </xf>
    <xf numFmtId="165" fontId="23" fillId="2" borderId="0" xfId="7" applyNumberFormat="1" applyFont="1" applyFill="1" applyBorder="1" applyAlignment="1">
      <alignment vertical="center"/>
    </xf>
    <xf numFmtId="0" fontId="23" fillId="2" borderId="12" xfId="31" applyFont="1" applyFill="1" applyBorder="1"/>
    <xf numFmtId="0" fontId="23" fillId="2" borderId="24" xfId="31" applyFont="1" applyFill="1" applyBorder="1"/>
    <xf numFmtId="165" fontId="23" fillId="2" borderId="12" xfId="7" applyNumberFormat="1" applyFont="1" applyFill="1" applyBorder="1" applyAlignment="1">
      <alignment vertical="center"/>
    </xf>
    <xf numFmtId="0" fontId="31" fillId="7" borderId="18" xfId="30" applyFont="1" applyFill="1" applyBorder="1"/>
    <xf numFmtId="0" fontId="31" fillId="7" borderId="24" xfId="30" applyFont="1" applyFill="1" applyBorder="1"/>
    <xf numFmtId="0" fontId="20" fillId="7" borderId="19" xfId="35" applyFont="1" applyFill="1" applyBorder="1" applyAlignment="1">
      <alignment vertical="center"/>
    </xf>
    <xf numFmtId="0" fontId="40" fillId="7" borderId="20" xfId="30" applyFont="1" applyFill="1" applyBorder="1"/>
    <xf numFmtId="0" fontId="31" fillId="7" borderId="0" xfId="30" applyFont="1" applyFill="1"/>
    <xf numFmtId="0" fontId="20" fillId="7" borderId="6" xfId="35" applyFont="1" applyFill="1" applyBorder="1" applyAlignment="1">
      <alignment vertical="center"/>
    </xf>
    <xf numFmtId="0" fontId="33" fillId="7" borderId="0" xfId="30" quotePrefix="1" applyFont="1" applyFill="1"/>
    <xf numFmtId="0" fontId="31" fillId="7" borderId="20" xfId="30" applyFont="1" applyFill="1" applyBorder="1"/>
    <xf numFmtId="0" fontId="31" fillId="7" borderId="22" xfId="30" applyFont="1" applyFill="1" applyBorder="1"/>
    <xf numFmtId="0" fontId="31" fillId="7" borderId="12" xfId="30" applyFont="1" applyFill="1" applyBorder="1"/>
    <xf numFmtId="0" fontId="20" fillId="7" borderId="14" xfId="35" applyFont="1" applyFill="1" applyBorder="1" applyAlignment="1">
      <alignment vertical="center"/>
    </xf>
    <xf numFmtId="166" fontId="23" fillId="0" borderId="0" xfId="55" applyNumberFormat="1" applyFont="1" applyFill="1" applyBorder="1" applyAlignment="1">
      <alignment vertical="center"/>
    </xf>
    <xf numFmtId="166" fontId="23" fillId="0" borderId="24" xfId="55" applyNumberFormat="1" applyFont="1" applyFill="1" applyBorder="1" applyAlignment="1">
      <alignment vertical="center"/>
    </xf>
    <xf numFmtId="166" fontId="23" fillId="0" borderId="12" xfId="55" applyNumberFormat="1" applyFont="1" applyFill="1" applyBorder="1" applyAlignment="1">
      <alignment vertical="center"/>
    </xf>
    <xf numFmtId="165" fontId="20" fillId="0" borderId="0" xfId="34" applyNumberFormat="1" applyFont="1"/>
    <xf numFmtId="0" fontId="23" fillId="0" borderId="12" xfId="7" applyNumberFormat="1" applyFont="1" applyFill="1" applyBorder="1" applyAlignment="1">
      <alignment horizontal="center" vertical="center" wrapText="1"/>
    </xf>
    <xf numFmtId="0" fontId="23" fillId="2" borderId="0" xfId="7" quotePrefix="1" applyNumberFormat="1" applyFont="1" applyFill="1" applyBorder="1" applyAlignment="1">
      <alignment vertical="center" wrapText="1"/>
    </xf>
    <xf numFmtId="0" fontId="36" fillId="2" borderId="0" xfId="34" applyFont="1" applyFill="1" applyAlignment="1">
      <alignment vertical="center"/>
    </xf>
    <xf numFmtId="0" fontId="23" fillId="2" borderId="0" xfId="7" applyNumberFormat="1" applyFont="1" applyFill="1" applyBorder="1" applyAlignment="1">
      <alignment horizontal="center" vertical="center" wrapText="1"/>
    </xf>
    <xf numFmtId="0" fontId="20" fillId="0" borderId="0" xfId="7" applyNumberFormat="1" applyFont="1" applyFill="1" applyBorder="1" applyAlignment="1">
      <alignment vertical="center" wrapText="1"/>
    </xf>
    <xf numFmtId="0" fontId="23" fillId="0" borderId="0" xfId="7" applyNumberFormat="1" applyFont="1" applyFill="1" applyBorder="1" applyAlignment="1">
      <alignment horizontal="center" vertical="center" wrapText="1"/>
    </xf>
    <xf numFmtId="0" fontId="23" fillId="0" borderId="0" xfId="7" quotePrefix="1" applyNumberFormat="1" applyFont="1" applyFill="1" applyBorder="1" applyAlignment="1">
      <alignment vertical="center" wrapText="1"/>
    </xf>
    <xf numFmtId="0" fontId="23" fillId="0" borderId="0" xfId="7" applyNumberFormat="1" applyFont="1" applyFill="1" applyBorder="1" applyAlignment="1">
      <alignment vertical="center" wrapText="1"/>
    </xf>
    <xf numFmtId="0" fontId="23" fillId="0" borderId="12" xfId="7" applyNumberFormat="1" applyFont="1" applyFill="1" applyBorder="1" applyAlignment="1">
      <alignment vertical="center" wrapText="1"/>
    </xf>
    <xf numFmtId="0" fontId="26" fillId="0" borderId="12" xfId="7" applyNumberFormat="1" applyFont="1" applyFill="1" applyBorder="1" applyAlignment="1">
      <alignment horizontal="center" vertical="center" wrapText="1"/>
    </xf>
    <xf numFmtId="0" fontId="26" fillId="0" borderId="0" xfId="7" applyNumberFormat="1" applyFont="1" applyFill="1" applyBorder="1" applyAlignment="1">
      <alignment horizontal="center" vertical="center" wrapText="1"/>
    </xf>
    <xf numFmtId="0" fontId="23" fillId="0" borderId="0" xfId="34" applyFont="1" applyAlignment="1">
      <alignment horizontal="center" vertical="center"/>
    </xf>
    <xf numFmtId="0" fontId="23" fillId="0" borderId="0" xfId="30" applyFont="1" applyAlignment="1">
      <alignment horizontal="center" vertical="center"/>
    </xf>
    <xf numFmtId="0" fontId="45" fillId="7" borderId="18" xfId="0" applyFont="1" applyFill="1" applyBorder="1"/>
    <xf numFmtId="0" fontId="0" fillId="7" borderId="24" xfId="0" applyFill="1" applyBorder="1"/>
    <xf numFmtId="0" fontId="28" fillId="7" borderId="24" xfId="4" applyFont="1" applyFill="1" applyBorder="1"/>
    <xf numFmtId="0" fontId="28" fillId="7" borderId="19" xfId="4" applyFont="1" applyFill="1" applyBorder="1"/>
    <xf numFmtId="0" fontId="45" fillId="7" borderId="20" xfId="0" applyFont="1" applyFill="1" applyBorder="1"/>
    <xf numFmtId="0" fontId="0" fillId="7" borderId="0" xfId="0" applyFill="1"/>
    <xf numFmtId="0" fontId="28" fillId="7" borderId="0" xfId="4" applyFont="1" applyFill="1"/>
    <xf numFmtId="0" fontId="28" fillId="7" borderId="6" xfId="4" applyFont="1" applyFill="1" applyBorder="1"/>
    <xf numFmtId="0" fontId="0" fillId="7" borderId="20" xfId="0" applyFill="1" applyBorder="1"/>
    <xf numFmtId="0" fontId="45" fillId="7" borderId="0" xfId="0" applyFont="1" applyFill="1"/>
    <xf numFmtId="0" fontId="28" fillId="7" borderId="0" xfId="4" applyFont="1" applyFill="1" applyAlignment="1">
      <alignment horizontal="center"/>
    </xf>
    <xf numFmtId="0" fontId="46" fillId="7" borderId="20" xfId="0" applyFont="1" applyFill="1" applyBorder="1" applyAlignment="1">
      <alignment horizontal="left" vertical="center"/>
    </xf>
    <xf numFmtId="0" fontId="46" fillId="7" borderId="22" xfId="0" applyFont="1" applyFill="1" applyBorder="1"/>
    <xf numFmtId="0" fontId="0" fillId="7" borderId="12" xfId="0" applyFill="1" applyBorder="1"/>
    <xf numFmtId="0" fontId="28" fillId="7" borderId="12" xfId="4" applyFont="1" applyFill="1" applyBorder="1"/>
    <xf numFmtId="0" fontId="28" fillId="7" borderId="14" xfId="4" applyFont="1" applyFill="1" applyBorder="1"/>
    <xf numFmtId="0" fontId="9" fillId="4" borderId="18" xfId="1" applyFont="1" applyFill="1" applyBorder="1" applyAlignment="1">
      <alignment horizontal="left" vertical="center"/>
    </xf>
    <xf numFmtId="0" fontId="9" fillId="4" borderId="24" xfId="1" applyFont="1" applyFill="1" applyBorder="1" applyAlignment="1">
      <alignment horizontal="left" vertical="center"/>
    </xf>
    <xf numFmtId="0" fontId="22" fillId="4" borderId="22" xfId="1" applyFont="1" applyFill="1" applyBorder="1" applyAlignment="1">
      <alignment vertical="top"/>
    </xf>
    <xf numFmtId="0" fontId="22" fillId="4" borderId="12" xfId="1" applyFont="1" applyFill="1" applyBorder="1" applyAlignment="1">
      <alignment vertical="top"/>
    </xf>
    <xf numFmtId="0" fontId="23" fillId="7" borderId="24" xfId="4" applyFont="1" applyFill="1" applyBorder="1" applyAlignment="1">
      <alignment vertical="center"/>
    </xf>
    <xf numFmtId="0" fontId="23" fillId="7" borderId="0" xfId="4" applyFont="1" applyFill="1" applyAlignment="1">
      <alignment vertical="center"/>
    </xf>
    <xf numFmtId="0" fontId="23" fillId="7" borderId="12" xfId="4" applyFont="1" applyFill="1" applyBorder="1" applyAlignment="1">
      <alignment vertical="center"/>
    </xf>
    <xf numFmtId="0" fontId="23" fillId="7" borderId="14" xfId="4" applyFont="1" applyFill="1" applyBorder="1" applyAlignment="1">
      <alignment vertical="center"/>
    </xf>
    <xf numFmtId="0" fontId="23" fillId="7" borderId="19" xfId="4" applyFont="1" applyFill="1" applyBorder="1" applyAlignment="1">
      <alignment vertical="center"/>
    </xf>
    <xf numFmtId="0" fontId="20" fillId="7" borderId="24" xfId="4" applyFont="1" applyFill="1" applyBorder="1" applyAlignment="1">
      <alignment vertical="center" wrapText="1"/>
    </xf>
    <xf numFmtId="0" fontId="20" fillId="7" borderId="19" xfId="4" applyFont="1" applyFill="1" applyBorder="1" applyAlignment="1">
      <alignment vertical="center" wrapText="1"/>
    </xf>
    <xf numFmtId="0" fontId="24" fillId="7" borderId="22" xfId="4" applyFont="1" applyFill="1" applyBorder="1"/>
    <xf numFmtId="0" fontId="20" fillId="7" borderId="12" xfId="4" applyFont="1" applyFill="1" applyBorder="1" applyAlignment="1">
      <alignment vertical="center" wrapText="1"/>
    </xf>
    <xf numFmtId="0" fontId="20" fillId="7" borderId="14" xfId="4" applyFont="1" applyFill="1" applyBorder="1" applyAlignment="1">
      <alignment vertical="center" wrapText="1"/>
    </xf>
    <xf numFmtId="0" fontId="9" fillId="7" borderId="18" xfId="1" applyFont="1" applyFill="1" applyBorder="1" applyAlignment="1">
      <alignment horizontal="left" vertical="center"/>
    </xf>
    <xf numFmtId="0" fontId="9" fillId="7" borderId="24" xfId="1" applyFont="1" applyFill="1" applyBorder="1" applyAlignment="1">
      <alignment horizontal="left" vertical="center"/>
    </xf>
    <xf numFmtId="0" fontId="22" fillId="7" borderId="22" xfId="1" applyFont="1" applyFill="1" applyBorder="1" applyAlignment="1">
      <alignment vertical="top"/>
    </xf>
    <xf numFmtId="0" fontId="22" fillId="7" borderId="12" xfId="1" applyFont="1" applyFill="1" applyBorder="1" applyAlignment="1">
      <alignment vertical="top"/>
    </xf>
    <xf numFmtId="0" fontId="52" fillId="7" borderId="18" xfId="0" applyFont="1" applyFill="1" applyBorder="1"/>
    <xf numFmtId="0" fontId="33" fillId="7" borderId="24" xfId="1" applyFont="1" applyFill="1" applyBorder="1" applyAlignment="1">
      <alignment vertical="center"/>
    </xf>
    <xf numFmtId="0" fontId="33" fillId="7" borderId="19" xfId="1" applyFont="1" applyFill="1" applyBorder="1" applyAlignment="1">
      <alignment vertical="center"/>
    </xf>
    <xf numFmtId="0" fontId="53" fillId="7" borderId="22" xfId="0" applyFont="1" applyFill="1" applyBorder="1"/>
    <xf numFmtId="0" fontId="33" fillId="7" borderId="12" xfId="1" applyFont="1" applyFill="1" applyBorder="1" applyAlignment="1">
      <alignment vertical="center"/>
    </xf>
    <xf numFmtId="0" fontId="33" fillId="7" borderId="14" xfId="1" applyFont="1" applyFill="1" applyBorder="1" applyAlignment="1">
      <alignment vertical="center"/>
    </xf>
    <xf numFmtId="0" fontId="68" fillId="7" borderId="24" xfId="0" applyFont="1" applyFill="1" applyBorder="1"/>
    <xf numFmtId="0" fontId="52" fillId="7" borderId="24" xfId="0" applyFont="1" applyFill="1" applyBorder="1"/>
    <xf numFmtId="0" fontId="33" fillId="7" borderId="24" xfId="4" applyFont="1" applyFill="1" applyBorder="1" applyAlignment="1">
      <alignment vertical="center"/>
    </xf>
    <xf numFmtId="0" fontId="31" fillId="7" borderId="24" xfId="4" applyFont="1" applyFill="1" applyBorder="1" applyAlignment="1">
      <alignment vertical="center"/>
    </xf>
    <xf numFmtId="0" fontId="31" fillId="7" borderId="19" xfId="4" applyFont="1" applyFill="1" applyBorder="1" applyAlignment="1">
      <alignment vertical="center"/>
    </xf>
    <xf numFmtId="0" fontId="52" fillId="7" borderId="20" xfId="0" applyFont="1" applyFill="1" applyBorder="1"/>
    <xf numFmtId="0" fontId="68" fillId="7" borderId="0" xfId="0" applyFont="1" applyFill="1"/>
    <xf numFmtId="0" fontId="52" fillId="7" borderId="0" xfId="0" applyFont="1" applyFill="1"/>
    <xf numFmtId="0" fontId="69" fillId="7" borderId="0" xfId="0" applyFont="1" applyFill="1"/>
    <xf numFmtId="0" fontId="31" fillId="7" borderId="6" xfId="4" applyFont="1" applyFill="1" applyBorder="1" applyAlignment="1">
      <alignment vertical="center"/>
    </xf>
    <xf numFmtId="0" fontId="68" fillId="7" borderId="20" xfId="0" applyFont="1" applyFill="1" applyBorder="1"/>
    <xf numFmtId="0" fontId="53" fillId="7" borderId="20" xfId="0" applyFont="1" applyFill="1" applyBorder="1"/>
    <xf numFmtId="0" fontId="53" fillId="7" borderId="0" xfId="0" applyFont="1" applyFill="1"/>
    <xf numFmtId="0" fontId="68" fillId="7" borderId="12" xfId="0" applyFont="1" applyFill="1" applyBorder="1"/>
    <xf numFmtId="0" fontId="31" fillId="7" borderId="12" xfId="4" applyFont="1" applyFill="1" applyBorder="1" applyAlignment="1">
      <alignment vertical="center"/>
    </xf>
    <xf numFmtId="0" fontId="53" fillId="7" borderId="12" xfId="0" applyFont="1" applyFill="1" applyBorder="1"/>
    <xf numFmtId="0" fontId="31" fillId="7" borderId="14" xfId="4" applyFont="1" applyFill="1" applyBorder="1" applyAlignment="1">
      <alignment vertical="center"/>
    </xf>
    <xf numFmtId="0" fontId="33" fillId="7" borderId="18" xfId="1" applyFont="1" applyFill="1" applyBorder="1" applyAlignment="1">
      <alignment horizontal="left" vertical="center"/>
    </xf>
    <xf numFmtId="0" fontId="33" fillId="7" borderId="24" xfId="1" applyFont="1" applyFill="1" applyBorder="1" applyAlignment="1">
      <alignment horizontal="left" vertical="center"/>
    </xf>
    <xf numFmtId="0" fontId="40" fillId="7" borderId="22" xfId="1" applyFont="1" applyFill="1" applyBorder="1" applyAlignment="1">
      <alignment vertical="top"/>
    </xf>
    <xf numFmtId="0" fontId="40" fillId="7" borderId="12" xfId="1" applyFont="1" applyFill="1" applyBorder="1" applyAlignment="1">
      <alignment vertical="top"/>
    </xf>
    <xf numFmtId="0" fontId="20" fillId="7" borderId="24" xfId="4" applyFont="1" applyFill="1" applyBorder="1" applyAlignment="1">
      <alignment vertical="center"/>
    </xf>
    <xf numFmtId="0" fontId="20" fillId="7" borderId="19" xfId="4" applyFont="1" applyFill="1" applyBorder="1" applyAlignment="1">
      <alignment vertical="center"/>
    </xf>
    <xf numFmtId="0" fontId="23" fillId="7" borderId="20" xfId="4" applyFont="1" applyFill="1" applyBorder="1" applyAlignment="1">
      <alignment vertical="center"/>
    </xf>
    <xf numFmtId="0" fontId="20" fillId="7" borderId="0" xfId="4" applyFont="1" applyFill="1" applyAlignment="1">
      <alignment vertical="center"/>
    </xf>
    <xf numFmtId="0" fontId="20" fillId="7" borderId="6" xfId="4" applyFont="1" applyFill="1" applyBorder="1" applyAlignment="1">
      <alignment vertical="center"/>
    </xf>
    <xf numFmtId="0" fontId="46" fillId="7" borderId="20" xfId="0" applyFont="1" applyFill="1" applyBorder="1"/>
    <xf numFmtId="0" fontId="46" fillId="7" borderId="0" xfId="0" applyFont="1" applyFill="1"/>
    <xf numFmtId="0" fontId="45" fillId="7" borderId="22" xfId="0" applyFont="1" applyFill="1" applyBorder="1"/>
    <xf numFmtId="0" fontId="20" fillId="7" borderId="12" xfId="4" applyFont="1" applyFill="1" applyBorder="1" applyAlignment="1">
      <alignment vertical="center"/>
    </xf>
    <xf numFmtId="0" fontId="20" fillId="7" borderId="14" xfId="4" applyFont="1" applyFill="1" applyBorder="1" applyAlignment="1">
      <alignment vertical="center"/>
    </xf>
    <xf numFmtId="0" fontId="23" fillId="7" borderId="24" xfId="1" applyFont="1" applyFill="1" applyBorder="1" applyAlignment="1">
      <alignment vertical="center"/>
    </xf>
    <xf numFmtId="0" fontId="23" fillId="7" borderId="12" xfId="1" applyFont="1" applyFill="1" applyBorder="1" applyAlignment="1">
      <alignment vertical="center"/>
    </xf>
    <xf numFmtId="0" fontId="28" fillId="7" borderId="24" xfId="1" applyFont="1" applyFill="1" applyBorder="1"/>
    <xf numFmtId="0" fontId="0" fillId="0" borderId="9" xfId="0" applyBorder="1"/>
    <xf numFmtId="38" fontId="0" fillId="0" borderId="9" xfId="0" applyNumberFormat="1" applyBorder="1"/>
    <xf numFmtId="1" fontId="0" fillId="0" borderId="9" xfId="0" applyNumberFormat="1" applyBorder="1"/>
    <xf numFmtId="0" fontId="11" fillId="0" borderId="0" xfId="3" applyFont="1"/>
    <xf numFmtId="0" fontId="76" fillId="0" borderId="0" xfId="4" applyFont="1"/>
    <xf numFmtId="0" fontId="11" fillId="0" borderId="0" xfId="1" applyFont="1"/>
    <xf numFmtId="0" fontId="11" fillId="0" borderId="0" xfId="4" applyFont="1"/>
    <xf numFmtId="0" fontId="23" fillId="0" borderId="0" xfId="4" applyFont="1" applyAlignment="1">
      <alignment horizontal="center" vertical="center" wrapText="1"/>
    </xf>
    <xf numFmtId="0" fontId="23" fillId="0" borderId="0" xfId="4" applyFont="1" applyAlignment="1">
      <alignment horizontal="center" wrapText="1"/>
    </xf>
    <xf numFmtId="0" fontId="23" fillId="0" borderId="0" xfId="3" quotePrefix="1" applyFont="1" applyAlignment="1">
      <alignment vertical="center"/>
    </xf>
    <xf numFmtId="0" fontId="23" fillId="0" borderId="24" xfId="4" applyFont="1" applyBorder="1" applyAlignment="1">
      <alignment vertical="center" wrapText="1"/>
    </xf>
    <xf numFmtId="0" fontId="20" fillId="0" borderId="0" xfId="27" applyFont="1" applyAlignment="1">
      <alignment vertical="center"/>
    </xf>
    <xf numFmtId="0" fontId="20" fillId="0" borderId="0" xfId="27" applyFont="1"/>
    <xf numFmtId="0" fontId="23" fillId="0" borderId="0" xfId="33" applyFont="1" applyFill="1" applyAlignment="1">
      <alignment horizontal="center" vertical="top"/>
    </xf>
    <xf numFmtId="165" fontId="33" fillId="2" borderId="0" xfId="7" applyNumberFormat="1" applyFont="1" applyFill="1" applyBorder="1" applyAlignment="1">
      <alignment vertical="center"/>
    </xf>
    <xf numFmtId="0" fontId="23" fillId="4" borderId="0" xfId="33" applyFont="1" applyFill="1"/>
    <xf numFmtId="0" fontId="45" fillId="7" borderId="19" xfId="0" applyFont="1" applyFill="1" applyBorder="1" applyAlignment="1">
      <alignment vertical="center" wrapText="1"/>
    </xf>
    <xf numFmtId="0" fontId="45" fillId="7" borderId="22" xfId="0" applyFont="1" applyFill="1" applyBorder="1" applyAlignment="1">
      <alignment vertical="center" wrapText="1"/>
    </xf>
    <xf numFmtId="0" fontId="45" fillId="7" borderId="12" xfId="0" applyFont="1" applyFill="1" applyBorder="1" applyAlignment="1">
      <alignment vertical="center" wrapText="1"/>
    </xf>
    <xf numFmtId="0" fontId="45" fillId="7" borderId="14" xfId="0" applyFont="1" applyFill="1" applyBorder="1" applyAlignment="1">
      <alignment vertical="center" wrapText="1"/>
    </xf>
    <xf numFmtId="0" fontId="21" fillId="0" borderId="0" xfId="34" applyFont="1"/>
    <xf numFmtId="0" fontId="11" fillId="2" borderId="9" xfId="30" applyFont="1" applyFill="1" applyBorder="1" applyAlignment="1">
      <alignment horizontal="center" vertical="center" wrapText="1"/>
    </xf>
    <xf numFmtId="0" fontId="11" fillId="2" borderId="0" xfId="30" applyFont="1" applyFill="1" applyAlignment="1">
      <alignment horizontal="center" vertical="center" wrapText="1"/>
    </xf>
    <xf numFmtId="0" fontId="11" fillId="2" borderId="0" xfId="30" applyFont="1" applyFill="1" applyAlignment="1">
      <alignment horizontal="center" vertical="center"/>
    </xf>
    <xf numFmtId="0" fontId="11" fillId="2" borderId="0" xfId="34" applyFont="1" applyFill="1" applyAlignment="1">
      <alignment horizontal="center" vertical="center"/>
    </xf>
    <xf numFmtId="0" fontId="11" fillId="2" borderId="9" xfId="34" applyFont="1" applyFill="1" applyBorder="1" applyAlignment="1">
      <alignment horizontal="center" vertical="center"/>
    </xf>
    <xf numFmtId="0" fontId="11" fillId="0" borderId="0" xfId="1" applyFont="1" applyAlignment="1">
      <alignment vertical="center" wrapText="1"/>
    </xf>
    <xf numFmtId="0" fontId="21" fillId="0" borderId="6" xfId="35" applyFont="1" applyBorder="1" applyAlignment="1">
      <alignment horizontal="left" vertical="center"/>
    </xf>
    <xf numFmtId="0" fontId="21" fillId="0" borderId="0" xfId="35" applyFont="1" applyAlignment="1">
      <alignment horizontal="left" vertical="center"/>
    </xf>
    <xf numFmtId="0" fontId="48" fillId="7" borderId="3" xfId="29" applyFont="1" applyFill="1" applyBorder="1" applyAlignment="1">
      <alignment horizontal="center" vertical="center" wrapText="1"/>
    </xf>
    <xf numFmtId="0" fontId="23" fillId="2" borderId="0" xfId="31" applyFont="1" applyFill="1" applyAlignment="1">
      <alignment horizontal="center" vertical="top"/>
    </xf>
    <xf numFmtId="0" fontId="11" fillId="2" borderId="0" xfId="31" applyFont="1" applyFill="1" applyAlignment="1">
      <alignment horizontal="center" vertical="center"/>
    </xf>
    <xf numFmtId="0" fontId="31" fillId="7" borderId="2" xfId="4" applyFont="1" applyFill="1" applyBorder="1"/>
    <xf numFmtId="0" fontId="31" fillId="7" borderId="3" xfId="4" applyFont="1" applyFill="1" applyBorder="1"/>
    <xf numFmtId="0" fontId="40" fillId="7" borderId="3" xfId="4" applyFont="1" applyFill="1" applyBorder="1" applyAlignment="1">
      <alignment vertical="top" wrapText="1"/>
    </xf>
    <xf numFmtId="0" fontId="33" fillId="7" borderId="3" xfId="4" quotePrefix="1" applyFont="1" applyFill="1" applyBorder="1" applyAlignment="1">
      <alignment vertical="center"/>
    </xf>
    <xf numFmtId="0" fontId="33" fillId="7" borderId="3" xfId="4" applyFont="1" applyFill="1" applyBorder="1"/>
    <xf numFmtId="0" fontId="31" fillId="7" borderId="4" xfId="4" applyFont="1" applyFill="1" applyBorder="1"/>
    <xf numFmtId="0" fontId="73" fillId="7" borderId="0" xfId="4" applyFont="1" applyFill="1" applyAlignment="1">
      <alignment vertical="top" wrapText="1"/>
    </xf>
    <xf numFmtId="0" fontId="41" fillId="7" borderId="0" xfId="4" applyFont="1" applyFill="1" applyAlignment="1">
      <alignment horizontal="left"/>
    </xf>
    <xf numFmtId="0" fontId="33" fillId="7" borderId="29" xfId="4" applyFont="1" applyFill="1" applyBorder="1" applyAlignment="1">
      <alignment vertical="center"/>
    </xf>
    <xf numFmtId="0" fontId="31" fillId="7" borderId="0" xfId="47" applyFont="1" applyFill="1" applyAlignment="1">
      <alignment vertical="center" wrapText="1"/>
    </xf>
    <xf numFmtId="0" fontId="40" fillId="7" borderId="29" xfId="4" applyFont="1" applyFill="1" applyBorder="1" applyAlignment="1">
      <alignment horizontal="left"/>
    </xf>
    <xf numFmtId="0" fontId="40" fillId="7" borderId="0" xfId="1" applyFont="1" applyFill="1"/>
    <xf numFmtId="0" fontId="40" fillId="7" borderId="28" xfId="4" applyFont="1" applyFill="1" applyBorder="1" applyAlignment="1">
      <alignment horizontal="left" vertical="center"/>
    </xf>
    <xf numFmtId="0" fontId="53" fillId="7" borderId="0" xfId="11" applyFont="1" applyFill="1" applyAlignment="1">
      <alignment horizontal="left"/>
    </xf>
    <xf numFmtId="0" fontId="31" fillId="7" borderId="0" xfId="1" applyFont="1" applyFill="1" applyAlignment="1">
      <alignment vertical="center"/>
    </xf>
    <xf numFmtId="0" fontId="33" fillId="7" borderId="0" xfId="1" applyFont="1" applyFill="1" applyAlignment="1">
      <alignment horizontal="left" vertical="center"/>
    </xf>
    <xf numFmtId="0" fontId="23" fillId="7" borderId="0" xfId="1" applyFont="1" applyFill="1" applyAlignment="1">
      <alignment horizontal="center" vertical="center"/>
    </xf>
    <xf numFmtId="0" fontId="23" fillId="7" borderId="0" xfId="47" applyFont="1" applyFill="1" applyAlignment="1">
      <alignment vertical="center" wrapText="1"/>
    </xf>
    <xf numFmtId="0" fontId="33" fillId="7" borderId="0" xfId="1" quotePrefix="1" applyFont="1" applyFill="1" applyAlignment="1">
      <alignment vertical="center"/>
    </xf>
    <xf numFmtId="0" fontId="40" fillId="7" borderId="0" xfId="1" applyFont="1" applyFill="1" applyAlignment="1">
      <alignment vertical="center"/>
    </xf>
    <xf numFmtId="0" fontId="33" fillId="7" borderId="0" xfId="1" applyFont="1" applyFill="1" applyAlignment="1">
      <alignment horizontal="left"/>
    </xf>
    <xf numFmtId="0" fontId="33" fillId="7" borderId="0" xfId="1" applyFont="1" applyFill="1" applyAlignment="1">
      <alignment vertical="top"/>
    </xf>
    <xf numFmtId="0" fontId="40" fillId="7" borderId="0" xfId="1" applyFont="1" applyFill="1" applyAlignment="1">
      <alignment vertical="top"/>
    </xf>
    <xf numFmtId="0" fontId="31" fillId="0" borderId="0" xfId="4" applyFont="1" applyAlignment="1">
      <alignment horizontal="center" vertical="center"/>
    </xf>
    <xf numFmtId="0" fontId="77" fillId="0" borderId="0" xfId="4" applyFont="1"/>
    <xf numFmtId="0" fontId="77" fillId="0" borderId="0" xfId="4" applyFont="1" applyAlignment="1">
      <alignment horizontal="center" vertical="center"/>
    </xf>
    <xf numFmtId="0" fontId="78" fillId="0" borderId="0" xfId="3" applyFont="1" applyAlignment="1">
      <alignment vertical="center"/>
    </xf>
    <xf numFmtId="0" fontId="33" fillId="0" borderId="27" xfId="3" applyFont="1" applyBorder="1" applyAlignment="1">
      <alignment vertical="center"/>
    </xf>
    <xf numFmtId="0" fontId="33" fillId="0" borderId="0" xfId="4" applyFont="1" applyAlignment="1">
      <alignment vertical="top" wrapText="1"/>
    </xf>
    <xf numFmtId="0" fontId="33" fillId="0" borderId="0" xfId="4" quotePrefix="1" applyFont="1" applyAlignment="1">
      <alignment horizontal="left" vertical="top"/>
    </xf>
    <xf numFmtId="0" fontId="33" fillId="0" borderId="0" xfId="4" quotePrefix="1" applyFont="1"/>
    <xf numFmtId="0" fontId="77" fillId="0" borderId="29" xfId="4" applyFont="1" applyBorder="1"/>
    <xf numFmtId="0" fontId="33" fillId="0" borderId="0" xfId="3" applyFont="1" applyAlignment="1">
      <alignment horizontal="center" vertical="center"/>
    </xf>
    <xf numFmtId="0" fontId="9" fillId="0" borderId="27" xfId="3" applyFont="1" applyBorder="1" applyAlignment="1">
      <alignment vertical="center"/>
    </xf>
    <xf numFmtId="0" fontId="31" fillId="0" borderId="2" xfId="4" applyFont="1" applyBorder="1"/>
    <xf numFmtId="0" fontId="31" fillId="0" borderId="3" xfId="4" applyFont="1" applyBorder="1"/>
    <xf numFmtId="0" fontId="33" fillId="0" borderId="3" xfId="3" applyFont="1" applyBorder="1" applyAlignment="1">
      <alignment horizontal="right" vertical="center"/>
    </xf>
    <xf numFmtId="0" fontId="31" fillId="0" borderId="3" xfId="3" applyFont="1" applyBorder="1"/>
    <xf numFmtId="0" fontId="31" fillId="0" borderId="4" xfId="4" applyFont="1" applyBorder="1"/>
    <xf numFmtId="0" fontId="31" fillId="7" borderId="2" xfId="1" applyFont="1" applyFill="1" applyBorder="1" applyAlignment="1">
      <alignment horizontal="left"/>
    </xf>
    <xf numFmtId="0" fontId="31" fillId="7" borderId="3" xfId="1" applyFont="1" applyFill="1" applyBorder="1" applyAlignment="1">
      <alignment horizontal="left"/>
    </xf>
    <xf numFmtId="0" fontId="33" fillId="7" borderId="0" xfId="3" applyFont="1" applyFill="1" applyAlignment="1">
      <alignment vertical="center"/>
    </xf>
    <xf numFmtId="0" fontId="31" fillId="7" borderId="26" xfId="4" applyFont="1" applyFill="1" applyBorder="1"/>
    <xf numFmtId="0" fontId="31" fillId="7" borderId="27" xfId="4" applyFont="1" applyFill="1" applyBorder="1"/>
    <xf numFmtId="0" fontId="33" fillId="7" borderId="27" xfId="3" applyFont="1" applyFill="1" applyBorder="1" applyAlignment="1">
      <alignment vertical="center"/>
    </xf>
    <xf numFmtId="0" fontId="31" fillId="7" borderId="28" xfId="4" applyFont="1" applyFill="1" applyBorder="1"/>
    <xf numFmtId="0" fontId="40" fillId="7" borderId="0" xfId="1" applyFont="1" applyFill="1" applyAlignment="1">
      <alignment horizontal="left" vertical="top"/>
    </xf>
    <xf numFmtId="0" fontId="33" fillId="7" borderId="0" xfId="1" quotePrefix="1" applyFont="1" applyFill="1" applyAlignment="1">
      <alignment horizontal="center" vertical="center"/>
    </xf>
    <xf numFmtId="0" fontId="33" fillId="7" borderId="0" xfId="1" applyFont="1" applyFill="1" applyAlignment="1">
      <alignment horizontal="center" vertical="center"/>
    </xf>
    <xf numFmtId="0" fontId="31" fillId="7" borderId="0" xfId="1" quotePrefix="1" applyFont="1" applyFill="1" applyAlignment="1">
      <alignment vertical="center"/>
    </xf>
    <xf numFmtId="0" fontId="77" fillId="0" borderId="0" xfId="1" applyFont="1"/>
    <xf numFmtId="0" fontId="79" fillId="0" borderId="0" xfId="3" applyFont="1" applyAlignment="1">
      <alignment vertical="top"/>
    </xf>
    <xf numFmtId="0" fontId="79" fillId="0" borderId="0" xfId="3" applyFont="1" applyAlignment="1">
      <alignment vertical="center"/>
    </xf>
    <xf numFmtId="0" fontId="79" fillId="0" borderId="0" xfId="4" applyFont="1"/>
    <xf numFmtId="0" fontId="77" fillId="0" borderId="0" xfId="4" applyFont="1" applyAlignment="1">
      <alignment vertical="center"/>
    </xf>
    <xf numFmtId="0" fontId="68" fillId="0" borderId="0" xfId="4" applyFont="1" applyAlignment="1">
      <alignment vertical="center"/>
    </xf>
    <xf numFmtId="0" fontId="77" fillId="0" borderId="27" xfId="4" applyFont="1" applyBorder="1"/>
    <xf numFmtId="0" fontId="77" fillId="0" borderId="28" xfId="4" applyFont="1" applyBorder="1"/>
    <xf numFmtId="0" fontId="11" fillId="0" borderId="0" xfId="1" applyFont="1" applyAlignment="1">
      <alignment horizontal="center" vertical="center"/>
    </xf>
    <xf numFmtId="0" fontId="31" fillId="0" borderId="0" xfId="4" applyFont="1" applyAlignment="1">
      <alignment horizontal="left" vertical="center" wrapText="1"/>
    </xf>
    <xf numFmtId="0" fontId="23" fillId="0" borderId="0" xfId="3" applyFont="1"/>
    <xf numFmtId="0" fontId="31" fillId="0" borderId="0" xfId="1" applyFont="1" applyAlignment="1">
      <alignment horizontal="left" vertical="center"/>
    </xf>
    <xf numFmtId="0" fontId="33" fillId="0" borderId="27" xfId="1" quotePrefix="1" applyFont="1" applyBorder="1" applyAlignment="1">
      <alignment vertical="center"/>
    </xf>
    <xf numFmtId="0" fontId="31" fillId="0" borderId="27" xfId="1" applyFont="1" applyBorder="1" applyAlignment="1">
      <alignment horizontal="left" vertical="top" wrapText="1"/>
    </xf>
    <xf numFmtId="0" fontId="31" fillId="0" borderId="0" xfId="29" applyFont="1" applyAlignment="1">
      <alignment vertical="center"/>
    </xf>
    <xf numFmtId="0" fontId="40" fillId="0" borderId="0" xfId="29" applyFont="1" applyAlignment="1">
      <alignment vertical="top"/>
    </xf>
    <xf numFmtId="0" fontId="40" fillId="0" borderId="0" xfId="29" applyFont="1" applyAlignment="1">
      <alignment vertical="center"/>
    </xf>
    <xf numFmtId="0" fontId="33" fillId="0" borderId="0" xfId="29" applyFont="1"/>
    <xf numFmtId="0" fontId="33" fillId="0" borderId="0" xfId="29" applyFont="1" applyAlignment="1">
      <alignment horizontal="center" vertical="center" wrapText="1"/>
    </xf>
    <xf numFmtId="38" fontId="9" fillId="0" borderId="0" xfId="7" applyNumberFormat="1" applyFont="1" applyFill="1" applyBorder="1" applyAlignment="1">
      <alignment horizontal="center" vertical="center"/>
    </xf>
    <xf numFmtId="38" fontId="9" fillId="0" borderId="0" xfId="29" applyNumberFormat="1" applyFont="1" applyAlignment="1">
      <alignment horizontal="center" vertical="center"/>
    </xf>
    <xf numFmtId="38" fontId="9" fillId="0" borderId="3" xfId="7" applyNumberFormat="1" applyFont="1" applyFill="1" applyBorder="1" applyAlignment="1">
      <alignment horizontal="center" vertical="center"/>
    </xf>
    <xf numFmtId="38" fontId="9" fillId="0" borderId="3" xfId="29" applyNumberFormat="1" applyFont="1" applyBorder="1" applyAlignment="1">
      <alignment horizontal="center" vertical="center"/>
    </xf>
    <xf numFmtId="38" fontId="9" fillId="0" borderId="4" xfId="7" applyNumberFormat="1" applyFont="1" applyFill="1" applyBorder="1" applyAlignment="1">
      <alignment horizontal="center" vertical="center"/>
    </xf>
    <xf numFmtId="0" fontId="33" fillId="0" borderId="58" xfId="29" applyFont="1" applyBorder="1" applyAlignment="1">
      <alignment horizontal="center" vertical="center" wrapText="1"/>
    </xf>
    <xf numFmtId="38" fontId="9" fillId="0" borderId="35" xfId="7" applyNumberFormat="1" applyFont="1" applyFill="1" applyBorder="1" applyAlignment="1">
      <alignment horizontal="center" vertical="center"/>
    </xf>
    <xf numFmtId="38" fontId="9" fillId="0" borderId="30" xfId="29" applyNumberFormat="1" applyFont="1" applyBorder="1" applyAlignment="1">
      <alignment horizontal="center" vertical="center"/>
    </xf>
    <xf numFmtId="38" fontId="9" fillId="0" borderId="30" xfId="7" applyNumberFormat="1" applyFont="1" applyFill="1" applyBorder="1" applyAlignment="1">
      <alignment horizontal="center" vertical="center"/>
    </xf>
    <xf numFmtId="38" fontId="9" fillId="0" borderId="35" xfId="29" applyNumberFormat="1" applyFont="1" applyBorder="1" applyAlignment="1">
      <alignment horizontal="center" vertical="center"/>
    </xf>
    <xf numFmtId="0" fontId="15" fillId="7" borderId="0" xfId="5" applyFont="1" applyFill="1" applyAlignment="1">
      <alignment horizontal="justify" vertical="top" wrapText="1"/>
    </xf>
    <xf numFmtId="0" fontId="23" fillId="0" borderId="24" xfId="30" applyFont="1" applyBorder="1" applyAlignment="1">
      <alignment horizontal="center" vertical="center"/>
    </xf>
    <xf numFmtId="165" fontId="20" fillId="9" borderId="0" xfId="7" applyNumberFormat="1" applyFont="1" applyFill="1" applyBorder="1" applyAlignment="1">
      <alignment horizontal="center" vertical="center" wrapText="1"/>
    </xf>
    <xf numFmtId="0" fontId="11" fillId="0" borderId="0" xfId="7" applyNumberFormat="1" applyFont="1" applyFill="1" applyBorder="1" applyAlignment="1">
      <alignment horizontal="center" vertical="center"/>
    </xf>
    <xf numFmtId="0" fontId="8" fillId="2" borderId="3" xfId="33" applyFont="1" applyFill="1" applyBorder="1" applyAlignment="1">
      <alignment vertical="center" wrapText="1"/>
    </xf>
    <xf numFmtId="0" fontId="8" fillId="2" borderId="4" xfId="33" applyFont="1" applyFill="1" applyBorder="1" applyAlignment="1">
      <alignment vertical="center" wrapText="1"/>
    </xf>
    <xf numFmtId="0" fontId="8" fillId="2" borderId="29" xfId="33" applyFont="1" applyFill="1" applyBorder="1" applyAlignment="1">
      <alignment vertical="center" wrapText="1"/>
    </xf>
    <xf numFmtId="0" fontId="33" fillId="2" borderId="29" xfId="33" applyFont="1" applyFill="1" applyBorder="1" applyAlignment="1">
      <alignment horizontal="center" vertical="center" wrapText="1"/>
    </xf>
    <xf numFmtId="0" fontId="23" fillId="2" borderId="29" xfId="33" quotePrefix="1" applyFont="1" applyFill="1" applyBorder="1" applyAlignment="1">
      <alignment horizontal="center" vertical="center"/>
    </xf>
    <xf numFmtId="0" fontId="3" fillId="2" borderId="29" xfId="33" applyFont="1" applyFill="1" applyBorder="1" applyAlignment="1">
      <alignment vertical="center"/>
    </xf>
    <xf numFmtId="0" fontId="3" fillId="2" borderId="29" xfId="33" applyFont="1" applyFill="1" applyBorder="1" applyAlignment="1">
      <alignment vertical="center" wrapText="1"/>
    </xf>
    <xf numFmtId="0" fontId="23" fillId="2" borderId="0" xfId="33" applyFont="1" applyFill="1" applyAlignment="1">
      <alignment horizontal="center" vertical="center" wrapText="1"/>
    </xf>
    <xf numFmtId="0" fontId="23" fillId="2" borderId="0" xfId="33" applyFont="1" applyFill="1" applyAlignment="1">
      <alignment horizontal="center" vertical="top"/>
    </xf>
    <xf numFmtId="0" fontId="35" fillId="2" borderId="5" xfId="33" applyFont="1" applyFill="1" applyBorder="1"/>
    <xf numFmtId="0" fontId="23" fillId="2" borderId="5" xfId="33" applyFont="1" applyFill="1" applyBorder="1"/>
    <xf numFmtId="0" fontId="23" fillId="2" borderId="29" xfId="33" applyFont="1" applyFill="1" applyBorder="1"/>
    <xf numFmtId="0" fontId="23" fillId="2" borderId="26" xfId="33" applyFont="1" applyFill="1" applyBorder="1"/>
    <xf numFmtId="0" fontId="23" fillId="2" borderId="27" xfId="33" applyFont="1" applyFill="1" applyBorder="1"/>
    <xf numFmtId="0" fontId="23" fillId="2" borderId="28" xfId="33" applyFont="1" applyFill="1" applyBorder="1"/>
    <xf numFmtId="0" fontId="8" fillId="2" borderId="0" xfId="33" applyFont="1" applyFill="1" applyAlignment="1">
      <alignment vertical="center"/>
    </xf>
    <xf numFmtId="0" fontId="9" fillId="2" borderId="0" xfId="33" applyFont="1" applyFill="1" applyAlignment="1">
      <alignment vertical="center"/>
    </xf>
    <xf numFmtId="0" fontId="8" fillId="2" borderId="0" xfId="33" applyFont="1" applyFill="1" applyAlignment="1">
      <alignment vertical="center" wrapText="1"/>
    </xf>
    <xf numFmtId="0" fontId="30" fillId="2" borderId="0" xfId="33" applyFont="1" applyFill="1" applyAlignment="1">
      <alignment vertical="center"/>
    </xf>
    <xf numFmtId="0" fontId="24" fillId="2" borderId="0" xfId="33" applyFont="1" applyFill="1" applyAlignment="1">
      <alignment horizontal="center" vertical="center" wrapText="1"/>
    </xf>
    <xf numFmtId="0" fontId="23" fillId="2" borderId="0" xfId="33" applyFont="1" applyFill="1" applyAlignment="1">
      <alignment vertical="center" wrapText="1"/>
    </xf>
    <xf numFmtId="0" fontId="23" fillId="2" borderId="0" xfId="33" applyFont="1" applyFill="1" applyAlignment="1">
      <alignment horizontal="right" vertical="center" wrapText="1"/>
    </xf>
    <xf numFmtId="0" fontId="23" fillId="2" borderId="0" xfId="33" applyFont="1" applyFill="1" applyAlignment="1">
      <alignment vertical="top"/>
    </xf>
    <xf numFmtId="0" fontId="23" fillId="2" borderId="0" xfId="33" applyFont="1" applyFill="1" applyAlignment="1">
      <alignment horizontal="right" vertical="top"/>
    </xf>
    <xf numFmtId="0" fontId="23" fillId="2" borderId="0" xfId="33" quotePrefix="1" applyFont="1" applyFill="1" applyAlignment="1">
      <alignment vertical="center"/>
    </xf>
    <xf numFmtId="0" fontId="23" fillId="2" borderId="0" xfId="33" applyFont="1" applyFill="1" applyAlignment="1">
      <alignment horizontal="left" wrapText="1"/>
    </xf>
    <xf numFmtId="0" fontId="23" fillId="2" borderId="0" xfId="33" applyFont="1" applyFill="1" applyAlignment="1">
      <alignment horizontal="right" vertical="top" wrapText="1"/>
    </xf>
    <xf numFmtId="0" fontId="20" fillId="2" borderId="0" xfId="33" applyFont="1" applyFill="1"/>
    <xf numFmtId="0" fontId="24" fillId="2" borderId="0" xfId="33" applyFont="1" applyFill="1" applyAlignment="1">
      <alignment vertical="top"/>
    </xf>
    <xf numFmtId="0" fontId="24" fillId="2" borderId="0" xfId="33" applyFont="1" applyFill="1" applyAlignment="1">
      <alignment horizontal="right" vertical="top"/>
    </xf>
    <xf numFmtId="0" fontId="23" fillId="2" borderId="0" xfId="33" quotePrefix="1" applyFont="1" applyFill="1"/>
    <xf numFmtId="0" fontId="23" fillId="2" borderId="0" xfId="33" quotePrefix="1" applyFont="1" applyFill="1" applyAlignment="1">
      <alignment horizontal="left" vertical="top"/>
    </xf>
    <xf numFmtId="0" fontId="23" fillId="2" borderId="0" xfId="33" quotePrefix="1" applyFont="1" applyFill="1" applyAlignment="1">
      <alignment horizontal="left"/>
    </xf>
    <xf numFmtId="0" fontId="23" fillId="2" borderId="0" xfId="33" applyFont="1" applyFill="1" applyAlignment="1">
      <alignment horizontal="left"/>
    </xf>
    <xf numFmtId="0" fontId="20" fillId="2" borderId="0" xfId="33" applyFont="1" applyFill="1" applyAlignment="1">
      <alignment horizontal="right"/>
    </xf>
    <xf numFmtId="0" fontId="24" fillId="2" borderId="0" xfId="33" applyFont="1" applyFill="1" applyAlignment="1">
      <alignment horizontal="left"/>
    </xf>
    <xf numFmtId="0" fontId="24" fillId="2" borderId="0" xfId="33" applyFont="1" applyFill="1" applyAlignment="1">
      <alignment horizontal="left" vertical="top"/>
    </xf>
    <xf numFmtId="0" fontId="24" fillId="2" borderId="0" xfId="33" applyFont="1" applyFill="1" applyAlignment="1">
      <alignment horizontal="left" vertical="center"/>
    </xf>
    <xf numFmtId="0" fontId="31" fillId="2" borderId="0" xfId="33" applyFont="1" applyFill="1" applyAlignment="1">
      <alignment horizontal="right"/>
    </xf>
    <xf numFmtId="0" fontId="23" fillId="2" borderId="0" xfId="33" applyFont="1" applyFill="1" applyAlignment="1">
      <alignment horizontal="left" vertical="top"/>
    </xf>
    <xf numFmtId="0" fontId="20" fillId="2" borderId="0" xfId="33" applyFont="1" applyFill="1" applyAlignment="1">
      <alignment vertical="top"/>
    </xf>
    <xf numFmtId="0" fontId="23" fillId="2" borderId="0" xfId="33" applyFont="1" applyFill="1" applyAlignment="1">
      <alignment vertical="center"/>
    </xf>
    <xf numFmtId="0" fontId="24" fillId="2" borderId="0" xfId="33" applyFont="1" applyFill="1" applyAlignment="1">
      <alignment vertical="top" wrapText="1"/>
    </xf>
    <xf numFmtId="0" fontId="23" fillId="2" borderId="0" xfId="33" applyFont="1" applyFill="1" applyAlignment="1">
      <alignment vertical="top" wrapText="1"/>
    </xf>
    <xf numFmtId="0" fontId="33" fillId="2" borderId="0" xfId="33" applyFont="1" applyFill="1"/>
    <xf numFmtId="0" fontId="33" fillId="2" borderId="0" xfId="33" applyFont="1" applyFill="1" applyAlignment="1">
      <alignment horizontal="left" vertical="top"/>
    </xf>
    <xf numFmtId="0" fontId="33" fillId="2" borderId="0" xfId="33" applyFont="1" applyFill="1" applyAlignment="1">
      <alignment vertical="top"/>
    </xf>
    <xf numFmtId="0" fontId="40" fillId="2" borderId="0" xfId="33" applyFont="1" applyFill="1" applyAlignment="1">
      <alignment vertical="top"/>
    </xf>
    <xf numFmtId="0" fontId="8" fillId="2" borderId="0" xfId="33" applyFont="1" applyFill="1" applyAlignment="1">
      <alignment horizontal="right" vertical="top"/>
    </xf>
    <xf numFmtId="0" fontId="8" fillId="2" borderId="0" xfId="33" quotePrefix="1" applyFont="1" applyFill="1" applyAlignment="1">
      <alignment horizontal="left" vertical="top"/>
    </xf>
    <xf numFmtId="0" fontId="40" fillId="2" borderId="0" xfId="33" applyFont="1" applyFill="1" applyAlignment="1">
      <alignment horizontal="left" vertical="top" wrapText="1"/>
    </xf>
    <xf numFmtId="0" fontId="35" fillId="2" borderId="0" xfId="33" applyFont="1" applyFill="1"/>
    <xf numFmtId="0" fontId="30" fillId="2" borderId="0" xfId="33" applyFont="1" applyFill="1" applyAlignment="1">
      <alignment vertical="top"/>
    </xf>
    <xf numFmtId="0" fontId="23" fillId="2" borderId="3" xfId="33" applyFont="1" applyFill="1" applyBorder="1" applyAlignment="1">
      <alignment horizontal="center" vertical="center" wrapText="1"/>
    </xf>
    <xf numFmtId="0" fontId="23" fillId="2" borderId="27" xfId="33" applyFont="1" applyFill="1" applyBorder="1" applyAlignment="1">
      <alignment horizontal="center" vertical="center" wrapText="1"/>
    </xf>
    <xf numFmtId="0" fontId="23" fillId="2" borderId="3" xfId="33" applyFont="1" applyFill="1" applyBorder="1" applyAlignment="1">
      <alignment vertical="center" wrapText="1"/>
    </xf>
    <xf numFmtId="0" fontId="23" fillId="2" borderId="0" xfId="33" quotePrefix="1" applyFont="1" applyFill="1" applyAlignment="1">
      <alignment vertical="center" wrapText="1"/>
    </xf>
    <xf numFmtId="0" fontId="23" fillId="2" borderId="27" xfId="33" quotePrefix="1" applyFont="1" applyFill="1" applyBorder="1" applyAlignment="1">
      <alignment vertical="center" wrapText="1"/>
    </xf>
    <xf numFmtId="0" fontId="24" fillId="2" borderId="27" xfId="33" applyFont="1" applyFill="1" applyBorder="1" applyAlignment="1">
      <alignment vertical="top"/>
    </xf>
    <xf numFmtId="0" fontId="23" fillId="2" borderId="27" xfId="33" applyFont="1" applyFill="1" applyBorder="1" applyAlignment="1">
      <alignment horizontal="center" vertical="top"/>
    </xf>
    <xf numFmtId="0" fontId="3" fillId="2" borderId="28" xfId="33" applyFont="1" applyFill="1" applyBorder="1" applyAlignment="1">
      <alignment vertical="center"/>
    </xf>
    <xf numFmtId="0" fontId="24" fillId="2" borderId="3" xfId="33" applyFont="1" applyFill="1" applyBorder="1" applyAlignment="1">
      <alignment vertical="top"/>
    </xf>
    <xf numFmtId="0" fontId="23" fillId="2" borderId="3" xfId="33" applyFont="1" applyFill="1" applyBorder="1" applyAlignment="1">
      <alignment horizontal="center" vertical="top"/>
    </xf>
    <xf numFmtId="0" fontId="23" fillId="2" borderId="3" xfId="33" quotePrefix="1" applyFont="1" applyFill="1" applyBorder="1" applyAlignment="1">
      <alignment vertical="center"/>
    </xf>
    <xf numFmtId="0" fontId="3" fillId="2" borderId="4" xfId="33" applyFont="1" applyFill="1" applyBorder="1" applyAlignment="1">
      <alignment vertical="center"/>
    </xf>
    <xf numFmtId="0" fontId="23" fillId="2" borderId="27" xfId="33" quotePrefix="1" applyFont="1" applyFill="1" applyBorder="1"/>
    <xf numFmtId="0" fontId="20" fillId="2" borderId="27" xfId="33" applyFont="1" applyFill="1" applyBorder="1"/>
    <xf numFmtId="0" fontId="24" fillId="2" borderId="27" xfId="33" applyFont="1" applyFill="1" applyBorder="1"/>
    <xf numFmtId="0" fontId="24" fillId="2" borderId="27" xfId="33" applyFont="1" applyFill="1" applyBorder="1" applyAlignment="1">
      <alignment horizontal="right" vertical="top"/>
    </xf>
    <xf numFmtId="0" fontId="23" fillId="2" borderId="3" xfId="33" quotePrefix="1" applyFont="1" applyFill="1" applyBorder="1"/>
    <xf numFmtId="0" fontId="20" fillId="2" borderId="3" xfId="33" applyFont="1" applyFill="1" applyBorder="1"/>
    <xf numFmtId="0" fontId="23" fillId="2" borderId="3" xfId="33" applyFont="1" applyFill="1" applyBorder="1" applyAlignment="1">
      <alignment horizontal="left" wrapText="1"/>
    </xf>
    <xf numFmtId="0" fontId="24" fillId="2" borderId="3" xfId="33" applyFont="1" applyFill="1" applyBorder="1"/>
    <xf numFmtId="0" fontId="24" fillId="2" borderId="3" xfId="33" applyFont="1" applyFill="1" applyBorder="1" applyAlignment="1">
      <alignment horizontal="right" vertical="top"/>
    </xf>
    <xf numFmtId="0" fontId="23" fillId="2" borderId="27" xfId="33" quotePrefix="1" applyFont="1" applyFill="1" applyBorder="1" applyAlignment="1">
      <alignment horizontal="left"/>
    </xf>
    <xf numFmtId="0" fontId="23" fillId="2" borderId="27" xfId="33" applyFont="1" applyFill="1" applyBorder="1" applyAlignment="1">
      <alignment vertical="top"/>
    </xf>
    <xf numFmtId="0" fontId="3" fillId="2" borderId="28" xfId="33" applyFont="1" applyFill="1" applyBorder="1" applyAlignment="1">
      <alignment vertical="center" wrapText="1"/>
    </xf>
    <xf numFmtId="0" fontId="23" fillId="2" borderId="3" xfId="33" applyFont="1" applyFill="1" applyBorder="1" applyAlignment="1">
      <alignment vertical="top"/>
    </xf>
    <xf numFmtId="0" fontId="3" fillId="2" borderId="4" xfId="33" applyFont="1" applyFill="1" applyBorder="1" applyAlignment="1">
      <alignment vertical="center" wrapText="1"/>
    </xf>
    <xf numFmtId="0" fontId="24" fillId="2" borderId="27" xfId="33" applyFont="1" applyFill="1" applyBorder="1" applyAlignment="1">
      <alignment horizontal="left"/>
    </xf>
    <xf numFmtId="0" fontId="24" fillId="2" borderId="3" xfId="33" applyFont="1" applyFill="1" applyBorder="1" applyAlignment="1">
      <alignment horizontal="left"/>
    </xf>
    <xf numFmtId="0" fontId="23" fillId="2" borderId="3" xfId="33" applyFont="1" applyFill="1" applyBorder="1" applyAlignment="1">
      <alignment horizontal="right" vertical="top"/>
    </xf>
    <xf numFmtId="0" fontId="23" fillId="2" borderId="3" xfId="33" applyFont="1" applyFill="1" applyBorder="1" applyAlignment="1">
      <alignment horizontal="left"/>
    </xf>
    <xf numFmtId="0" fontId="11" fillId="2" borderId="0" xfId="33" applyFont="1" applyFill="1" applyAlignment="1">
      <alignment vertical="center" wrapText="1"/>
    </xf>
    <xf numFmtId="0" fontId="23" fillId="2" borderId="29" xfId="33" applyFont="1" applyFill="1" applyBorder="1" applyAlignment="1">
      <alignment vertical="top" wrapText="1"/>
    </xf>
    <xf numFmtId="0" fontId="24" fillId="2" borderId="29" xfId="33" applyFont="1" applyFill="1" applyBorder="1" applyAlignment="1">
      <alignment vertical="top" wrapText="1"/>
    </xf>
    <xf numFmtId="0" fontId="23" fillId="2" borderId="0" xfId="31" applyFont="1" applyFill="1" applyAlignment="1">
      <alignment vertical="top"/>
    </xf>
    <xf numFmtId="0" fontId="20" fillId="2" borderId="0" xfId="31" applyFont="1" applyFill="1" applyAlignment="1">
      <alignment vertical="top"/>
    </xf>
    <xf numFmtId="0" fontId="24" fillId="2" borderId="0" xfId="31" applyFont="1" applyFill="1" applyAlignment="1">
      <alignment vertical="top"/>
    </xf>
    <xf numFmtId="0" fontId="33" fillId="2" borderId="0" xfId="31" applyFont="1" applyFill="1" applyAlignment="1">
      <alignment vertical="center"/>
    </xf>
    <xf numFmtId="0" fontId="31" fillId="0" borderId="0" xfId="31" applyFont="1"/>
    <xf numFmtId="0" fontId="41" fillId="2" borderId="0" xfId="31" applyFont="1" applyFill="1" applyAlignment="1">
      <alignment vertical="center"/>
    </xf>
    <xf numFmtId="165" fontId="23" fillId="2" borderId="0" xfId="7" quotePrefix="1" applyNumberFormat="1" applyFont="1" applyFill="1" applyBorder="1" applyAlignment="1">
      <alignment vertical="center"/>
    </xf>
    <xf numFmtId="0" fontId="23" fillId="0" borderId="24" xfId="4" applyFont="1" applyBorder="1" applyAlignment="1">
      <alignment horizontal="left" vertical="center"/>
    </xf>
    <xf numFmtId="0" fontId="23" fillId="0" borderId="12" xfId="1" applyFont="1" applyBorder="1" applyAlignment="1">
      <alignment horizontal="center" vertical="center" wrapText="1"/>
    </xf>
    <xf numFmtId="0" fontId="8" fillId="2" borderId="0" xfId="34" applyFont="1" applyFill="1" applyAlignment="1">
      <alignment horizontal="left" vertical="center"/>
    </xf>
    <xf numFmtId="0" fontId="30" fillId="2" borderId="0" xfId="34" applyFont="1" applyFill="1" applyAlignment="1">
      <alignment horizontal="left" vertical="center"/>
    </xf>
    <xf numFmtId="2" fontId="23" fillId="2" borderId="0" xfId="34" quotePrefix="1" applyNumberFormat="1" applyFont="1" applyFill="1" applyAlignment="1">
      <alignment horizontal="left" vertical="center"/>
    </xf>
    <xf numFmtId="0" fontId="23" fillId="2" borderId="0" xfId="34" applyFont="1" applyFill="1" applyAlignment="1">
      <alignment horizontal="left" vertical="center"/>
    </xf>
    <xf numFmtId="0" fontId="20" fillId="2" borderId="0" xfId="34" applyFont="1" applyFill="1" applyAlignment="1">
      <alignment horizontal="centerContinuous" vertical="center"/>
    </xf>
    <xf numFmtId="0" fontId="20" fillId="2" borderId="0" xfId="16" applyFont="1" applyFill="1" applyAlignment="1">
      <alignment vertical="center" wrapText="1"/>
    </xf>
    <xf numFmtId="0" fontId="23" fillId="2" borderId="0" xfId="34" applyFont="1" applyFill="1" applyAlignment="1">
      <alignment vertical="center" wrapText="1"/>
    </xf>
    <xf numFmtId="0" fontId="24" fillId="2" borderId="0" xfId="34" applyFont="1" applyFill="1" applyAlignment="1">
      <alignment vertical="center" wrapText="1"/>
    </xf>
    <xf numFmtId="2" fontId="23" fillId="2" borderId="0" xfId="34" quotePrefix="1" applyNumberFormat="1" applyFont="1" applyFill="1" applyAlignment="1">
      <alignment vertical="center"/>
    </xf>
    <xf numFmtId="0" fontId="23" fillId="0" borderId="0" xfId="31" applyFont="1" applyAlignment="1">
      <alignment horizontal="center" vertical="center"/>
    </xf>
    <xf numFmtId="0" fontId="20" fillId="9" borderId="0" xfId="34" applyFont="1" applyFill="1"/>
    <xf numFmtId="0" fontId="20" fillId="9" borderId="2" xfId="34" applyFont="1" applyFill="1" applyBorder="1"/>
    <xf numFmtId="0" fontId="20" fillId="9" borderId="3" xfId="34" applyFont="1" applyFill="1" applyBorder="1"/>
    <xf numFmtId="0" fontId="20" fillId="9" borderId="4" xfId="34" applyFont="1" applyFill="1" applyBorder="1"/>
    <xf numFmtId="0" fontId="20" fillId="9" borderId="26" xfId="34" applyFont="1" applyFill="1" applyBorder="1"/>
    <xf numFmtId="0" fontId="20" fillId="9" borderId="27" xfId="34" applyFont="1" applyFill="1" applyBorder="1"/>
    <xf numFmtId="0" fontId="20" fillId="9" borderId="28" xfId="34" applyFont="1" applyFill="1" applyBorder="1"/>
    <xf numFmtId="0" fontId="23" fillId="0" borderId="5" xfId="34" applyFont="1" applyBorder="1"/>
    <xf numFmtId="0" fontId="24" fillId="0" borderId="5" xfId="34" applyFont="1" applyBorder="1"/>
    <xf numFmtId="0" fontId="24" fillId="0" borderId="26" xfId="34" applyFont="1" applyBorder="1"/>
    <xf numFmtId="0" fontId="20" fillId="7" borderId="3" xfId="34" applyFont="1" applyFill="1" applyBorder="1"/>
    <xf numFmtId="0" fontId="23" fillId="7" borderId="3" xfId="34" applyFont="1" applyFill="1" applyBorder="1"/>
    <xf numFmtId="165" fontId="20" fillId="7" borderId="3" xfId="7" applyNumberFormat="1" applyFont="1" applyFill="1" applyBorder="1" applyAlignment="1">
      <alignment vertical="center" wrapText="1"/>
    </xf>
    <xf numFmtId="165" fontId="20" fillId="7" borderId="4" xfId="7" applyNumberFormat="1" applyFont="1" applyFill="1" applyBorder="1" applyAlignment="1">
      <alignment vertical="center" wrapText="1"/>
    </xf>
    <xf numFmtId="0" fontId="20" fillId="7" borderId="0" xfId="34" applyFont="1" applyFill="1"/>
    <xf numFmtId="0" fontId="23" fillId="7" borderId="0" xfId="34" applyFont="1" applyFill="1"/>
    <xf numFmtId="0" fontId="20" fillId="7" borderId="0" xfId="34" applyFont="1" applyFill="1" applyAlignment="1">
      <alignment horizontal="center"/>
    </xf>
    <xf numFmtId="165" fontId="20" fillId="7" borderId="0" xfId="7" applyNumberFormat="1" applyFont="1" applyFill="1" applyBorder="1" applyAlignment="1">
      <alignment vertical="center" wrapText="1"/>
    </xf>
    <xf numFmtId="165" fontId="20" fillId="7" borderId="29" xfId="7" applyNumberFormat="1" applyFont="1" applyFill="1" applyBorder="1" applyAlignment="1">
      <alignment vertical="center" wrapText="1"/>
    </xf>
    <xf numFmtId="0" fontId="20" fillId="7" borderId="26" xfId="34" applyFont="1" applyFill="1" applyBorder="1"/>
    <xf numFmtId="0" fontId="20" fillId="7" borderId="27" xfId="34" applyFont="1" applyFill="1" applyBorder="1"/>
    <xf numFmtId="0" fontId="23" fillId="7" borderId="27" xfId="34" applyFont="1" applyFill="1" applyBorder="1"/>
    <xf numFmtId="165" fontId="20" fillId="7" borderId="27" xfId="7" applyNumberFormat="1" applyFont="1" applyFill="1" applyBorder="1" applyAlignment="1">
      <alignment vertical="center" wrapText="1"/>
    </xf>
    <xf numFmtId="165" fontId="20" fillId="7" borderId="28" xfId="7" applyNumberFormat="1" applyFont="1" applyFill="1" applyBorder="1" applyAlignment="1">
      <alignment vertical="center" wrapText="1"/>
    </xf>
    <xf numFmtId="0" fontId="23" fillId="7" borderId="2" xfId="34" applyFont="1" applyFill="1" applyBorder="1"/>
    <xf numFmtId="0" fontId="24" fillId="7" borderId="5" xfId="34" applyFont="1" applyFill="1" applyBorder="1"/>
    <xf numFmtId="0" fontId="23" fillId="2" borderId="5" xfId="34" quotePrefix="1" applyFont="1" applyFill="1" applyBorder="1" applyAlignment="1">
      <alignment horizontal="left"/>
    </xf>
    <xf numFmtId="165" fontId="20" fillId="2" borderId="24" xfId="7" applyNumberFormat="1" applyFont="1" applyFill="1" applyBorder="1" applyAlignment="1">
      <alignment vertical="center" wrapText="1"/>
    </xf>
    <xf numFmtId="0" fontId="31" fillId="2" borderId="0" xfId="30" applyFont="1" applyFill="1" applyAlignment="1">
      <alignment vertical="center"/>
    </xf>
    <xf numFmtId="0" fontId="31" fillId="2" borderId="0" xfId="30" applyFont="1" applyFill="1"/>
    <xf numFmtId="0" fontId="31" fillId="2" borderId="0" xfId="30" applyFont="1" applyFill="1" applyAlignment="1">
      <alignment horizontal="center"/>
    </xf>
    <xf numFmtId="0" fontId="23" fillId="2" borderId="24" xfId="34" applyFont="1" applyFill="1" applyBorder="1"/>
    <xf numFmtId="0" fontId="23" fillId="9" borderId="0" xfId="34" applyFont="1" applyFill="1"/>
    <xf numFmtId="0" fontId="20" fillId="9" borderId="0" xfId="34" applyFont="1" applyFill="1" applyAlignment="1">
      <alignment wrapText="1"/>
    </xf>
    <xf numFmtId="0" fontId="24" fillId="9" borderId="0" xfId="34" applyFont="1" applyFill="1"/>
    <xf numFmtId="0" fontId="23" fillId="9" borderId="0" xfId="34" quotePrefix="1" applyFont="1" applyFill="1" applyAlignment="1">
      <alignment horizontal="center" vertical="center"/>
    </xf>
    <xf numFmtId="0" fontId="20" fillId="9" borderId="0" xfId="34" applyFont="1" applyFill="1" applyAlignment="1">
      <alignment horizontal="center" vertical="center"/>
    </xf>
    <xf numFmtId="0" fontId="23" fillId="9" borderId="0" xfId="34" applyFont="1" applyFill="1" applyAlignment="1">
      <alignment horizontal="center" vertical="center"/>
    </xf>
    <xf numFmtId="0" fontId="23" fillId="2" borderId="0" xfId="34" quotePrefix="1" applyFont="1" applyFill="1" applyAlignment="1">
      <alignment horizontal="center"/>
    </xf>
    <xf numFmtId="165" fontId="20" fillId="2" borderId="15" xfId="7" applyNumberFormat="1" applyFont="1" applyFill="1" applyBorder="1" applyAlignment="1">
      <alignment vertical="center" wrapText="1"/>
    </xf>
    <xf numFmtId="0" fontId="23" fillId="2" borderId="5" xfId="34" applyFont="1" applyFill="1" applyBorder="1" applyAlignment="1">
      <alignment horizontal="left"/>
    </xf>
    <xf numFmtId="0" fontId="20" fillId="4" borderId="0" xfId="34" applyFont="1" applyFill="1"/>
    <xf numFmtId="0" fontId="23" fillId="4" borderId="0" xfId="34" applyFont="1" applyFill="1"/>
    <xf numFmtId="0" fontId="34" fillId="4" borderId="0" xfId="34" applyFont="1" applyFill="1"/>
    <xf numFmtId="0" fontId="24" fillId="4" borderId="0" xfId="34" applyFont="1" applyFill="1"/>
    <xf numFmtId="0" fontId="23" fillId="4" borderId="0" xfId="34" quotePrefix="1" applyFont="1" applyFill="1" applyAlignment="1">
      <alignment vertical="center"/>
    </xf>
    <xf numFmtId="0" fontId="20" fillId="0" borderId="25" xfId="30" applyFont="1" applyBorder="1"/>
    <xf numFmtId="0" fontId="20" fillId="0" borderId="24" xfId="30" applyFont="1" applyBorder="1"/>
    <xf numFmtId="0" fontId="23" fillId="0" borderId="24" xfId="30" applyFont="1" applyBorder="1"/>
    <xf numFmtId="0" fontId="23" fillId="0" borderId="24" xfId="30" applyFont="1" applyBorder="1" applyAlignment="1">
      <alignment horizontal="center"/>
    </xf>
    <xf numFmtId="0" fontId="20" fillId="0" borderId="15" xfId="30" applyFont="1" applyBorder="1"/>
    <xf numFmtId="0" fontId="23" fillId="0" borderId="0" xfId="30" applyFont="1" applyAlignment="1">
      <alignment horizontal="left" vertical="top" wrapText="1"/>
    </xf>
    <xf numFmtId="0" fontId="24" fillId="0" borderId="0" xfId="30" applyFont="1" applyAlignment="1">
      <alignment horizontal="left" vertical="top" wrapText="1"/>
    </xf>
    <xf numFmtId="0" fontId="24" fillId="0" borderId="0" xfId="30" applyFont="1" applyAlignment="1">
      <alignment horizontal="center" vertical="center" wrapText="1"/>
    </xf>
    <xf numFmtId="0" fontId="23" fillId="0" borderId="0" xfId="30" applyFont="1" applyAlignment="1">
      <alignment horizontal="right" vertical="top" wrapText="1"/>
    </xf>
    <xf numFmtId="0" fontId="24" fillId="0" borderId="0" xfId="30" applyFont="1" applyAlignment="1">
      <alignment vertical="top" wrapText="1"/>
    </xf>
    <xf numFmtId="0" fontId="11" fillId="0" borderId="0" xfId="7" applyNumberFormat="1" applyFont="1" applyFill="1" applyBorder="1" applyAlignment="1">
      <alignment vertical="center"/>
    </xf>
    <xf numFmtId="0" fontId="24" fillId="0" borderId="0" xfId="30" applyFont="1" applyAlignment="1">
      <alignment vertical="center" wrapText="1"/>
    </xf>
    <xf numFmtId="0" fontId="23" fillId="0" borderId="0" xfId="30" applyFont="1" applyAlignment="1">
      <alignment vertical="top" wrapText="1"/>
    </xf>
    <xf numFmtId="0" fontId="23" fillId="0" borderId="0" xfId="30" applyFont="1" applyAlignment="1">
      <alignment horizontal="left"/>
    </xf>
    <xf numFmtId="0" fontId="26" fillId="0" borderId="0" xfId="30" applyFont="1" applyAlignment="1">
      <alignment horizontal="left"/>
    </xf>
    <xf numFmtId="0" fontId="24" fillId="0" borderId="0" xfId="30" applyFont="1" applyAlignment="1">
      <alignment horizontal="left"/>
    </xf>
    <xf numFmtId="0" fontId="23" fillId="0" borderId="0" xfId="30" applyFont="1" applyAlignment="1">
      <alignment horizontal="left" vertical="top"/>
    </xf>
    <xf numFmtId="0" fontId="26" fillId="0" borderId="0" xfId="30" applyFont="1" applyAlignment="1">
      <alignment horizontal="left" vertical="top"/>
    </xf>
    <xf numFmtId="0" fontId="24" fillId="0" borderId="0" xfId="30" applyFont="1" applyAlignment="1">
      <alignment horizontal="left" vertical="top"/>
    </xf>
    <xf numFmtId="0" fontId="23" fillId="0" borderId="0" xfId="30" applyFont="1" applyAlignment="1">
      <alignment wrapText="1"/>
    </xf>
    <xf numFmtId="0" fontId="26" fillId="0" borderId="0" xfId="30" applyFont="1" applyAlignment="1">
      <alignment vertical="top" wrapText="1"/>
    </xf>
    <xf numFmtId="0" fontId="26" fillId="0" borderId="0" xfId="30" applyFont="1" applyAlignment="1">
      <alignment vertical="center" wrapText="1"/>
    </xf>
    <xf numFmtId="0" fontId="81" fillId="7" borderId="12" xfId="5" applyFont="1" applyFill="1" applyBorder="1" applyAlignment="1">
      <alignment vertical="top"/>
    </xf>
    <xf numFmtId="0" fontId="81" fillId="7" borderId="12" xfId="5" applyFont="1" applyFill="1" applyBorder="1" applyAlignment="1">
      <alignment horizontal="justify" vertical="top" wrapText="1"/>
    </xf>
    <xf numFmtId="0" fontId="20" fillId="0" borderId="0" xfId="1" applyFont="1" applyAlignment="1">
      <alignment vertical="center"/>
    </xf>
    <xf numFmtId="0" fontId="23" fillId="0" borderId="12" xfId="4" applyFont="1" applyBorder="1" applyAlignment="1">
      <alignment vertical="center"/>
    </xf>
    <xf numFmtId="0" fontId="54" fillId="0" borderId="0" xfId="4" applyFont="1" applyAlignment="1">
      <alignment vertical="top" wrapText="1"/>
    </xf>
    <xf numFmtId="0" fontId="23" fillId="0" borderId="29" xfId="1" applyFont="1" applyBorder="1"/>
    <xf numFmtId="0" fontId="23" fillId="0" borderId="27" xfId="1" applyFont="1" applyBorder="1"/>
    <xf numFmtId="0" fontId="23" fillId="0" borderId="28" xfId="1" applyFont="1" applyBorder="1"/>
    <xf numFmtId="0" fontId="23" fillId="7" borderId="0" xfId="1" applyFont="1" applyFill="1" applyAlignment="1">
      <alignment vertical="center"/>
    </xf>
    <xf numFmtId="0" fontId="24" fillId="0" borderId="0" xfId="1" applyFont="1" applyAlignment="1">
      <alignment horizontal="center" vertical="center"/>
    </xf>
    <xf numFmtId="0" fontId="24" fillId="0" borderId="0" xfId="1" applyFont="1" applyAlignment="1">
      <alignment horizontal="left" vertical="center"/>
    </xf>
    <xf numFmtId="0" fontId="20" fillId="0" borderId="29" xfId="4" applyFont="1" applyBorder="1" applyAlignment="1">
      <alignment vertical="center" wrapText="1"/>
    </xf>
    <xf numFmtId="0" fontId="23" fillId="0" borderId="11" xfId="4" applyFont="1" applyBorder="1" applyAlignment="1">
      <alignment vertical="center"/>
    </xf>
    <xf numFmtId="0" fontId="23" fillId="0" borderId="13" xfId="4" applyFont="1" applyBorder="1" applyAlignment="1">
      <alignment vertical="center"/>
    </xf>
    <xf numFmtId="0" fontId="24" fillId="0" borderId="0" xfId="4" applyFont="1" applyAlignment="1">
      <alignment vertical="center"/>
    </xf>
    <xf numFmtId="0" fontId="26" fillId="0" borderId="0" xfId="4" applyFont="1" applyAlignment="1">
      <alignment vertical="top" wrapText="1"/>
    </xf>
    <xf numFmtId="0" fontId="26" fillId="0" borderId="0" xfId="4" applyFont="1" applyAlignment="1">
      <alignment horizontal="center" vertical="top" wrapText="1"/>
    </xf>
    <xf numFmtId="0" fontId="23" fillId="0" borderId="0" xfId="4" applyFont="1" applyAlignment="1">
      <alignment vertical="center" wrapText="1"/>
    </xf>
    <xf numFmtId="0" fontId="23" fillId="0" borderId="0" xfId="1" quotePrefix="1" applyFont="1" applyAlignment="1">
      <alignment horizontal="left" vertical="top"/>
    </xf>
    <xf numFmtId="0" fontId="20" fillId="0" borderId="0" xfId="1" applyFont="1" applyAlignment="1">
      <alignment horizontal="left" vertical="top"/>
    </xf>
    <xf numFmtId="0" fontId="35" fillId="0" borderId="0" xfId="1" applyFont="1" applyAlignment="1">
      <alignment vertical="center"/>
    </xf>
    <xf numFmtId="0" fontId="27" fillId="0" borderId="0" xfId="4" applyFont="1"/>
    <xf numFmtId="0" fontId="23" fillId="0" borderId="0" xfId="1" applyFont="1" applyAlignment="1">
      <alignment vertical="top" wrapText="1"/>
    </xf>
    <xf numFmtId="0" fontId="9" fillId="0" borderId="11" xfId="1" applyFont="1" applyBorder="1" applyAlignment="1">
      <alignment vertical="center" wrapText="1"/>
    </xf>
    <xf numFmtId="0" fontId="9" fillId="0" borderId="12" xfId="1" applyFont="1" applyBorder="1" applyAlignment="1">
      <alignment vertical="center" wrapText="1"/>
    </xf>
    <xf numFmtId="0" fontId="9" fillId="0" borderId="13" xfId="1" applyFont="1" applyBorder="1" applyAlignment="1">
      <alignment vertical="center" wrapText="1"/>
    </xf>
    <xf numFmtId="0" fontId="45" fillId="0" borderId="0" xfId="0" applyFont="1"/>
    <xf numFmtId="0" fontId="46" fillId="0" borderId="0" xfId="0" applyFont="1"/>
    <xf numFmtId="0" fontId="20" fillId="0" borderId="18" xfId="4" applyFont="1" applyBorder="1" applyAlignment="1">
      <alignment vertical="center"/>
    </xf>
    <xf numFmtId="0" fontId="20" fillId="0" borderId="19" xfId="4" applyFont="1" applyBorder="1" applyAlignment="1">
      <alignment vertical="center"/>
    </xf>
    <xf numFmtId="0" fontId="20" fillId="0" borderId="14" xfId="4" applyFont="1" applyBorder="1" applyAlignment="1">
      <alignment vertical="center"/>
    </xf>
    <xf numFmtId="0" fontId="24" fillId="0" borderId="20" xfId="4" applyFont="1" applyBorder="1" applyAlignment="1">
      <alignment vertical="center"/>
    </xf>
    <xf numFmtId="0" fontId="24" fillId="0" borderId="6" xfId="4" applyFont="1" applyBorder="1" applyAlignment="1">
      <alignment vertical="center"/>
    </xf>
    <xf numFmtId="0" fontId="82" fillId="0" borderId="0" xfId="4" applyFont="1" applyAlignment="1">
      <alignment vertical="center"/>
    </xf>
    <xf numFmtId="0" fontId="24" fillId="0" borderId="18" xfId="4" applyFont="1" applyBorder="1" applyAlignment="1">
      <alignment vertical="center"/>
    </xf>
    <xf numFmtId="0" fontId="62" fillId="0" borderId="24" xfId="1" applyFont="1" applyBorder="1" applyAlignment="1">
      <alignment vertical="center" wrapText="1"/>
    </xf>
    <xf numFmtId="0" fontId="82" fillId="0" borderId="24" xfId="4" applyFont="1" applyBorder="1"/>
    <xf numFmtId="0" fontId="26" fillId="0" borderId="24" xfId="4" quotePrefix="1" applyFont="1" applyBorder="1"/>
    <xf numFmtId="0" fontId="24" fillId="0" borderId="19" xfId="4" applyFont="1" applyBorder="1" applyAlignment="1">
      <alignment vertical="center"/>
    </xf>
    <xf numFmtId="0" fontId="62" fillId="0" borderId="0" xfId="1" applyFont="1" applyAlignment="1">
      <alignment vertical="center" wrapText="1"/>
    </xf>
    <xf numFmtId="0" fontId="82" fillId="0" borderId="0" xfId="4" applyFont="1"/>
    <xf numFmtId="0" fontId="26" fillId="0" borderId="0" xfId="4" quotePrefix="1" applyFont="1"/>
    <xf numFmtId="0" fontId="20" fillId="0" borderId="12" xfId="1" applyFont="1" applyBorder="1" applyAlignment="1">
      <alignment vertical="top"/>
    </xf>
    <xf numFmtId="0" fontId="24" fillId="0" borderId="12" xfId="1" applyFont="1" applyBorder="1" applyAlignment="1">
      <alignment vertical="top"/>
    </xf>
    <xf numFmtId="0" fontId="23" fillId="0" borderId="12" xfId="1" applyFont="1" applyBorder="1" applyAlignment="1">
      <alignment vertical="top"/>
    </xf>
    <xf numFmtId="0" fontId="23" fillId="0" borderId="12" xfId="1" applyFont="1" applyBorder="1" applyAlignment="1">
      <alignment horizontal="left" vertical="top"/>
    </xf>
    <xf numFmtId="0" fontId="23" fillId="0" borderId="12" xfId="1" applyFont="1" applyBorder="1" applyAlignment="1">
      <alignment vertical="center" wrapText="1"/>
    </xf>
    <xf numFmtId="0" fontId="28" fillId="0" borderId="0" xfId="67" applyFont="1"/>
    <xf numFmtId="0" fontId="1" fillId="0" borderId="0" xfId="68"/>
    <xf numFmtId="0" fontId="35" fillId="0" borderId="0" xfId="69" applyFont="1"/>
    <xf numFmtId="0" fontId="23" fillId="0" borderId="0" xfId="67" applyFont="1" applyAlignment="1">
      <alignment horizontal="center" vertical="center"/>
    </xf>
    <xf numFmtId="0" fontId="28" fillId="0" borderId="0" xfId="69" applyFont="1"/>
    <xf numFmtId="0" fontId="9" fillId="0" borderId="29" xfId="67" applyFont="1" applyBorder="1" applyAlignment="1">
      <alignment vertical="center" wrapText="1"/>
    </xf>
    <xf numFmtId="0" fontId="9" fillId="0" borderId="5" xfId="67" applyFont="1" applyBorder="1" applyAlignment="1">
      <alignment vertical="center" wrapText="1"/>
    </xf>
    <xf numFmtId="0" fontId="28" fillId="0" borderId="0" xfId="69" applyFont="1" applyAlignment="1">
      <alignment vertical="center"/>
    </xf>
    <xf numFmtId="0" fontId="9" fillId="0" borderId="0" xfId="67" applyFont="1" applyAlignment="1">
      <alignment vertical="center" wrapText="1"/>
    </xf>
    <xf numFmtId="0" fontId="9" fillId="0" borderId="13" xfId="67" applyFont="1" applyBorder="1" applyAlignment="1">
      <alignment vertical="center" wrapText="1"/>
    </xf>
    <xf numFmtId="0" fontId="9" fillId="0" borderId="12" xfId="67" applyFont="1" applyBorder="1" applyAlignment="1">
      <alignment vertical="center" wrapText="1"/>
    </xf>
    <xf numFmtId="0" fontId="23" fillId="0" borderId="0" xfId="67" applyFont="1" applyAlignment="1">
      <alignment vertical="center"/>
    </xf>
    <xf numFmtId="0" fontId="20" fillId="0" borderId="0" xfId="67" applyFont="1"/>
    <xf numFmtId="0" fontId="22" fillId="0" borderId="0" xfId="67" applyFont="1" applyAlignment="1">
      <alignment vertical="center"/>
    </xf>
    <xf numFmtId="0" fontId="9" fillId="0" borderId="0" xfId="67" applyFont="1" applyAlignment="1">
      <alignment vertical="center"/>
    </xf>
    <xf numFmtId="0" fontId="21" fillId="0" borderId="2" xfId="67" applyFont="1" applyBorder="1" applyAlignment="1">
      <alignment vertical="center"/>
    </xf>
    <xf numFmtId="0" fontId="21" fillId="0" borderId="3" xfId="67" applyFont="1" applyBorder="1" applyAlignment="1">
      <alignment vertical="center"/>
    </xf>
    <xf numFmtId="0" fontId="21" fillId="0" borderId="4" xfId="67" applyFont="1" applyBorder="1" applyAlignment="1">
      <alignment vertical="center"/>
    </xf>
    <xf numFmtId="0" fontId="21" fillId="0" borderId="5" xfId="67" applyFont="1" applyBorder="1" applyAlignment="1">
      <alignment vertical="center"/>
    </xf>
    <xf numFmtId="0" fontId="21" fillId="0" borderId="0" xfId="67" applyFont="1" applyAlignment="1">
      <alignment vertical="center"/>
    </xf>
    <xf numFmtId="0" fontId="21" fillId="0" borderId="29" xfId="67" applyFont="1" applyBorder="1" applyAlignment="1">
      <alignment vertical="center"/>
    </xf>
    <xf numFmtId="0" fontId="9" fillId="0" borderId="5" xfId="67" applyFont="1" applyBorder="1" applyAlignment="1">
      <alignment vertical="center"/>
    </xf>
    <xf numFmtId="0" fontId="21" fillId="0" borderId="0" xfId="67" applyFont="1"/>
    <xf numFmtId="0" fontId="9" fillId="0" borderId="29" xfId="67" applyFont="1" applyBorder="1" applyAlignment="1">
      <alignment vertical="center"/>
    </xf>
    <xf numFmtId="0" fontId="22" fillId="0" borderId="5" xfId="67" applyFont="1" applyBorder="1" applyAlignment="1">
      <alignment vertical="center"/>
    </xf>
    <xf numFmtId="0" fontId="22" fillId="0" borderId="29" xfId="67" applyFont="1" applyBorder="1" applyAlignment="1">
      <alignment vertical="center"/>
    </xf>
    <xf numFmtId="0" fontId="22" fillId="0" borderId="5" xfId="67" applyFont="1" applyBorder="1" applyAlignment="1">
      <alignment horizontal="center" vertical="center"/>
    </xf>
    <xf numFmtId="0" fontId="9" fillId="0" borderId="0" xfId="67" applyFont="1" applyAlignment="1">
      <alignment vertical="top"/>
    </xf>
    <xf numFmtId="0" fontId="21" fillId="0" borderId="0" xfId="69" applyFont="1" applyAlignment="1">
      <alignment vertical="center"/>
    </xf>
    <xf numFmtId="0" fontId="21" fillId="0" borderId="0" xfId="67" applyFont="1" applyAlignment="1">
      <alignment vertical="top"/>
    </xf>
    <xf numFmtId="0" fontId="9" fillId="0" borderId="0" xfId="67" applyFont="1" applyAlignment="1">
      <alignment horizontal="left" vertical="top"/>
    </xf>
    <xf numFmtId="0" fontId="84" fillId="0" borderId="0" xfId="68" applyFont="1"/>
    <xf numFmtId="0" fontId="22" fillId="0" borderId="0" xfId="67" applyFont="1" applyAlignment="1">
      <alignment horizontal="center" vertical="center"/>
    </xf>
    <xf numFmtId="0" fontId="21" fillId="0" borderId="5" xfId="67" applyFont="1" applyBorder="1" applyAlignment="1">
      <alignment horizontal="left"/>
    </xf>
    <xf numFmtId="0" fontId="22" fillId="0" borderId="0" xfId="67" applyFont="1" applyAlignment="1">
      <alignment vertical="top"/>
    </xf>
    <xf numFmtId="0" fontId="9" fillId="0" borderId="0" xfId="67" applyFont="1"/>
    <xf numFmtId="0" fontId="9" fillId="0" borderId="0" xfId="67" applyFont="1" applyAlignment="1">
      <alignment horizontal="center" vertical="top"/>
    </xf>
    <xf numFmtId="0" fontId="22" fillId="0" borderId="0" xfId="69" applyFont="1" applyAlignment="1">
      <alignment vertical="top" wrapText="1"/>
    </xf>
    <xf numFmtId="0" fontId="21" fillId="0" borderId="0" xfId="69" applyFont="1"/>
    <xf numFmtId="0" fontId="22" fillId="0" borderId="0" xfId="69" applyFont="1" applyAlignment="1">
      <alignment horizontal="center" vertical="top" wrapText="1"/>
    </xf>
    <xf numFmtId="0" fontId="21" fillId="0" borderId="11" xfId="67" applyFont="1" applyBorder="1" applyAlignment="1">
      <alignment horizontal="left"/>
    </xf>
    <xf numFmtId="0" fontId="21" fillId="0" borderId="5" xfId="69" applyFont="1" applyBorder="1" applyAlignment="1">
      <alignment vertical="center"/>
    </xf>
    <xf numFmtId="0" fontId="21" fillId="0" borderId="29" xfId="69" applyFont="1" applyBorder="1" applyAlignment="1">
      <alignment vertical="center"/>
    </xf>
    <xf numFmtId="0" fontId="9" fillId="0" borderId="5" xfId="69" applyFont="1" applyBorder="1" applyAlignment="1">
      <alignment vertical="center"/>
    </xf>
    <xf numFmtId="0" fontId="9" fillId="0" borderId="0" xfId="69" applyFont="1" applyAlignment="1">
      <alignment vertical="center"/>
    </xf>
    <xf numFmtId="0" fontId="9" fillId="0" borderId="29" xfId="69" applyFont="1" applyBorder="1" applyAlignment="1">
      <alignment vertical="center"/>
    </xf>
    <xf numFmtId="0" fontId="9" fillId="0" borderId="0" xfId="67" quotePrefix="1" applyFont="1" applyAlignment="1">
      <alignment horizontal="center" vertical="top"/>
    </xf>
    <xf numFmtId="0" fontId="21" fillId="0" borderId="12" xfId="69" applyFont="1" applyBorder="1"/>
    <xf numFmtId="0" fontId="84" fillId="0" borderId="12" xfId="68" applyFont="1" applyBorder="1"/>
    <xf numFmtId="0" fontId="9" fillId="0" borderId="13" xfId="69" applyFont="1" applyBorder="1" applyAlignment="1">
      <alignment vertical="center"/>
    </xf>
    <xf numFmtId="0" fontId="9" fillId="0" borderId="26" xfId="69" applyFont="1" applyBorder="1" applyAlignment="1">
      <alignment vertical="center"/>
    </xf>
    <xf numFmtId="0" fontId="9" fillId="0" borderId="27" xfId="69" applyFont="1" applyBorder="1" applyAlignment="1">
      <alignment vertical="center"/>
    </xf>
    <xf numFmtId="0" fontId="9" fillId="0" borderId="28" xfId="69" applyFont="1" applyBorder="1" applyAlignment="1">
      <alignment vertical="center"/>
    </xf>
    <xf numFmtId="0" fontId="22" fillId="0" borderId="0" xfId="69" applyFont="1" applyAlignment="1">
      <alignment horizontal="left"/>
    </xf>
    <xf numFmtId="0" fontId="9" fillId="0" borderId="0" xfId="69" applyFont="1"/>
    <xf numFmtId="0" fontId="21" fillId="7" borderId="18" xfId="69" applyFont="1" applyFill="1" applyBorder="1" applyAlignment="1">
      <alignment vertical="center"/>
    </xf>
    <xf numFmtId="0" fontId="21" fillId="7" borderId="24" xfId="69" applyFont="1" applyFill="1" applyBorder="1" applyAlignment="1">
      <alignment vertical="center"/>
    </xf>
    <xf numFmtId="0" fontId="21" fillId="7" borderId="19" xfId="69" applyFont="1" applyFill="1" applyBorder="1" applyAlignment="1">
      <alignment vertical="center"/>
    </xf>
    <xf numFmtId="0" fontId="21" fillId="7" borderId="20" xfId="69" applyFont="1" applyFill="1" applyBorder="1" applyAlignment="1">
      <alignment vertical="center"/>
    </xf>
    <xf numFmtId="0" fontId="21" fillId="7" borderId="0" xfId="69" applyFont="1" applyFill="1" applyAlignment="1">
      <alignment vertical="center"/>
    </xf>
    <xf numFmtId="0" fontId="21" fillId="7" borderId="0" xfId="67" applyFont="1" applyFill="1"/>
    <xf numFmtId="0" fontId="21" fillId="7" borderId="6" xfId="69" applyFont="1" applyFill="1" applyBorder="1" applyAlignment="1">
      <alignment vertical="center"/>
    </xf>
    <xf numFmtId="0" fontId="21" fillId="7" borderId="20" xfId="69" applyFont="1" applyFill="1" applyBorder="1"/>
    <xf numFmtId="0" fontId="21" fillId="7" borderId="0" xfId="69" applyFont="1" applyFill="1"/>
    <xf numFmtId="0" fontId="21" fillId="7" borderId="6" xfId="69" applyFont="1" applyFill="1" applyBorder="1"/>
    <xf numFmtId="0" fontId="21" fillId="7" borderId="22" xfId="69" applyFont="1" applyFill="1" applyBorder="1"/>
    <xf numFmtId="0" fontId="21" fillId="7" borderId="12" xfId="69" applyFont="1" applyFill="1" applyBorder="1"/>
    <xf numFmtId="0" fontId="21" fillId="7" borderId="14" xfId="69" applyFont="1" applyFill="1" applyBorder="1"/>
    <xf numFmtId="0" fontId="23" fillId="0" borderId="0" xfId="67" applyFont="1" applyAlignment="1">
      <alignment horizontal="left" vertical="center"/>
    </xf>
    <xf numFmtId="0" fontId="9" fillId="0" borderId="0" xfId="67" applyFont="1" applyAlignment="1">
      <alignment horizontal="left" vertical="center"/>
    </xf>
    <xf numFmtId="0" fontId="24" fillId="0" borderId="0" xfId="67" applyFont="1" applyAlignment="1">
      <alignment vertical="center"/>
    </xf>
    <xf numFmtId="0" fontId="23" fillId="0" borderId="0" xfId="69" applyFont="1" applyAlignment="1">
      <alignment vertical="center"/>
    </xf>
    <xf numFmtId="0" fontId="9" fillId="2" borderId="0" xfId="67" applyFont="1" applyFill="1" applyAlignment="1">
      <alignment vertical="center"/>
    </xf>
    <xf numFmtId="0" fontId="22" fillId="2" borderId="0" xfId="67" applyFont="1" applyFill="1" applyAlignment="1">
      <alignment vertical="center"/>
    </xf>
    <xf numFmtId="0" fontId="9" fillId="2" borderId="0" xfId="67" applyFont="1" applyFill="1" applyAlignment="1">
      <alignment vertical="center" wrapText="1"/>
    </xf>
    <xf numFmtId="0" fontId="9" fillId="2" borderId="29" xfId="67" applyFont="1" applyFill="1" applyBorder="1" applyAlignment="1">
      <alignment vertical="center" wrapText="1"/>
    </xf>
    <xf numFmtId="0" fontId="9" fillId="2" borderId="0" xfId="67" applyFont="1" applyFill="1" applyAlignment="1">
      <alignment horizontal="left" vertical="center"/>
    </xf>
    <xf numFmtId="0" fontId="9" fillId="2" borderId="0" xfId="67" applyFont="1" applyFill="1" applyAlignment="1">
      <alignment horizontal="center" vertical="center"/>
    </xf>
    <xf numFmtId="0" fontId="28" fillId="2" borderId="0" xfId="69" applyFont="1" applyFill="1"/>
    <xf numFmtId="0" fontId="9" fillId="2" borderId="5" xfId="67" applyFont="1" applyFill="1" applyBorder="1" applyAlignment="1">
      <alignment vertical="center" wrapText="1"/>
    </xf>
    <xf numFmtId="0" fontId="28" fillId="2" borderId="0" xfId="69" applyFont="1" applyFill="1" applyAlignment="1">
      <alignment vertical="center"/>
    </xf>
    <xf numFmtId="0" fontId="23" fillId="2" borderId="0" xfId="69" applyFont="1" applyFill="1" applyAlignment="1">
      <alignment vertical="center"/>
    </xf>
    <xf numFmtId="0" fontId="9" fillId="2" borderId="12" xfId="67" applyFont="1" applyFill="1" applyBorder="1" applyAlignment="1">
      <alignment vertical="center" wrapText="1"/>
    </xf>
    <xf numFmtId="0" fontId="9" fillId="2" borderId="13" xfId="67" applyFont="1" applyFill="1" applyBorder="1" applyAlignment="1">
      <alignment vertical="center" wrapText="1"/>
    </xf>
    <xf numFmtId="0" fontId="28" fillId="2" borderId="0" xfId="67" applyFont="1" applyFill="1"/>
    <xf numFmtId="0" fontId="21" fillId="2" borderId="2" xfId="67" applyFont="1" applyFill="1" applyBorder="1" applyAlignment="1">
      <alignment vertical="center"/>
    </xf>
    <xf numFmtId="0" fontId="21" fillId="2" borderId="3" xfId="67" applyFont="1" applyFill="1" applyBorder="1" applyAlignment="1">
      <alignment vertical="center"/>
    </xf>
    <xf numFmtId="0" fontId="21" fillId="2" borderId="4" xfId="67" applyFont="1" applyFill="1" applyBorder="1" applyAlignment="1">
      <alignment vertical="center"/>
    </xf>
    <xf numFmtId="0" fontId="21" fillId="2" borderId="5" xfId="67" applyFont="1" applyFill="1" applyBorder="1" applyAlignment="1">
      <alignment vertical="center"/>
    </xf>
    <xf numFmtId="0" fontId="21" fillId="2" borderId="0" xfId="67" applyFont="1" applyFill="1" applyAlignment="1">
      <alignment vertical="center"/>
    </xf>
    <xf numFmtId="0" fontId="21" fillId="2" borderId="29" xfId="67" applyFont="1" applyFill="1" applyBorder="1" applyAlignment="1">
      <alignment vertical="center"/>
    </xf>
    <xf numFmtId="0" fontId="9" fillId="2" borderId="5" xfId="67" applyFont="1" applyFill="1" applyBorder="1" applyAlignment="1">
      <alignment vertical="center"/>
    </xf>
    <xf numFmtId="0" fontId="21" fillId="2" borderId="0" xfId="67" applyFont="1" applyFill="1"/>
    <xf numFmtId="0" fontId="9" fillId="2" borderId="29" xfId="67" applyFont="1" applyFill="1" applyBorder="1" applyAlignment="1">
      <alignment vertical="center"/>
    </xf>
    <xf numFmtId="0" fontId="22" fillId="2" borderId="5" xfId="67" applyFont="1" applyFill="1" applyBorder="1" applyAlignment="1">
      <alignment vertical="center"/>
    </xf>
    <xf numFmtId="0" fontId="22" fillId="2" borderId="29" xfId="67" applyFont="1" applyFill="1" applyBorder="1" applyAlignment="1">
      <alignment vertical="center"/>
    </xf>
    <xf numFmtId="0" fontId="22" fillId="2" borderId="5" xfId="67" applyFont="1" applyFill="1" applyBorder="1" applyAlignment="1">
      <alignment horizontal="center" vertical="center"/>
    </xf>
    <xf numFmtId="0" fontId="22" fillId="2" borderId="0" xfId="67" applyFont="1" applyFill="1" applyAlignment="1">
      <alignment horizontal="center" vertical="center"/>
    </xf>
    <xf numFmtId="0" fontId="21" fillId="2" borderId="5" xfId="67" applyFont="1" applyFill="1" applyBorder="1" applyAlignment="1">
      <alignment horizontal="left"/>
    </xf>
    <xf numFmtId="0" fontId="9" fillId="2" borderId="0" xfId="67" applyFont="1" applyFill="1"/>
    <xf numFmtId="0" fontId="21" fillId="2" borderId="0" xfId="67" applyFont="1" applyFill="1" applyAlignment="1">
      <alignment horizontal="left"/>
    </xf>
    <xf numFmtId="0" fontId="60" fillId="2" borderId="0" xfId="67" applyFont="1" applyFill="1" applyAlignment="1">
      <alignment horizontal="center" vertical="center"/>
    </xf>
    <xf numFmtId="0" fontId="85" fillId="2" borderId="0" xfId="67" applyFont="1" applyFill="1"/>
    <xf numFmtId="0" fontId="21" fillId="2" borderId="0" xfId="69" applyFont="1" applyFill="1"/>
    <xf numFmtId="0" fontId="22" fillId="2" borderId="0" xfId="67" applyFont="1" applyFill="1" applyAlignment="1">
      <alignment horizontal="left" vertical="center"/>
    </xf>
    <xf numFmtId="0" fontId="9" fillId="2" borderId="0" xfId="67" quotePrefix="1" applyFont="1" applyFill="1" applyAlignment="1">
      <alignment horizontal="left" vertical="top"/>
    </xf>
    <xf numFmtId="0" fontId="9" fillId="2" borderId="0" xfId="67" applyFont="1" applyFill="1" applyAlignment="1">
      <alignment horizontal="left" vertical="top"/>
    </xf>
    <xf numFmtId="0" fontId="21" fillId="2" borderId="0" xfId="67" applyFont="1" applyFill="1" applyAlignment="1">
      <alignment vertical="top"/>
    </xf>
    <xf numFmtId="0" fontId="9" fillId="2" borderId="0" xfId="69" applyFont="1" applyFill="1" applyAlignment="1">
      <alignment horizontal="left" vertical="center"/>
    </xf>
    <xf numFmtId="0" fontId="84" fillId="2" borderId="0" xfId="68" applyFont="1" applyFill="1"/>
    <xf numFmtId="0" fontId="21" fillId="2" borderId="5" xfId="69" applyFont="1" applyFill="1" applyBorder="1" applyAlignment="1">
      <alignment vertical="center"/>
    </xf>
    <xf numFmtId="0" fontId="21" fillId="2" borderId="0" xfId="67" applyFont="1" applyFill="1" applyAlignment="1">
      <alignment horizontal="left" vertical="top"/>
    </xf>
    <xf numFmtId="0" fontId="21" fillId="2" borderId="0" xfId="69" applyFont="1" applyFill="1" applyAlignment="1">
      <alignment vertical="center"/>
    </xf>
    <xf numFmtId="0" fontId="21" fillId="2" borderId="29" xfId="69" applyFont="1" applyFill="1" applyBorder="1" applyAlignment="1">
      <alignment vertical="center"/>
    </xf>
    <xf numFmtId="0" fontId="9" fillId="2" borderId="5" xfId="69" applyFont="1" applyFill="1" applyBorder="1" applyAlignment="1">
      <alignment vertical="center"/>
    </xf>
    <xf numFmtId="0" fontId="9" fillId="2" borderId="29" xfId="69" applyFont="1" applyFill="1" applyBorder="1" applyAlignment="1">
      <alignment vertical="center"/>
    </xf>
    <xf numFmtId="0" fontId="9" fillId="2" borderId="0" xfId="69" applyFont="1" applyFill="1" applyAlignment="1">
      <alignment vertical="center"/>
    </xf>
    <xf numFmtId="0" fontId="9" fillId="2" borderId="0" xfId="67" applyFont="1" applyFill="1" applyAlignment="1">
      <alignment vertical="top"/>
    </xf>
    <xf numFmtId="0" fontId="21" fillId="2" borderId="11" xfId="69" applyFont="1" applyFill="1" applyBorder="1" applyAlignment="1">
      <alignment vertical="center"/>
    </xf>
    <xf numFmtId="0" fontId="21" fillId="2" borderId="12" xfId="67" applyFont="1" applyFill="1" applyBorder="1"/>
    <xf numFmtId="0" fontId="9" fillId="2" borderId="12" xfId="67" applyFont="1" applyFill="1" applyBorder="1" applyAlignment="1">
      <alignment horizontal="left" vertical="top"/>
    </xf>
    <xf numFmtId="0" fontId="9" fillId="2" borderId="12" xfId="67" applyFont="1" applyFill="1" applyBorder="1"/>
    <xf numFmtId="0" fontId="22" fillId="2" borderId="12" xfId="67" applyFont="1" applyFill="1" applyBorder="1" applyAlignment="1">
      <alignment vertical="center"/>
    </xf>
    <xf numFmtId="0" fontId="84" fillId="2" borderId="12" xfId="68" applyFont="1" applyFill="1" applyBorder="1"/>
    <xf numFmtId="0" fontId="21" fillId="2" borderId="12" xfId="69" applyFont="1" applyFill="1" applyBorder="1"/>
    <xf numFmtId="0" fontId="9" fillId="2" borderId="12" xfId="67" applyFont="1" applyFill="1" applyBorder="1" applyAlignment="1">
      <alignment horizontal="left" vertical="center"/>
    </xf>
    <xf numFmtId="0" fontId="9" fillId="2" borderId="29" xfId="67" applyFont="1" applyFill="1" applyBorder="1" applyAlignment="1">
      <alignment horizontal="left" vertical="center"/>
    </xf>
    <xf numFmtId="0" fontId="9" fillId="2" borderId="13" xfId="67" applyFont="1" applyFill="1" applyBorder="1" applyAlignment="1">
      <alignment horizontal="left" vertical="center"/>
    </xf>
    <xf numFmtId="0" fontId="9" fillId="2" borderId="0" xfId="69" applyFont="1" applyFill="1" applyAlignment="1">
      <alignment vertical="top"/>
    </xf>
    <xf numFmtId="0" fontId="21" fillId="2" borderId="29" xfId="67" applyFont="1" applyFill="1" applyBorder="1"/>
    <xf numFmtId="0" fontId="9" fillId="2" borderId="0" xfId="67" quotePrefix="1" applyFont="1" applyFill="1" applyAlignment="1">
      <alignment vertical="top"/>
    </xf>
    <xf numFmtId="0" fontId="9" fillId="2" borderId="0" xfId="69" quotePrefix="1" applyFont="1" applyFill="1" applyAlignment="1">
      <alignment vertical="center"/>
    </xf>
    <xf numFmtId="0" fontId="84" fillId="2" borderId="29" xfId="68" applyFont="1" applyFill="1" applyBorder="1"/>
    <xf numFmtId="0" fontId="22" fillId="2" borderId="0" xfId="69" applyFont="1" applyFill="1" applyAlignment="1">
      <alignment vertical="top" wrapText="1"/>
    </xf>
    <xf numFmtId="0" fontId="22" fillId="2" borderId="0" xfId="69" applyFont="1" applyFill="1" applyAlignment="1">
      <alignment horizontal="center" vertical="top" wrapText="1"/>
    </xf>
    <xf numFmtId="0" fontId="9" fillId="2" borderId="11" xfId="69" applyFont="1" applyFill="1" applyBorder="1" applyAlignment="1">
      <alignment vertical="center"/>
    </xf>
    <xf numFmtId="0" fontId="9" fillId="2" borderId="13" xfId="69" applyFont="1" applyFill="1" applyBorder="1" applyAlignment="1">
      <alignment vertical="center"/>
    </xf>
    <xf numFmtId="0" fontId="9" fillId="2" borderId="26" xfId="69" applyFont="1" applyFill="1" applyBorder="1" applyAlignment="1">
      <alignment vertical="center"/>
    </xf>
    <xf numFmtId="0" fontId="9" fillId="2" borderId="27" xfId="69" applyFont="1" applyFill="1" applyBorder="1" applyAlignment="1">
      <alignment vertical="center"/>
    </xf>
    <xf numFmtId="0" fontId="9" fillId="2" borderId="28" xfId="69" applyFont="1" applyFill="1" applyBorder="1" applyAlignment="1">
      <alignment vertical="center"/>
    </xf>
    <xf numFmtId="0" fontId="9" fillId="2" borderId="12" xfId="69" applyFont="1" applyFill="1" applyBorder="1" applyAlignment="1">
      <alignment vertical="center"/>
    </xf>
    <xf numFmtId="0" fontId="35" fillId="2" borderId="0" xfId="69" applyFont="1" applyFill="1"/>
    <xf numFmtId="0" fontId="20" fillId="2" borderId="0" xfId="69" applyFont="1" applyFill="1"/>
    <xf numFmtId="0" fontId="24" fillId="2" borderId="0" xfId="69" applyFont="1" applyFill="1" applyAlignment="1">
      <alignment horizontal="left"/>
    </xf>
    <xf numFmtId="0" fontId="23" fillId="2" borderId="0" xfId="69" applyFont="1" applyFill="1"/>
    <xf numFmtId="0" fontId="28" fillId="0" borderId="5" xfId="69" applyFont="1" applyBorder="1"/>
    <xf numFmtId="0" fontId="23" fillId="0" borderId="5" xfId="67" applyFont="1" applyBorder="1" applyAlignment="1">
      <alignment horizontal="left" vertical="center"/>
    </xf>
    <xf numFmtId="0" fontId="23" fillId="2" borderId="0" xfId="67" applyFont="1" applyFill="1" applyAlignment="1">
      <alignment horizontal="center" vertical="center"/>
    </xf>
    <xf numFmtId="0" fontId="21" fillId="2" borderId="11" xfId="67" applyFont="1" applyFill="1" applyBorder="1" applyAlignment="1">
      <alignment horizontal="left"/>
    </xf>
    <xf numFmtId="0" fontId="21" fillId="2" borderId="12" xfId="69" applyFont="1" applyFill="1" applyBorder="1" applyAlignment="1">
      <alignment vertical="center"/>
    </xf>
    <xf numFmtId="0" fontId="22" fillId="2" borderId="0" xfId="67" applyFont="1" applyFill="1" applyAlignment="1">
      <alignment horizontal="left" vertical="top"/>
    </xf>
    <xf numFmtId="0" fontId="22" fillId="2" borderId="0" xfId="67" applyFont="1" applyFill="1" applyAlignment="1">
      <alignment horizontal="left"/>
    </xf>
    <xf numFmtId="0" fontId="21" fillId="2" borderId="0" xfId="69" applyFont="1" applyFill="1" applyAlignment="1">
      <alignment vertical="center" wrapText="1"/>
    </xf>
    <xf numFmtId="0" fontId="22" fillId="2" borderId="0" xfId="69" applyFont="1" applyFill="1" applyAlignment="1">
      <alignment horizontal="left"/>
    </xf>
    <xf numFmtId="0" fontId="9" fillId="2" borderId="0" xfId="69" applyFont="1" applyFill="1"/>
    <xf numFmtId="0" fontId="84" fillId="2" borderId="5" xfId="68" applyFont="1" applyFill="1" applyBorder="1"/>
    <xf numFmtId="0" fontId="9" fillId="2" borderId="0" xfId="69" quotePrefix="1" applyFont="1" applyFill="1" applyAlignment="1">
      <alignment horizontal="left" vertical="center"/>
    </xf>
    <xf numFmtId="0" fontId="21" fillId="2" borderId="0" xfId="69" applyFont="1" applyFill="1" applyAlignment="1">
      <alignment horizontal="left" vertical="center" wrapText="1"/>
    </xf>
    <xf numFmtId="0" fontId="9" fillId="0" borderId="4" xfId="67" applyFont="1" applyBorder="1" applyAlignment="1">
      <alignment vertical="center" wrapText="1"/>
    </xf>
    <xf numFmtId="0" fontId="9" fillId="0" borderId="11" xfId="67" applyFont="1" applyBorder="1" applyAlignment="1">
      <alignment vertical="center" wrapText="1"/>
    </xf>
    <xf numFmtId="0" fontId="21" fillId="0" borderId="2" xfId="67" applyFont="1" applyBorder="1" applyAlignment="1">
      <alignment horizontal="left"/>
    </xf>
    <xf numFmtId="0" fontId="84" fillId="0" borderId="3" xfId="68" applyFont="1" applyBorder="1"/>
    <xf numFmtId="0" fontId="22" fillId="0" borderId="0" xfId="67" applyFont="1" applyAlignment="1">
      <alignment horizontal="left" vertical="center"/>
    </xf>
    <xf numFmtId="0" fontId="9" fillId="0" borderId="0" xfId="67" quotePrefix="1" applyFont="1" applyAlignment="1">
      <alignment horizontal="left" vertical="top"/>
    </xf>
    <xf numFmtId="0" fontId="21" fillId="0" borderId="0" xfId="67" applyFont="1" applyAlignment="1">
      <alignment horizontal="left"/>
    </xf>
    <xf numFmtId="0" fontId="21" fillId="0" borderId="0" xfId="67" applyFont="1" applyAlignment="1">
      <alignment horizontal="left" vertical="top"/>
    </xf>
    <xf numFmtId="0" fontId="9" fillId="0" borderId="0" xfId="69" applyFont="1" applyAlignment="1">
      <alignment horizontal="left" vertical="center"/>
    </xf>
    <xf numFmtId="0" fontId="21" fillId="0" borderId="0" xfId="69" applyFont="1" applyAlignment="1">
      <alignment horizontal="left" vertical="center" wrapText="1"/>
    </xf>
    <xf numFmtId="0" fontId="9" fillId="0" borderId="0" xfId="67" applyFont="1" applyAlignment="1">
      <alignment horizontal="center" vertical="center"/>
    </xf>
    <xf numFmtId="167" fontId="9" fillId="2" borderId="0" xfId="67" applyNumberFormat="1" applyFont="1" applyFill="1" applyAlignment="1">
      <alignment vertical="center" wrapText="1"/>
    </xf>
    <xf numFmtId="0" fontId="21" fillId="2" borderId="2" xfId="67" applyFont="1" applyFill="1" applyBorder="1" applyAlignment="1">
      <alignment horizontal="left"/>
    </xf>
    <xf numFmtId="0" fontId="84" fillId="2" borderId="3" xfId="68" applyFont="1" applyFill="1" applyBorder="1"/>
    <xf numFmtId="0" fontId="9" fillId="2" borderId="4" xfId="69" applyFont="1" applyFill="1" applyBorder="1" applyAlignment="1">
      <alignment vertical="center"/>
    </xf>
    <xf numFmtId="0" fontId="21" fillId="2" borderId="0" xfId="67" applyFont="1" applyFill="1" applyAlignment="1">
      <alignment horizontal="center" vertical="center"/>
    </xf>
    <xf numFmtId="0" fontId="21" fillId="2" borderId="0" xfId="67" applyFont="1" applyFill="1" applyAlignment="1">
      <alignment horizontal="center" vertical="center" wrapText="1"/>
    </xf>
    <xf numFmtId="0" fontId="21" fillId="2" borderId="0" xfId="67" applyFont="1" applyFill="1" applyAlignment="1">
      <alignment horizontal="left" vertical="center"/>
    </xf>
    <xf numFmtId="0" fontId="21" fillId="2" borderId="0" xfId="67" applyFont="1" applyFill="1" applyAlignment="1">
      <alignment horizontal="left" vertical="center" wrapText="1"/>
    </xf>
    <xf numFmtId="0" fontId="9" fillId="2" borderId="0" xfId="69" quotePrefix="1" applyFont="1" applyFill="1" applyAlignment="1">
      <alignment vertical="top"/>
    </xf>
    <xf numFmtId="0" fontId="22" fillId="2" borderId="0" xfId="69" applyFont="1" applyFill="1" applyAlignment="1">
      <alignment vertical="top"/>
    </xf>
    <xf numFmtId="0" fontId="22" fillId="2" borderId="0" xfId="69" applyFont="1" applyFill="1" applyAlignment="1">
      <alignment horizontal="left" vertical="center"/>
    </xf>
    <xf numFmtId="0" fontId="9" fillId="2" borderId="0" xfId="67" quotePrefix="1" applyFont="1" applyFill="1" applyAlignment="1">
      <alignment vertical="center"/>
    </xf>
    <xf numFmtId="0" fontId="9" fillId="2" borderId="0" xfId="69" applyFont="1" applyFill="1" applyAlignment="1">
      <alignment horizontal="right" vertical="center"/>
    </xf>
    <xf numFmtId="49" fontId="9" fillId="2" borderId="0" xfId="67" applyNumberFormat="1" applyFont="1" applyFill="1" applyAlignment="1">
      <alignment vertical="center"/>
    </xf>
    <xf numFmtId="0" fontId="22" fillId="2" borderId="0" xfId="69" applyFont="1" applyFill="1" applyAlignment="1">
      <alignment vertical="center"/>
    </xf>
    <xf numFmtId="0" fontId="62" fillId="2" borderId="0" xfId="67" applyFont="1" applyFill="1" applyAlignment="1">
      <alignment vertical="center"/>
    </xf>
    <xf numFmtId="49" fontId="9" fillId="2" borderId="0" xfId="67" applyNumberFormat="1" applyFont="1" applyFill="1" applyAlignment="1">
      <alignment horizontal="right" vertical="center"/>
    </xf>
    <xf numFmtId="0" fontId="21" fillId="2" borderId="18" xfId="67" applyFont="1" applyFill="1" applyBorder="1" applyAlignment="1">
      <alignment vertical="center"/>
    </xf>
    <xf numFmtId="0" fontId="21" fillId="2" borderId="24" xfId="67" applyFont="1" applyFill="1" applyBorder="1" applyAlignment="1">
      <alignment vertical="center"/>
    </xf>
    <xf numFmtId="0" fontId="21" fillId="2" borderId="19" xfId="67" applyFont="1" applyFill="1" applyBorder="1" applyAlignment="1">
      <alignment vertical="center"/>
    </xf>
    <xf numFmtId="0" fontId="21" fillId="2" borderId="22" xfId="67" applyFont="1" applyFill="1" applyBorder="1" applyAlignment="1">
      <alignment vertical="center"/>
    </xf>
    <xf numFmtId="0" fontId="21" fillId="2" borderId="12" xfId="67" applyFont="1" applyFill="1" applyBorder="1" applyAlignment="1">
      <alignment vertical="center"/>
    </xf>
    <xf numFmtId="0" fontId="21" fillId="2" borderId="14" xfId="67" applyFont="1" applyFill="1" applyBorder="1" applyAlignment="1">
      <alignment vertical="center"/>
    </xf>
    <xf numFmtId="0" fontId="9" fillId="2" borderId="11" xfId="67" applyFont="1" applyFill="1" applyBorder="1" applyAlignment="1">
      <alignment vertical="center" wrapText="1"/>
    </xf>
    <xf numFmtId="0" fontId="84" fillId="2" borderId="0" xfId="68" applyFont="1" applyFill="1" applyAlignment="1">
      <alignment horizontal="left"/>
    </xf>
    <xf numFmtId="0" fontId="21" fillId="2" borderId="5" xfId="67" applyFont="1" applyFill="1" applyBorder="1"/>
    <xf numFmtId="0" fontId="21" fillId="2" borderId="26" xfId="67" applyFont="1" applyFill="1" applyBorder="1"/>
    <xf numFmtId="0" fontId="21" fillId="2" borderId="27" xfId="67" applyFont="1" applyFill="1" applyBorder="1"/>
    <xf numFmtId="0" fontId="21" fillId="2" borderId="28" xfId="67" applyFont="1" applyFill="1" applyBorder="1"/>
    <xf numFmtId="0" fontId="9" fillId="2" borderId="0" xfId="67" applyFont="1" applyFill="1" applyAlignment="1">
      <alignment horizontal="center" vertical="center" wrapText="1"/>
    </xf>
    <xf numFmtId="0" fontId="21" fillId="2" borderId="29" xfId="69" applyFont="1" applyFill="1" applyBorder="1"/>
    <xf numFmtId="0" fontId="9" fillId="2" borderId="12" xfId="69" applyFont="1" applyFill="1" applyBorder="1" applyAlignment="1">
      <alignment horizontal="right" vertical="center"/>
    </xf>
    <xf numFmtId="0" fontId="22" fillId="2" borderId="12" xfId="69" applyFont="1" applyFill="1" applyBorder="1" applyAlignment="1">
      <alignment horizontal="center" vertical="top" wrapText="1"/>
    </xf>
    <xf numFmtId="0" fontId="21" fillId="2" borderId="12" xfId="69" applyFont="1" applyFill="1" applyBorder="1" applyAlignment="1">
      <alignment horizontal="left" vertical="center" wrapText="1"/>
    </xf>
    <xf numFmtId="0" fontId="9" fillId="2" borderId="12" xfId="67" applyFont="1" applyFill="1" applyBorder="1" applyAlignment="1">
      <alignment vertical="center"/>
    </xf>
    <xf numFmtId="0" fontId="21" fillId="2" borderId="13" xfId="69" applyFont="1" applyFill="1" applyBorder="1"/>
    <xf numFmtId="0" fontId="9" fillId="2" borderId="4" xfId="67" applyFont="1" applyFill="1" applyBorder="1" applyAlignment="1">
      <alignment horizontal="left" vertical="center"/>
    </xf>
    <xf numFmtId="0" fontId="84" fillId="2" borderId="2" xfId="68" applyFont="1" applyFill="1" applyBorder="1"/>
    <xf numFmtId="0" fontId="21" fillId="2" borderId="3" xfId="69" applyFont="1" applyFill="1" applyBorder="1"/>
    <xf numFmtId="0" fontId="21" fillId="2" borderId="5" xfId="67" applyFont="1" applyFill="1" applyBorder="1" applyAlignment="1">
      <alignment horizontal="left" vertical="center"/>
    </xf>
    <xf numFmtId="0" fontId="84" fillId="2" borderId="0" xfId="68" applyFont="1" applyFill="1" applyAlignment="1">
      <alignment vertical="center"/>
    </xf>
    <xf numFmtId="0" fontId="84" fillId="2" borderId="26" xfId="68" applyFont="1" applyFill="1" applyBorder="1" applyAlignment="1">
      <alignment vertical="center"/>
    </xf>
    <xf numFmtId="0" fontId="84" fillId="2" borderId="27" xfId="68" applyFont="1" applyFill="1" applyBorder="1" applyAlignment="1">
      <alignment vertical="center"/>
    </xf>
    <xf numFmtId="0" fontId="84" fillId="2" borderId="27" xfId="68" applyFont="1" applyFill="1" applyBorder="1"/>
    <xf numFmtId="0" fontId="22" fillId="2" borderId="0" xfId="67" applyFont="1" applyFill="1"/>
    <xf numFmtId="0" fontId="9" fillId="2" borderId="0" xfId="67" quotePrefix="1" applyFont="1" applyFill="1" applyAlignment="1">
      <alignment horizontal="left" vertical="center"/>
    </xf>
    <xf numFmtId="0" fontId="44" fillId="2" borderId="25" xfId="1" applyFont="1" applyFill="1" applyBorder="1" applyAlignment="1">
      <alignment horizontal="left"/>
    </xf>
    <xf numFmtId="0" fontId="44" fillId="2" borderId="24" xfId="1" applyFont="1" applyFill="1" applyBorder="1" applyAlignment="1">
      <alignment horizontal="left"/>
    </xf>
    <xf numFmtId="0" fontId="28" fillId="2" borderId="11" xfId="1" applyFont="1" applyFill="1" applyBorder="1"/>
    <xf numFmtId="0" fontId="28" fillId="2" borderId="12" xfId="1" applyFont="1" applyFill="1" applyBorder="1"/>
    <xf numFmtId="0" fontId="28" fillId="2" borderId="13" xfId="1" applyFont="1" applyFill="1" applyBorder="1"/>
    <xf numFmtId="0" fontId="28" fillId="2" borderId="5" xfId="1" applyFont="1" applyFill="1" applyBorder="1"/>
    <xf numFmtId="0" fontId="8" fillId="2" borderId="0" xfId="1" applyFont="1" applyFill="1" applyAlignment="1">
      <alignment horizontal="left"/>
    </xf>
    <xf numFmtId="0" fontId="8" fillId="2" borderId="0" xfId="1" applyFont="1" applyFill="1" applyAlignment="1">
      <alignment horizontal="center" vertical="center"/>
    </xf>
    <xf numFmtId="0" fontId="8" fillId="2" borderId="0" xfId="1" applyFont="1" applyFill="1" applyAlignment="1">
      <alignment horizontal="left" vertical="center"/>
    </xf>
    <xf numFmtId="0" fontId="35" fillId="2" borderId="0" xfId="1" applyFont="1" applyFill="1" applyAlignment="1">
      <alignment horizontal="left" vertical="center"/>
    </xf>
    <xf numFmtId="0" fontId="35" fillId="2" borderId="0" xfId="1" applyFont="1" applyFill="1" applyAlignment="1">
      <alignment horizontal="left"/>
    </xf>
    <xf numFmtId="0" fontId="8" fillId="2" borderId="0" xfId="1" applyFont="1" applyFill="1" applyAlignment="1">
      <alignment horizontal="center"/>
    </xf>
    <xf numFmtId="0" fontId="35" fillId="2" borderId="0" xfId="1" applyFont="1" applyFill="1" applyAlignment="1">
      <alignment vertical="center"/>
    </xf>
    <xf numFmtId="0" fontId="8" fillId="2" borderId="0" xfId="1" quotePrefix="1" applyFont="1" applyFill="1" applyAlignment="1">
      <alignment horizontal="center" vertical="center"/>
    </xf>
    <xf numFmtId="0" fontId="44" fillId="2" borderId="0" xfId="1" applyFont="1" applyFill="1"/>
    <xf numFmtId="0" fontId="35" fillId="2" borderId="29" xfId="1" applyFont="1" applyFill="1" applyBorder="1"/>
    <xf numFmtId="0" fontId="35" fillId="2" borderId="5" xfId="1" applyFont="1" applyFill="1" applyBorder="1"/>
    <xf numFmtId="0" fontId="35" fillId="2" borderId="5" xfId="1" applyFont="1" applyFill="1" applyBorder="1" applyAlignment="1">
      <alignment horizontal="left"/>
    </xf>
    <xf numFmtId="0" fontId="35" fillId="2" borderId="15" xfId="1" applyFont="1" applyFill="1" applyBorder="1"/>
    <xf numFmtId="0" fontId="35" fillId="2" borderId="0" xfId="1" applyFont="1" applyFill="1" applyAlignment="1">
      <alignment horizontal="centerContinuous"/>
    </xf>
    <xf numFmtId="0" fontId="28" fillId="2" borderId="0" xfId="1" applyFont="1" applyFill="1" applyAlignment="1">
      <alignment horizontal="centerContinuous"/>
    </xf>
    <xf numFmtId="0" fontId="35" fillId="2" borderId="5" xfId="1" applyFont="1" applyFill="1" applyBorder="1" applyAlignment="1">
      <alignment horizontal="center"/>
    </xf>
    <xf numFmtId="0" fontId="35" fillId="2" borderId="0" xfId="1" applyFont="1" applyFill="1" applyAlignment="1">
      <alignment horizontal="center"/>
    </xf>
    <xf numFmtId="0" fontId="35" fillId="2" borderId="12" xfId="1" applyFont="1" applyFill="1" applyBorder="1"/>
    <xf numFmtId="0" fontId="35" fillId="2" borderId="13" xfId="1" applyFont="1" applyFill="1" applyBorder="1"/>
    <xf numFmtId="0" fontId="35" fillId="2" borderId="26" xfId="1" applyFont="1" applyFill="1" applyBorder="1"/>
    <xf numFmtId="0" fontId="35" fillId="2" borderId="27" xfId="1" applyFont="1" applyFill="1" applyBorder="1"/>
    <xf numFmtId="0" fontId="35" fillId="2" borderId="28" xfId="1" applyFont="1" applyFill="1" applyBorder="1"/>
    <xf numFmtId="0" fontId="43" fillId="7" borderId="2" xfId="1" applyFont="1" applyFill="1" applyBorder="1" applyAlignment="1">
      <alignment horizontal="left"/>
    </xf>
    <xf numFmtId="0" fontId="43" fillId="7" borderId="3" xfId="1" applyFont="1" applyFill="1" applyBorder="1" applyAlignment="1">
      <alignment horizontal="left"/>
    </xf>
    <xf numFmtId="0" fontId="28" fillId="7" borderId="3" xfId="1" applyFont="1" applyFill="1" applyBorder="1"/>
    <xf numFmtId="0" fontId="28" fillId="7" borderId="4" xfId="1" applyFont="1" applyFill="1" applyBorder="1"/>
    <xf numFmtId="0" fontId="7" fillId="7" borderId="5" xfId="1" applyFont="1" applyFill="1" applyBorder="1"/>
    <xf numFmtId="0" fontId="7" fillId="7" borderId="0" xfId="1" applyFont="1" applyFill="1"/>
    <xf numFmtId="0" fontId="28" fillId="7" borderId="0" xfId="1" applyFont="1" applyFill="1"/>
    <xf numFmtId="0" fontId="28" fillId="7" borderId="29" xfId="1" applyFont="1" applyFill="1" applyBorder="1"/>
    <xf numFmtId="0" fontId="28" fillId="7" borderId="25" xfId="1" applyFont="1" applyFill="1" applyBorder="1"/>
    <xf numFmtId="0" fontId="28" fillId="7" borderId="5" xfId="1" applyFont="1" applyFill="1" applyBorder="1"/>
    <xf numFmtId="0" fontId="8" fillId="7" borderId="0" xfId="1" applyFont="1" applyFill="1" applyAlignment="1">
      <alignment horizontal="left"/>
    </xf>
    <xf numFmtId="0" fontId="35" fillId="7" borderId="0" xfId="1" applyFont="1" applyFill="1"/>
    <xf numFmtId="0" fontId="35" fillId="7" borderId="25" xfId="1" applyFont="1" applyFill="1" applyBorder="1"/>
    <xf numFmtId="0" fontId="35" fillId="7" borderId="24" xfId="1" applyFont="1" applyFill="1" applyBorder="1"/>
    <xf numFmtId="0" fontId="35" fillId="7" borderId="5" xfId="1" applyFont="1" applyFill="1" applyBorder="1"/>
    <xf numFmtId="0" fontId="21" fillId="2" borderId="0" xfId="47" applyFont="1" applyFill="1">
      <alignment vertical="center"/>
    </xf>
    <xf numFmtId="0" fontId="21" fillId="2" borderId="5" xfId="47" applyFont="1" applyFill="1" applyBorder="1">
      <alignment vertical="center"/>
    </xf>
    <xf numFmtId="0" fontId="21" fillId="2" borderId="29" xfId="47" applyFont="1" applyFill="1" applyBorder="1">
      <alignment vertical="center"/>
    </xf>
    <xf numFmtId="0" fontId="9" fillId="2" borderId="0" xfId="47" applyFont="1" applyFill="1" applyAlignment="1">
      <alignment horizontal="left" vertical="center"/>
    </xf>
    <xf numFmtId="0" fontId="22" fillId="2" borderId="0" xfId="47" applyFont="1" applyFill="1" applyAlignment="1">
      <alignment horizontal="left" vertical="center"/>
    </xf>
    <xf numFmtId="0" fontId="9" fillId="2" borderId="5" xfId="47" applyFont="1" applyFill="1" applyBorder="1">
      <alignment vertical="center"/>
    </xf>
    <xf numFmtId="0" fontId="9" fillId="2" borderId="0" xfId="47" quotePrefix="1" applyFont="1" applyFill="1" applyAlignment="1">
      <alignment horizontal="left" vertical="center"/>
    </xf>
    <xf numFmtId="0" fontId="21" fillId="2" borderId="0" xfId="47" quotePrefix="1" applyFont="1" applyFill="1" applyAlignment="1">
      <alignment horizontal="left" vertical="center"/>
    </xf>
    <xf numFmtId="0" fontId="9" fillId="2" borderId="0" xfId="47" applyFont="1" applyFill="1">
      <alignment vertical="center"/>
    </xf>
    <xf numFmtId="0" fontId="22" fillId="2" borderId="0" xfId="47" applyFont="1" applyFill="1">
      <alignment vertical="center"/>
    </xf>
    <xf numFmtId="0" fontId="9" fillId="2" borderId="0" xfId="47" quotePrefix="1" applyFont="1" applyFill="1">
      <alignment vertical="center"/>
    </xf>
    <xf numFmtId="0" fontId="21" fillId="2" borderId="0" xfId="47" quotePrefix="1" applyFont="1" applyFill="1">
      <alignment vertical="center"/>
    </xf>
    <xf numFmtId="0" fontId="9" fillId="2" borderId="9" xfId="47" applyFont="1" applyFill="1" applyBorder="1">
      <alignment vertical="center"/>
    </xf>
    <xf numFmtId="0" fontId="21" fillId="2" borderId="10" xfId="47" applyFont="1" applyFill="1" applyBorder="1">
      <alignment vertical="center"/>
    </xf>
    <xf numFmtId="0" fontId="21" fillId="2" borderId="26" xfId="47" applyFont="1" applyFill="1" applyBorder="1">
      <alignment vertical="center"/>
    </xf>
    <xf numFmtId="0" fontId="21" fillId="2" borderId="27" xfId="47" applyFont="1" applyFill="1" applyBorder="1">
      <alignment vertical="center"/>
    </xf>
    <xf numFmtId="0" fontId="21" fillId="2" borderId="27" xfId="47" applyFont="1" applyFill="1" applyBorder="1" applyAlignment="1">
      <alignment horizontal="left" vertical="center"/>
    </xf>
    <xf numFmtId="0" fontId="21" fillId="2" borderId="28" xfId="47" applyFont="1" applyFill="1" applyBorder="1">
      <alignment vertical="center"/>
    </xf>
    <xf numFmtId="0" fontId="21" fillId="2" borderId="0" xfId="47" applyFont="1" applyFill="1" applyAlignment="1">
      <alignment horizontal="left" vertical="center"/>
    </xf>
    <xf numFmtId="0" fontId="21" fillId="2" borderId="0" xfId="1" applyFont="1" applyFill="1"/>
    <xf numFmtId="0" fontId="23" fillId="2" borderId="18" xfId="47" applyFont="1" applyFill="1" applyBorder="1" applyAlignment="1">
      <alignment vertical="center" wrapText="1"/>
    </xf>
    <xf numFmtId="0" fontId="23" fillId="2" borderId="24" xfId="47" applyFont="1" applyFill="1" applyBorder="1" applyAlignment="1">
      <alignment vertical="center" wrapText="1"/>
    </xf>
    <xf numFmtId="0" fontId="23" fillId="2" borderId="19" xfId="47" applyFont="1" applyFill="1" applyBorder="1" applyAlignment="1">
      <alignment vertical="center" wrapText="1"/>
    </xf>
    <xf numFmtId="0" fontId="23" fillId="2" borderId="22" xfId="47" applyFont="1" applyFill="1" applyBorder="1" applyAlignment="1">
      <alignment vertical="center" wrapText="1"/>
    </xf>
    <xf numFmtId="0" fontId="23" fillId="2" borderId="12" xfId="47" applyFont="1" applyFill="1" applyBorder="1" applyAlignment="1">
      <alignment vertical="center" wrapText="1"/>
    </xf>
    <xf numFmtId="0" fontId="23" fillId="2" borderId="14" xfId="47" applyFont="1" applyFill="1" applyBorder="1" applyAlignment="1">
      <alignment vertical="center" wrapText="1"/>
    </xf>
    <xf numFmtId="0" fontId="27" fillId="4" borderId="25" xfId="29" applyFont="1" applyFill="1" applyBorder="1" applyAlignment="1">
      <alignment vertical="center"/>
    </xf>
    <xf numFmtId="0" fontId="27" fillId="4" borderId="24" xfId="29" applyFont="1" applyFill="1" applyBorder="1" applyAlignment="1">
      <alignment vertical="center"/>
    </xf>
    <xf numFmtId="0" fontId="28" fillId="4" borderId="24" xfId="29" applyFont="1" applyFill="1" applyBorder="1" applyAlignment="1">
      <alignment vertical="center"/>
    </xf>
    <xf numFmtId="0" fontId="33" fillId="4" borderId="5" xfId="29" quotePrefix="1" applyFont="1" applyFill="1" applyBorder="1" applyAlignment="1">
      <alignment horizontal="left" vertical="center"/>
    </xf>
    <xf numFmtId="0" fontId="33" fillId="4" borderId="0" xfId="29" quotePrefix="1" applyFont="1" applyFill="1" applyAlignment="1">
      <alignment horizontal="left" vertical="center"/>
    </xf>
    <xf numFmtId="0" fontId="33" fillId="4" borderId="0" xfId="29" applyFont="1" applyFill="1" applyAlignment="1">
      <alignment horizontal="left" vertical="center"/>
    </xf>
    <xf numFmtId="0" fontId="31" fillId="4" borderId="0" xfId="29" applyFont="1" applyFill="1" applyAlignment="1">
      <alignment vertical="center"/>
    </xf>
    <xf numFmtId="0" fontId="33" fillId="4" borderId="0" xfId="29" applyFont="1" applyFill="1" applyAlignment="1">
      <alignment vertical="center"/>
    </xf>
    <xf numFmtId="0" fontId="31" fillId="4" borderId="5" xfId="29" applyFont="1" applyFill="1" applyBorder="1" applyAlignment="1">
      <alignment vertical="center"/>
    </xf>
    <xf numFmtId="0" fontId="33" fillId="4" borderId="0" xfId="29" applyFont="1" applyFill="1" applyAlignment="1">
      <alignment horizontal="left" vertical="top"/>
    </xf>
    <xf numFmtId="0" fontId="33" fillId="4" borderId="6" xfId="29" applyFont="1" applyFill="1" applyBorder="1" applyAlignment="1">
      <alignment vertical="top"/>
    </xf>
    <xf numFmtId="0" fontId="40" fillId="4" borderId="0" xfId="29" applyFont="1" applyFill="1" applyAlignment="1">
      <alignment horizontal="left" vertical="top"/>
    </xf>
    <xf numFmtId="0" fontId="33" fillId="4" borderId="0" xfId="29" applyFont="1" applyFill="1" applyAlignment="1">
      <alignment horizontal="left" vertical="top" wrapText="1"/>
    </xf>
    <xf numFmtId="0" fontId="33" fillId="4" borderId="0" xfId="29" applyFont="1" applyFill="1" applyAlignment="1">
      <alignment horizontal="right"/>
    </xf>
    <xf numFmtId="0" fontId="33" fillId="4" borderId="0" xfId="29" applyFont="1" applyFill="1"/>
    <xf numFmtId="0" fontId="33" fillId="4" borderId="0" xfId="29" applyFont="1" applyFill="1" applyAlignment="1">
      <alignment horizontal="left" wrapText="1"/>
    </xf>
    <xf numFmtId="0" fontId="33" fillId="4" borderId="0" xfId="29" applyFont="1" applyFill="1" applyAlignment="1">
      <alignment horizontal="right" vertical="top"/>
    </xf>
    <xf numFmtId="0" fontId="40" fillId="4" borderId="0" xfId="29" applyFont="1" applyFill="1" applyAlignment="1">
      <alignment vertical="center"/>
    </xf>
    <xf numFmtId="0" fontId="33" fillId="4" borderId="6" xfId="29" applyFont="1" applyFill="1" applyBorder="1" applyAlignment="1">
      <alignment horizontal="left" vertical="top" wrapText="1"/>
    </xf>
    <xf numFmtId="0" fontId="40" fillId="4" borderId="0" xfId="29" applyFont="1" applyFill="1" applyAlignment="1">
      <alignment vertical="top" wrapText="1"/>
    </xf>
    <xf numFmtId="0" fontId="33" fillId="4" borderId="6" xfId="29" applyFont="1" applyFill="1" applyBorder="1" applyAlignment="1">
      <alignment horizontal="left" wrapText="1"/>
    </xf>
    <xf numFmtId="0" fontId="47" fillId="4" borderId="0" xfId="29" applyFont="1" applyFill="1" applyAlignment="1">
      <alignment vertical="center"/>
    </xf>
    <xf numFmtId="0" fontId="40" fillId="4" borderId="0" xfId="29" applyFont="1" applyFill="1" applyAlignment="1">
      <alignment vertical="top"/>
    </xf>
    <xf numFmtId="0" fontId="33" fillId="4" borderId="0" xfId="29" applyFont="1" applyFill="1" applyAlignment="1">
      <alignment vertical="top" wrapText="1"/>
    </xf>
    <xf numFmtId="0" fontId="33" fillId="4" borderId="6" xfId="29" applyFont="1" applyFill="1" applyBorder="1" applyAlignment="1">
      <alignment vertical="top" wrapText="1"/>
    </xf>
    <xf numFmtId="0" fontId="33" fillId="4" borderId="0" xfId="29" applyFont="1" applyFill="1" applyAlignment="1">
      <alignment horizontal="left"/>
    </xf>
    <xf numFmtId="0" fontId="33" fillId="4" borderId="6" xfId="29" applyFont="1" applyFill="1" applyBorder="1" applyAlignment="1">
      <alignment horizontal="left" vertical="top"/>
    </xf>
    <xf numFmtId="0" fontId="40" fillId="4" borderId="0" xfId="29" applyFont="1" applyFill="1" applyAlignment="1">
      <alignment horizontal="left" vertical="center"/>
    </xf>
    <xf numFmtId="0" fontId="33" fillId="4" borderId="0" xfId="29" applyFont="1" applyFill="1" applyAlignment="1">
      <alignment horizontal="left" vertical="center" wrapText="1"/>
    </xf>
    <xf numFmtId="0" fontId="33" fillId="4" borderId="6" xfId="29" applyFont="1" applyFill="1" applyBorder="1" applyAlignment="1">
      <alignment horizontal="left" vertical="center" wrapText="1"/>
    </xf>
    <xf numFmtId="0" fontId="31" fillId="4" borderId="6" xfId="29" applyFont="1" applyFill="1" applyBorder="1" applyAlignment="1">
      <alignment vertical="center"/>
    </xf>
    <xf numFmtId="0" fontId="33" fillId="4" borderId="0" xfId="29" applyFont="1" applyFill="1" applyAlignment="1">
      <alignment horizontal="right" wrapText="1"/>
    </xf>
    <xf numFmtId="0" fontId="40" fillId="4" borderId="6" xfId="29" applyFont="1" applyFill="1" applyBorder="1" applyAlignment="1">
      <alignment vertical="top"/>
    </xf>
    <xf numFmtId="0" fontId="40" fillId="4" borderId="0" xfId="29" applyFont="1" applyFill="1" applyAlignment="1">
      <alignment horizontal="left" vertical="top" wrapText="1"/>
    </xf>
    <xf numFmtId="0" fontId="40" fillId="4" borderId="6" xfId="29" applyFont="1" applyFill="1" applyBorder="1" applyAlignment="1">
      <alignment horizontal="left" vertical="top" wrapText="1"/>
    </xf>
    <xf numFmtId="0" fontId="31" fillId="4" borderId="5" xfId="29" applyFont="1" applyFill="1" applyBorder="1"/>
    <xf numFmtId="0" fontId="31" fillId="4" borderId="0" xfId="29" applyFont="1" applyFill="1"/>
    <xf numFmtId="0" fontId="31" fillId="4" borderId="0" xfId="29" applyFont="1" applyFill="1" applyAlignment="1">
      <alignment vertical="top"/>
    </xf>
    <xf numFmtId="0" fontId="31" fillId="4" borderId="6" xfId="29" applyFont="1" applyFill="1" applyBorder="1" applyAlignment="1">
      <alignment vertical="top"/>
    </xf>
    <xf numFmtId="0" fontId="33" fillId="4" borderId="0" xfId="29" applyFont="1" applyFill="1" applyAlignment="1">
      <alignment vertical="top"/>
    </xf>
    <xf numFmtId="0" fontId="31" fillId="4" borderId="5" xfId="29" applyFont="1" applyFill="1" applyBorder="1" applyAlignment="1">
      <alignment vertical="top"/>
    </xf>
    <xf numFmtId="0" fontId="33" fillId="4" borderId="5" xfId="29" quotePrefix="1" applyFont="1" applyFill="1" applyBorder="1" applyAlignment="1">
      <alignment horizontal="left" vertical="top"/>
    </xf>
    <xf numFmtId="0" fontId="33" fillId="4" borderId="0" xfId="29" quotePrefix="1" applyFont="1" applyFill="1" applyAlignment="1">
      <alignment horizontal="left" vertical="top"/>
    </xf>
    <xf numFmtId="0" fontId="40" fillId="4" borderId="6" xfId="29" applyFont="1" applyFill="1" applyBorder="1" applyAlignment="1">
      <alignment vertical="top" wrapText="1"/>
    </xf>
    <xf numFmtId="0" fontId="31" fillId="4" borderId="26" xfId="29" applyFont="1" applyFill="1" applyBorder="1" applyAlignment="1">
      <alignment vertical="center"/>
    </xf>
    <xf numFmtId="0" fontId="31" fillId="4" borderId="27" xfId="29" applyFont="1" applyFill="1" applyBorder="1" applyAlignment="1">
      <alignment vertical="center"/>
    </xf>
    <xf numFmtId="0" fontId="40" fillId="4" borderId="27" xfId="29" applyFont="1" applyFill="1" applyBorder="1" applyAlignment="1">
      <alignment vertical="top"/>
    </xf>
    <xf numFmtId="0" fontId="40" fillId="4" borderId="27" xfId="29" applyFont="1" applyFill="1" applyBorder="1" applyAlignment="1">
      <alignment vertical="center"/>
    </xf>
    <xf numFmtId="0" fontId="33" fillId="4" borderId="27" xfId="29" applyFont="1" applyFill="1" applyBorder="1"/>
    <xf numFmtId="0" fontId="31" fillId="4" borderId="36" xfId="29" applyFont="1" applyFill="1" applyBorder="1" applyAlignment="1">
      <alignment vertical="center"/>
    </xf>
    <xf numFmtId="0" fontId="31" fillId="4" borderId="2" xfId="29" applyFont="1" applyFill="1" applyBorder="1" applyAlignment="1">
      <alignment vertical="center"/>
    </xf>
    <xf numFmtId="0" fontId="31" fillId="4" borderId="3" xfId="29" applyFont="1" applyFill="1" applyBorder="1" applyAlignment="1">
      <alignment vertical="center"/>
    </xf>
    <xf numFmtId="0" fontId="40" fillId="4" borderId="3" xfId="29" applyFont="1" applyFill="1" applyBorder="1" applyAlignment="1">
      <alignment vertical="top"/>
    </xf>
    <xf numFmtId="0" fontId="40" fillId="4" borderId="3" xfId="29" applyFont="1" applyFill="1" applyBorder="1" applyAlignment="1">
      <alignment vertical="center"/>
    </xf>
    <xf numFmtId="0" fontId="33" fillId="4" borderId="3" xfId="29" applyFont="1" applyFill="1" applyBorder="1"/>
    <xf numFmtId="0" fontId="40" fillId="4" borderId="0" xfId="29" quotePrefix="1" applyFont="1" applyFill="1" applyAlignment="1">
      <alignment horizontal="left" vertical="center"/>
    </xf>
    <xf numFmtId="0" fontId="33" fillId="4" borderId="26" xfId="29" quotePrefix="1" applyFont="1" applyFill="1" applyBorder="1" applyAlignment="1">
      <alignment horizontal="left" vertical="top"/>
    </xf>
    <xf numFmtId="0" fontId="33" fillId="4" borderId="27" xfId="29" quotePrefix="1" applyFont="1" applyFill="1" applyBorder="1" applyAlignment="1">
      <alignment horizontal="left" vertical="top"/>
    </xf>
    <xf numFmtId="0" fontId="33" fillId="4" borderId="38" xfId="29" applyFont="1" applyFill="1" applyBorder="1" applyAlignment="1">
      <alignment horizontal="left" vertical="top" wrapText="1"/>
    </xf>
    <xf numFmtId="0" fontId="33" fillId="4" borderId="27" xfId="29" applyFont="1" applyFill="1" applyBorder="1" applyAlignment="1">
      <alignment horizontal="left" vertical="top" wrapText="1"/>
    </xf>
    <xf numFmtId="0" fontId="20" fillId="4" borderId="25" xfId="4" applyFont="1" applyFill="1" applyBorder="1" applyAlignment="1">
      <alignment vertical="center"/>
    </xf>
    <xf numFmtId="0" fontId="20" fillId="4" borderId="24" xfId="1" applyFont="1" applyFill="1" applyBorder="1" applyAlignment="1">
      <alignment vertical="top"/>
    </xf>
    <xf numFmtId="0" fontId="23" fillId="4" borderId="24" xfId="1" applyFont="1" applyFill="1" applyBorder="1" applyAlignment="1">
      <alignment horizontal="center" vertical="top"/>
    </xf>
    <xf numFmtId="0" fontId="24" fillId="4" borderId="24" xfId="1" applyFont="1" applyFill="1" applyBorder="1" applyAlignment="1">
      <alignment vertical="top"/>
    </xf>
    <xf numFmtId="0" fontId="20" fillId="4" borderId="24" xfId="4" applyFont="1" applyFill="1" applyBorder="1" applyAlignment="1">
      <alignment vertical="center"/>
    </xf>
    <xf numFmtId="0" fontId="23" fillId="4" borderId="24" xfId="1" applyFont="1" applyFill="1" applyBorder="1" applyAlignment="1">
      <alignment vertical="center"/>
    </xf>
    <xf numFmtId="0" fontId="28" fillId="4" borderId="24" xfId="4" applyFont="1" applyFill="1" applyBorder="1" applyAlignment="1">
      <alignment vertical="center"/>
    </xf>
    <xf numFmtId="0" fontId="23" fillId="4" borderId="5" xfId="4" applyFont="1" applyFill="1" applyBorder="1" applyAlignment="1">
      <alignment vertical="center"/>
    </xf>
    <xf numFmtId="0" fontId="23" fillId="4" borderId="0" xfId="4" applyFont="1" applyFill="1" applyAlignment="1">
      <alignment vertical="center"/>
    </xf>
    <xf numFmtId="0" fontId="9" fillId="4" borderId="0" xfId="1" applyFont="1" applyFill="1" applyAlignment="1">
      <alignment vertical="center" wrapText="1"/>
    </xf>
    <xf numFmtId="166" fontId="0" fillId="0" borderId="9" xfId="55" applyNumberFormat="1" applyFont="1" applyBorder="1"/>
    <xf numFmtId="0" fontId="0" fillId="0" borderId="9" xfId="0" applyBorder="1" applyAlignment="1">
      <alignment horizontal="right" vertical="center"/>
    </xf>
    <xf numFmtId="166" fontId="0" fillId="0" borderId="9" xfId="55" applyNumberFormat="1" applyFont="1" applyFill="1" applyBorder="1" applyAlignment="1">
      <alignment horizontal="right" vertical="center"/>
    </xf>
    <xf numFmtId="0" fontId="0" fillId="13" borderId="0" xfId="0" applyFill="1"/>
    <xf numFmtId="168" fontId="0" fillId="0" borderId="9" xfId="55" applyNumberFormat="1" applyFont="1" applyBorder="1"/>
    <xf numFmtId="0" fontId="95" fillId="0" borderId="9" xfId="71" applyFont="1" applyBorder="1" applyAlignment="1">
      <alignment vertical="center"/>
    </xf>
    <xf numFmtId="43" fontId="0" fillId="0" borderId="9" xfId="55" applyFont="1" applyBorder="1"/>
    <xf numFmtId="0" fontId="0" fillId="14" borderId="0" xfId="0" applyFill="1"/>
    <xf numFmtId="0" fontId="72" fillId="11" borderId="0" xfId="0" applyFont="1" applyFill="1" applyAlignment="1">
      <alignment horizontal="center" vertical="center"/>
    </xf>
    <xf numFmtId="0" fontId="71" fillId="11" borderId="0" xfId="0" applyFont="1" applyFill="1" applyAlignment="1">
      <alignment horizontal="center" vertical="center"/>
    </xf>
    <xf numFmtId="0" fontId="91" fillId="12" borderId="17" xfId="0" applyFont="1" applyFill="1" applyBorder="1" applyAlignment="1">
      <alignment horizontal="center" vertical="center"/>
    </xf>
    <xf numFmtId="0" fontId="92" fillId="12" borderId="17" xfId="0" applyFont="1" applyFill="1" applyBorder="1" applyAlignment="1">
      <alignment horizontal="center" vertical="center"/>
    </xf>
    <xf numFmtId="0" fontId="93" fillId="12" borderId="17" xfId="0" applyFont="1" applyFill="1" applyBorder="1" applyAlignment="1">
      <alignment horizontal="center" vertical="center"/>
    </xf>
    <xf numFmtId="0" fontId="71" fillId="0" borderId="0" xfId="0" applyFont="1" applyAlignment="1">
      <alignment horizontal="center" vertical="center"/>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26" xfId="1" applyFont="1" applyFill="1" applyBorder="1" applyAlignment="1">
      <alignment horizontal="center" vertical="center" wrapText="1"/>
    </xf>
    <xf numFmtId="0" fontId="8" fillId="2" borderId="27" xfId="1" applyFont="1" applyFill="1" applyBorder="1" applyAlignment="1">
      <alignment horizontal="center" vertical="center" wrapText="1"/>
    </xf>
    <xf numFmtId="0" fontId="8" fillId="2" borderId="28" xfId="1" applyFont="1" applyFill="1" applyBorder="1" applyAlignment="1">
      <alignment horizontal="center" vertical="center" wrapText="1"/>
    </xf>
    <xf numFmtId="0" fontId="5" fillId="0" borderId="3" xfId="1" applyFont="1" applyBorder="1" applyAlignment="1">
      <alignment horizontal="center" vertical="center"/>
    </xf>
    <xf numFmtId="0" fontId="5" fillId="0" borderId="0" xfId="1" applyFont="1" applyAlignment="1">
      <alignment horizontal="center" vertical="center"/>
    </xf>
    <xf numFmtId="0" fontId="57" fillId="2" borderId="2" xfId="0" applyFont="1" applyFill="1" applyBorder="1" applyAlignment="1">
      <alignment horizontal="center" vertical="center" wrapText="1"/>
    </xf>
    <xf numFmtId="0" fontId="57" fillId="2" borderId="3" xfId="0" applyFont="1" applyFill="1" applyBorder="1" applyAlignment="1">
      <alignment horizontal="center" vertical="center"/>
    </xf>
    <xf numFmtId="0" fontId="57" fillId="2" borderId="4" xfId="0" applyFont="1" applyFill="1" applyBorder="1" applyAlignment="1">
      <alignment horizontal="center" vertical="center"/>
    </xf>
    <xf numFmtId="0" fontId="57" fillId="2" borderId="5" xfId="0" applyFont="1" applyFill="1" applyBorder="1" applyAlignment="1">
      <alignment horizontal="center" vertical="center"/>
    </xf>
    <xf numFmtId="0" fontId="57" fillId="2" borderId="0" xfId="0" applyFont="1" applyFill="1" applyAlignment="1">
      <alignment horizontal="center" vertical="center"/>
    </xf>
    <xf numFmtId="0" fontId="57" fillId="2" borderId="29" xfId="0" applyFont="1" applyFill="1" applyBorder="1" applyAlignment="1">
      <alignment horizontal="center" vertical="center"/>
    </xf>
    <xf numFmtId="0" fontId="57" fillId="2" borderId="26" xfId="0" applyFont="1" applyFill="1" applyBorder="1" applyAlignment="1">
      <alignment horizontal="center" vertical="center"/>
    </xf>
    <xf numFmtId="0" fontId="57" fillId="2" borderId="27" xfId="0" applyFont="1" applyFill="1" applyBorder="1" applyAlignment="1">
      <alignment horizontal="center" vertical="center"/>
    </xf>
    <xf numFmtId="0" fontId="57" fillId="2" borderId="28" xfId="0" applyFont="1" applyFill="1" applyBorder="1" applyAlignment="1">
      <alignment horizontal="center" vertical="center"/>
    </xf>
    <xf numFmtId="0" fontId="10" fillId="2" borderId="2" xfId="1" applyFont="1" applyFill="1" applyBorder="1" applyAlignment="1">
      <alignment horizontal="center" vertical="center" wrapText="1"/>
    </xf>
    <xf numFmtId="0" fontId="10" fillId="2" borderId="3"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26" xfId="1" applyFont="1" applyFill="1" applyBorder="1" applyAlignment="1">
      <alignment horizontal="center" vertical="center" wrapText="1"/>
    </xf>
    <xf numFmtId="0" fontId="10" fillId="2" borderId="27" xfId="1" applyFont="1" applyFill="1" applyBorder="1" applyAlignment="1">
      <alignment horizontal="center" vertical="center" wrapText="1"/>
    </xf>
    <xf numFmtId="0" fontId="10" fillId="2" borderId="28" xfId="1" applyFont="1" applyFill="1" applyBorder="1" applyAlignment="1">
      <alignment horizontal="center" vertical="center" wrapText="1"/>
    </xf>
    <xf numFmtId="0" fontId="4" fillId="0" borderId="47" xfId="1" applyFont="1" applyBorder="1" applyAlignment="1">
      <alignment horizontal="center" vertical="center"/>
    </xf>
    <xf numFmtId="0" fontId="4" fillId="0" borderId="49" xfId="1" applyFont="1" applyBorder="1" applyAlignment="1">
      <alignment horizontal="center" vertical="center"/>
    </xf>
    <xf numFmtId="0" fontId="4" fillId="0" borderId="48" xfId="1" applyFont="1" applyBorder="1" applyAlignment="1">
      <alignment horizontal="center" vertical="center"/>
    </xf>
    <xf numFmtId="0" fontId="11" fillId="0" borderId="0" xfId="3" applyFont="1" applyAlignment="1">
      <alignment horizontal="center" vertical="center" wrapText="1"/>
    </xf>
    <xf numFmtId="0" fontId="11" fillId="2" borderId="2" xfId="1" applyFont="1" applyFill="1" applyBorder="1" applyAlignment="1">
      <alignment horizontal="center" vertical="center" wrapText="1"/>
    </xf>
    <xf numFmtId="0" fontId="11" fillId="2" borderId="3" xfId="1" applyFont="1" applyFill="1" applyBorder="1" applyAlignment="1">
      <alignment horizontal="center" vertical="center" wrapText="1"/>
    </xf>
    <xf numFmtId="0" fontId="11" fillId="2" borderId="4" xfId="1" applyFont="1" applyFill="1" applyBorder="1" applyAlignment="1">
      <alignment horizontal="center" vertical="center" wrapText="1"/>
    </xf>
    <xf numFmtId="0" fontId="11" fillId="2" borderId="5" xfId="1" applyFont="1" applyFill="1" applyBorder="1" applyAlignment="1">
      <alignment horizontal="center" vertical="center" wrapText="1"/>
    </xf>
    <xf numFmtId="0" fontId="11" fillId="2" borderId="0" xfId="1" applyFont="1" applyFill="1" applyAlignment="1">
      <alignment horizontal="center" vertical="center" wrapText="1"/>
    </xf>
    <xf numFmtId="0" fontId="11" fillId="2" borderId="29" xfId="1" applyFont="1" applyFill="1" applyBorder="1" applyAlignment="1">
      <alignment horizontal="center" vertical="center" wrapText="1"/>
    </xf>
    <xf numFmtId="0" fontId="11" fillId="2" borderId="26" xfId="1" applyFont="1" applyFill="1" applyBorder="1" applyAlignment="1">
      <alignment horizontal="center" vertical="center" wrapText="1"/>
    </xf>
    <xf numFmtId="0" fontId="11" fillId="2" borderId="27" xfId="1" applyFont="1" applyFill="1" applyBorder="1" applyAlignment="1">
      <alignment horizontal="center" vertical="center" wrapText="1"/>
    </xf>
    <xf numFmtId="0" fontId="11" fillId="2" borderId="28" xfId="1" applyFont="1" applyFill="1" applyBorder="1" applyAlignment="1">
      <alignment horizontal="center" vertical="center" wrapText="1"/>
    </xf>
    <xf numFmtId="0" fontId="90" fillId="0" borderId="0" xfId="0" applyFont="1" applyAlignment="1">
      <alignment horizontal="right" vertical="center" readingOrder="2"/>
    </xf>
    <xf numFmtId="0" fontId="3" fillId="0" borderId="18" xfId="1" applyFont="1" applyBorder="1" applyAlignment="1">
      <alignment horizontal="center" vertical="center"/>
    </xf>
    <xf numFmtId="0" fontId="3" fillId="0" borderId="24"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0" xfId="1" applyFont="1" applyAlignment="1">
      <alignment horizontal="center" vertical="center"/>
    </xf>
    <xf numFmtId="0" fontId="3" fillId="0" borderId="6" xfId="1" applyFont="1" applyBorder="1" applyAlignment="1">
      <alignment horizontal="center" vertical="center"/>
    </xf>
    <xf numFmtId="0" fontId="3" fillId="0" borderId="22" xfId="1" applyFont="1" applyBorder="1" applyAlignment="1">
      <alignment horizontal="center" vertical="center"/>
    </xf>
    <xf numFmtId="0" fontId="3" fillId="0" borderId="12" xfId="1" applyFont="1" applyBorder="1" applyAlignment="1">
      <alignment horizontal="center" vertical="center"/>
    </xf>
    <xf numFmtId="0" fontId="3" fillId="0" borderId="14" xfId="1" applyFont="1" applyBorder="1" applyAlignment="1">
      <alignment horizontal="center" vertical="center"/>
    </xf>
    <xf numFmtId="0" fontId="8" fillId="0" borderId="0" xfId="3" applyFont="1" applyAlignment="1">
      <alignment horizontal="center" vertical="center" textRotation="90" wrapText="1"/>
    </xf>
    <xf numFmtId="0" fontId="8" fillId="0" borderId="0" xfId="3" applyFont="1" applyAlignment="1">
      <alignment horizontal="center" vertical="center" textRotation="90"/>
    </xf>
    <xf numFmtId="0" fontId="3" fillId="7" borderId="0" xfId="3" applyFont="1" applyFill="1" applyAlignment="1">
      <alignment horizontal="left" vertical="center"/>
    </xf>
    <xf numFmtId="0" fontId="10" fillId="7" borderId="27" xfId="3" applyFont="1" applyFill="1" applyBorder="1" applyAlignment="1">
      <alignment horizontal="center"/>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4" xfId="3" applyFont="1" applyBorder="1" applyAlignment="1">
      <alignment horizontal="center" vertical="center"/>
    </xf>
    <xf numFmtId="0" fontId="9" fillId="0" borderId="26" xfId="3" applyFont="1" applyBorder="1" applyAlignment="1">
      <alignment horizontal="center" vertical="center"/>
    </xf>
    <xf numFmtId="0" fontId="9" fillId="0" borderId="27" xfId="3" applyFont="1" applyBorder="1" applyAlignment="1">
      <alignment horizontal="center" vertical="center"/>
    </xf>
    <xf numFmtId="0" fontId="9" fillId="0" borderId="28" xfId="3" applyFont="1" applyBorder="1" applyAlignment="1">
      <alignment horizontal="center" vertical="center"/>
    </xf>
    <xf numFmtId="0" fontId="14" fillId="2" borderId="2" xfId="11" applyFont="1" applyFill="1" applyBorder="1" applyAlignment="1">
      <alignment horizontal="left" vertical="center"/>
    </xf>
    <xf numFmtId="0" fontId="14" fillId="2" borderId="3" xfId="11" applyFont="1" applyFill="1" applyBorder="1" applyAlignment="1">
      <alignment horizontal="left" vertical="center"/>
    </xf>
    <xf numFmtId="0" fontId="14" fillId="2" borderId="4" xfId="11" applyFont="1" applyFill="1" applyBorder="1" applyAlignment="1">
      <alignment horizontal="left" vertical="center"/>
    </xf>
    <xf numFmtId="0" fontId="14" fillId="2" borderId="5" xfId="11" applyFont="1" applyFill="1" applyBorder="1" applyAlignment="1">
      <alignment horizontal="left" vertical="center"/>
    </xf>
    <xf numFmtId="0" fontId="14" fillId="2" borderId="0" xfId="11" applyFont="1" applyFill="1" applyAlignment="1">
      <alignment horizontal="left" vertical="center"/>
    </xf>
    <xf numFmtId="0" fontId="14" fillId="2" borderId="29" xfId="11" applyFont="1" applyFill="1" applyBorder="1" applyAlignment="1">
      <alignment horizontal="left" vertical="center"/>
    </xf>
    <xf numFmtId="0" fontId="14" fillId="2" borderId="26" xfId="11" applyFont="1" applyFill="1" applyBorder="1" applyAlignment="1">
      <alignment horizontal="left" vertical="center"/>
    </xf>
    <xf numFmtId="0" fontId="14" fillId="2" borderId="27" xfId="11" applyFont="1" applyFill="1" applyBorder="1" applyAlignment="1">
      <alignment horizontal="left" vertical="center"/>
    </xf>
    <xf numFmtId="0" fontId="14" fillId="2" borderId="28" xfId="11" applyFont="1" applyFill="1" applyBorder="1" applyAlignment="1">
      <alignment horizontal="left" vertical="center"/>
    </xf>
    <xf numFmtId="0" fontId="14" fillId="0" borderId="2" xfId="3" quotePrefix="1" applyFont="1" applyBorder="1" applyAlignment="1">
      <alignment horizontal="center" vertical="center"/>
    </xf>
    <xf numFmtId="0" fontId="14" fillId="0" borderId="3" xfId="3" applyFont="1" applyBorder="1" applyAlignment="1">
      <alignment horizontal="center" vertical="center"/>
    </xf>
    <xf numFmtId="0" fontId="14" fillId="0" borderId="4" xfId="3" applyFont="1" applyBorder="1" applyAlignment="1">
      <alignment horizontal="center" vertical="center"/>
    </xf>
    <xf numFmtId="0" fontId="14" fillId="0" borderId="5" xfId="3" applyFont="1" applyBorder="1" applyAlignment="1">
      <alignment horizontal="center" vertical="center"/>
    </xf>
    <xf numFmtId="0" fontId="14" fillId="0" borderId="0" xfId="3" applyFont="1" applyAlignment="1">
      <alignment horizontal="center" vertical="center"/>
    </xf>
    <xf numFmtId="0" fontId="14" fillId="0" borderId="29" xfId="3" applyFont="1" applyBorder="1" applyAlignment="1">
      <alignment horizontal="center" vertical="center"/>
    </xf>
    <xf numFmtId="0" fontId="14" fillId="0" borderId="26" xfId="3" applyFont="1" applyBorder="1" applyAlignment="1">
      <alignment horizontal="center" vertical="center"/>
    </xf>
    <xf numFmtId="0" fontId="14" fillId="0" borderId="27" xfId="3" applyFont="1" applyBorder="1" applyAlignment="1">
      <alignment horizontal="center" vertical="center"/>
    </xf>
    <xf numFmtId="0" fontId="14" fillId="0" borderId="28" xfId="3" applyFont="1" applyBorder="1" applyAlignment="1">
      <alignment horizontal="center" vertical="center"/>
    </xf>
    <xf numFmtId="0" fontId="60" fillId="0" borderId="2" xfId="1" applyFont="1" applyBorder="1" applyAlignment="1">
      <alignment horizontal="center" vertical="center"/>
    </xf>
    <xf numFmtId="0" fontId="60" fillId="0" borderId="3" xfId="1" applyFont="1" applyBorder="1" applyAlignment="1">
      <alignment horizontal="center" vertical="center"/>
    </xf>
    <xf numFmtId="0" fontId="60" fillId="0" borderId="4" xfId="1" applyFont="1" applyBorder="1" applyAlignment="1">
      <alignment horizontal="center" vertical="center"/>
    </xf>
    <xf numFmtId="0" fontId="60" fillId="0" borderId="26" xfId="1" applyFont="1" applyBorder="1" applyAlignment="1">
      <alignment horizontal="center" vertical="center"/>
    </xf>
    <xf numFmtId="0" fontId="60" fillId="0" borderId="27" xfId="1" applyFont="1" applyBorder="1" applyAlignment="1">
      <alignment horizontal="center" vertical="center"/>
    </xf>
    <xf numFmtId="0" fontId="60" fillId="0" borderId="28" xfId="1" applyFont="1" applyBorder="1" applyAlignment="1">
      <alignment horizontal="center" vertical="center"/>
    </xf>
    <xf numFmtId="0" fontId="10" fillId="0" borderId="27" xfId="3" applyFont="1" applyBorder="1" applyAlignment="1">
      <alignment horizontal="center"/>
    </xf>
    <xf numFmtId="0" fontId="23" fillId="0" borderId="0" xfId="3" applyFont="1" applyAlignment="1">
      <alignment horizontal="center" vertical="center" wrapText="1"/>
    </xf>
    <xf numFmtId="0" fontId="23" fillId="0" borderId="0" xfId="3" applyFont="1" applyAlignment="1">
      <alignment horizontal="center" vertical="center"/>
    </xf>
    <xf numFmtId="0" fontId="8" fillId="0" borderId="0" xfId="3" applyFont="1" applyAlignment="1">
      <alignment horizontal="left" vertical="center" wrapText="1"/>
    </xf>
    <xf numFmtId="0" fontId="3" fillId="0" borderId="0" xfId="3" applyFont="1" applyAlignment="1">
      <alignment horizontal="center"/>
    </xf>
    <xf numFmtId="0" fontId="17" fillId="7" borderId="0" xfId="5" applyFont="1" applyFill="1" applyAlignment="1">
      <alignment horizontal="justify" vertical="top" wrapText="1"/>
    </xf>
    <xf numFmtId="0" fontId="10" fillId="0" borderId="50" xfId="3" applyFont="1" applyBorder="1" applyAlignment="1">
      <alignment horizontal="center" vertical="center"/>
    </xf>
    <xf numFmtId="49" fontId="9" fillId="0" borderId="2" xfId="3" applyNumberFormat="1" applyFont="1" applyBorder="1" applyAlignment="1">
      <alignment horizontal="center" vertical="center"/>
    </xf>
    <xf numFmtId="49" fontId="9" fillId="0" borderId="3" xfId="3" applyNumberFormat="1" applyFont="1" applyBorder="1" applyAlignment="1">
      <alignment horizontal="center" vertical="center"/>
    </xf>
    <xf numFmtId="49" fontId="9" fillId="0" borderId="4" xfId="3" applyNumberFormat="1" applyFont="1" applyBorder="1" applyAlignment="1">
      <alignment horizontal="center" vertical="center"/>
    </xf>
    <xf numFmtId="49" fontId="9" fillId="0" borderId="26" xfId="3" applyNumberFormat="1" applyFont="1" applyBorder="1" applyAlignment="1">
      <alignment horizontal="center" vertical="center"/>
    </xf>
    <xf numFmtId="49" fontId="9" fillId="0" borderId="27" xfId="3" applyNumberFormat="1" applyFont="1" applyBorder="1" applyAlignment="1">
      <alignment horizontal="center" vertical="center"/>
    </xf>
    <xf numFmtId="49" fontId="9" fillId="0" borderId="28" xfId="3" applyNumberFormat="1" applyFont="1" applyBorder="1" applyAlignment="1">
      <alignment horizontal="center" vertical="center"/>
    </xf>
    <xf numFmtId="0" fontId="10" fillId="7" borderId="47" xfId="3" applyFont="1" applyFill="1" applyBorder="1" applyAlignment="1">
      <alignment horizontal="center" vertical="center"/>
    </xf>
    <xf numFmtId="0" fontId="10" fillId="7" borderId="48" xfId="3" applyFont="1" applyFill="1" applyBorder="1" applyAlignment="1">
      <alignment horizontal="center" vertical="center"/>
    </xf>
    <xf numFmtId="0" fontId="10" fillId="7" borderId="49" xfId="3" applyFont="1" applyFill="1" applyBorder="1" applyAlignment="1">
      <alignment horizontal="center" vertical="center"/>
    </xf>
    <xf numFmtId="0" fontId="15" fillId="7" borderId="0" xfId="5" applyFont="1" applyFill="1" applyAlignment="1">
      <alignment horizontal="justify" vertical="top" wrapText="1"/>
    </xf>
    <xf numFmtId="0" fontId="17" fillId="7" borderId="0" xfId="5" applyFont="1" applyFill="1" applyAlignment="1">
      <alignment horizontal="justify" vertical="center" wrapText="1"/>
    </xf>
    <xf numFmtId="0" fontId="10" fillId="7" borderId="2" xfId="3" applyFont="1" applyFill="1" applyBorder="1" applyAlignment="1">
      <alignment horizontal="center" vertical="center" wrapText="1"/>
    </xf>
    <xf numFmtId="0" fontId="3" fillId="7" borderId="3" xfId="3" applyFont="1" applyFill="1" applyBorder="1" applyAlignment="1">
      <alignment horizontal="center" vertical="center"/>
    </xf>
    <xf numFmtId="0" fontId="3" fillId="7" borderId="4" xfId="3" applyFont="1" applyFill="1" applyBorder="1" applyAlignment="1">
      <alignment horizontal="center" vertical="center"/>
    </xf>
    <xf numFmtId="0" fontId="3" fillId="7" borderId="5" xfId="3" applyFont="1" applyFill="1" applyBorder="1" applyAlignment="1">
      <alignment horizontal="center" vertical="center"/>
    </xf>
    <xf numFmtId="0" fontId="3" fillId="7" borderId="0" xfId="3" applyFont="1" applyFill="1" applyAlignment="1">
      <alignment horizontal="center" vertical="center"/>
    </xf>
    <xf numFmtId="0" fontId="3" fillId="7" borderId="29" xfId="3" applyFont="1" applyFill="1" applyBorder="1" applyAlignment="1">
      <alignment horizontal="center" vertical="center"/>
    </xf>
    <xf numFmtId="0" fontId="3" fillId="7" borderId="26" xfId="3" applyFont="1" applyFill="1" applyBorder="1" applyAlignment="1">
      <alignment horizontal="center" vertical="center"/>
    </xf>
    <xf numFmtId="0" fontId="3" fillId="7" borderId="27" xfId="3" applyFont="1" applyFill="1" applyBorder="1" applyAlignment="1">
      <alignment horizontal="center" vertical="center"/>
    </xf>
    <xf numFmtId="0" fontId="3" fillId="7" borderId="28" xfId="3" applyFont="1" applyFill="1" applyBorder="1" applyAlignment="1">
      <alignment horizontal="center" vertical="center"/>
    </xf>
    <xf numFmtId="0" fontId="10" fillId="0" borderId="2" xfId="3" applyFont="1" applyBorder="1" applyAlignment="1">
      <alignment horizontal="center" vertical="center" wrapText="1"/>
    </xf>
    <xf numFmtId="0" fontId="10" fillId="0" borderId="3" xfId="3" applyFont="1" applyBorder="1" applyAlignment="1">
      <alignment horizontal="center" vertical="center" wrapText="1"/>
    </xf>
    <xf numFmtId="0" fontId="10" fillId="0" borderId="4" xfId="3" applyFont="1" applyBorder="1" applyAlignment="1">
      <alignment horizontal="center" vertical="center" wrapText="1"/>
    </xf>
    <xf numFmtId="0" fontId="10" fillId="0" borderId="5" xfId="3" applyFont="1" applyBorder="1" applyAlignment="1">
      <alignment horizontal="center" vertical="center" wrapText="1"/>
    </xf>
    <xf numFmtId="0" fontId="10" fillId="0" borderId="0" xfId="3" applyFont="1" applyAlignment="1">
      <alignment horizontal="center" vertical="center" wrapText="1"/>
    </xf>
    <xf numFmtId="0" fontId="10" fillId="0" borderId="29" xfId="3" applyFont="1" applyBorder="1" applyAlignment="1">
      <alignment horizontal="center" vertical="center" wrapText="1"/>
    </xf>
    <xf numFmtId="0" fontId="10" fillId="0" borderId="26" xfId="3" applyFont="1" applyBorder="1" applyAlignment="1">
      <alignment horizontal="center" vertical="center" wrapText="1"/>
    </xf>
    <xf numFmtId="0" fontId="10" fillId="0" borderId="27" xfId="3" applyFont="1" applyBorder="1" applyAlignment="1">
      <alignment horizontal="center" vertical="center" wrapText="1"/>
    </xf>
    <xf numFmtId="0" fontId="10" fillId="0" borderId="28" xfId="3" applyFont="1" applyBorder="1" applyAlignment="1">
      <alignment horizontal="center" vertical="center" wrapText="1"/>
    </xf>
    <xf numFmtId="0" fontId="17" fillId="7" borderId="0" xfId="6" applyFont="1" applyFill="1" applyAlignment="1">
      <alignment horizontal="justify" vertical="top"/>
    </xf>
    <xf numFmtId="0" fontId="3" fillId="7" borderId="0" xfId="3" applyFont="1" applyFill="1" applyAlignment="1">
      <alignment horizontal="center"/>
    </xf>
    <xf numFmtId="0" fontId="10" fillId="7" borderId="0" xfId="3" applyFont="1" applyFill="1" applyAlignment="1">
      <alignment horizontal="center" vertical="center"/>
    </xf>
    <xf numFmtId="0" fontId="10" fillId="7" borderId="50" xfId="3" applyFont="1" applyFill="1" applyBorder="1" applyAlignment="1">
      <alignment horizontal="center" vertical="center"/>
    </xf>
    <xf numFmtId="0" fontId="3" fillId="0" borderId="47" xfId="3" applyFont="1" applyBorder="1" applyAlignment="1">
      <alignment horizontal="center" vertical="center"/>
    </xf>
    <xf numFmtId="0" fontId="3" fillId="0" borderId="48" xfId="3" applyFont="1" applyBorder="1" applyAlignment="1">
      <alignment horizontal="center" vertical="center"/>
    </xf>
    <xf numFmtId="0" fontId="3" fillId="0" borderId="49" xfId="3" applyFont="1" applyBorder="1" applyAlignment="1">
      <alignment horizontal="center" vertical="center"/>
    </xf>
    <xf numFmtId="0" fontId="9" fillId="9" borderId="2" xfId="47" applyFont="1" applyFill="1" applyBorder="1" applyAlignment="1">
      <alignment horizontal="center" vertical="center" wrapText="1"/>
    </xf>
    <xf numFmtId="0" fontId="9" fillId="9" borderId="3" xfId="47" applyFont="1" applyFill="1" applyBorder="1" applyAlignment="1">
      <alignment horizontal="center" vertical="center"/>
    </xf>
    <xf numFmtId="0" fontId="9" fillId="9" borderId="4" xfId="47" applyFont="1" applyFill="1" applyBorder="1" applyAlignment="1">
      <alignment horizontal="center" vertical="center"/>
    </xf>
    <xf numFmtId="0" fontId="9" fillId="9" borderId="11" xfId="47" applyFont="1" applyFill="1" applyBorder="1" applyAlignment="1">
      <alignment horizontal="center" vertical="center"/>
    </xf>
    <xf numFmtId="0" fontId="9" fillId="9" borderId="12" xfId="47" applyFont="1" applyFill="1" applyBorder="1" applyAlignment="1">
      <alignment horizontal="center" vertical="center"/>
    </xf>
    <xf numFmtId="0" fontId="9" fillId="9" borderId="13" xfId="47" applyFont="1" applyFill="1" applyBorder="1" applyAlignment="1">
      <alignment horizontal="center" vertical="center"/>
    </xf>
    <xf numFmtId="0" fontId="21" fillId="2" borderId="12" xfId="47" applyFont="1" applyFill="1" applyBorder="1" applyAlignment="1">
      <alignment horizontal="left" vertical="center"/>
    </xf>
    <xf numFmtId="0" fontId="9" fillId="2" borderId="9" xfId="47" quotePrefix="1" applyFont="1" applyFill="1" applyBorder="1" applyAlignment="1">
      <alignment horizontal="center" vertical="center"/>
    </xf>
    <xf numFmtId="0" fontId="9" fillId="2" borderId="7" xfId="47" applyFont="1" applyFill="1" applyBorder="1" applyAlignment="1">
      <alignment horizontal="center" vertical="center"/>
    </xf>
    <xf numFmtId="0" fontId="9" fillId="2" borderId="8" xfId="47" applyFont="1" applyFill="1" applyBorder="1" applyAlignment="1">
      <alignment horizontal="center" vertical="center"/>
    </xf>
    <xf numFmtId="0" fontId="21" fillId="2" borderId="20" xfId="47" applyFont="1" applyFill="1" applyBorder="1" applyAlignment="1">
      <alignment horizontal="center" vertical="center"/>
    </xf>
    <xf numFmtId="0" fontId="21" fillId="2" borderId="0" xfId="47" applyFont="1" applyFill="1" applyAlignment="1">
      <alignment horizontal="center" vertical="center"/>
    </xf>
    <xf numFmtId="0" fontId="21" fillId="2" borderId="7" xfId="47" applyFont="1" applyFill="1" applyBorder="1" applyAlignment="1">
      <alignment horizontal="center" vertical="center"/>
    </xf>
    <xf numFmtId="0" fontId="21" fillId="2" borderId="8" xfId="47" applyFont="1" applyFill="1" applyBorder="1" applyAlignment="1">
      <alignment horizontal="center" vertical="center"/>
    </xf>
    <xf numFmtId="0" fontId="9" fillId="2" borderId="0" xfId="47" applyFont="1" applyFill="1" applyAlignment="1">
      <alignment horizontal="center" vertical="center"/>
    </xf>
    <xf numFmtId="0" fontId="21" fillId="2" borderId="0" xfId="47" quotePrefix="1" applyFont="1" applyFill="1" applyAlignment="1">
      <alignment horizontal="center" vertical="center"/>
    </xf>
    <xf numFmtId="0" fontId="9" fillId="2" borderId="9" xfId="47" applyFont="1" applyFill="1" applyBorder="1" applyAlignment="1">
      <alignment horizontal="center" vertical="center"/>
    </xf>
    <xf numFmtId="0" fontId="22" fillId="2" borderId="20" xfId="47" applyFont="1" applyFill="1" applyBorder="1" applyAlignment="1">
      <alignment horizontal="center" vertical="center"/>
    </xf>
    <xf numFmtId="0" fontId="22" fillId="2" borderId="0" xfId="47" applyFont="1" applyFill="1" applyAlignment="1">
      <alignment horizontal="center" vertical="center"/>
    </xf>
    <xf numFmtId="0" fontId="9" fillId="2" borderId="0" xfId="1" applyFont="1" applyFill="1" applyAlignment="1">
      <alignment horizontal="center"/>
    </xf>
    <xf numFmtId="0" fontId="31" fillId="7" borderId="2" xfId="1" applyFont="1" applyFill="1" applyBorder="1" applyAlignment="1">
      <alignment horizontal="center" vertical="center"/>
    </xf>
    <xf numFmtId="0" fontId="31" fillId="7" borderId="3" xfId="1" applyFont="1" applyFill="1" applyBorder="1" applyAlignment="1">
      <alignment horizontal="center" vertical="center"/>
    </xf>
    <xf numFmtId="0" fontId="31" fillId="7" borderId="4" xfId="1" applyFont="1" applyFill="1" applyBorder="1" applyAlignment="1">
      <alignment horizontal="center" vertical="center"/>
    </xf>
    <xf numFmtId="0" fontId="31" fillId="7" borderId="5" xfId="1" applyFont="1" applyFill="1" applyBorder="1" applyAlignment="1">
      <alignment horizontal="center" vertical="center"/>
    </xf>
    <xf numFmtId="0" fontId="31" fillId="7" borderId="0" xfId="1" applyFont="1" applyFill="1" applyAlignment="1">
      <alignment horizontal="center" vertical="center"/>
    </xf>
    <xf numFmtId="0" fontId="31" fillId="7" borderId="29" xfId="1" applyFont="1" applyFill="1" applyBorder="1" applyAlignment="1">
      <alignment horizontal="center" vertical="center"/>
    </xf>
    <xf numFmtId="0" fontId="33" fillId="7" borderId="26" xfId="1" applyFont="1" applyFill="1" applyBorder="1" applyAlignment="1">
      <alignment horizontal="center" vertical="center" wrapText="1"/>
    </xf>
    <xf numFmtId="0" fontId="33" fillId="7" borderId="27" xfId="1" applyFont="1" applyFill="1" applyBorder="1" applyAlignment="1">
      <alignment horizontal="center" vertical="center"/>
    </xf>
    <xf numFmtId="0" fontId="33" fillId="7" borderId="28" xfId="1" applyFont="1" applyFill="1" applyBorder="1" applyAlignment="1">
      <alignment horizontal="center" vertical="center"/>
    </xf>
    <xf numFmtId="0" fontId="40" fillId="0" borderId="5" xfId="1" applyFont="1" applyBorder="1" applyAlignment="1">
      <alignment horizontal="center" vertical="center"/>
    </xf>
    <xf numFmtId="0" fontId="40" fillId="0" borderId="0" xfId="1" applyFont="1" applyAlignment="1">
      <alignment horizontal="center" vertical="center"/>
    </xf>
    <xf numFmtId="0" fontId="40" fillId="0" borderId="29" xfId="1" applyFont="1" applyBorder="1" applyAlignment="1">
      <alignment horizontal="center" vertical="center"/>
    </xf>
    <xf numFmtId="0" fontId="33" fillId="7" borderId="27" xfId="1" quotePrefix="1" applyFont="1" applyFill="1" applyBorder="1" applyAlignment="1">
      <alignment horizontal="center"/>
    </xf>
    <xf numFmtId="0" fontId="23" fillId="2" borderId="2" xfId="3" applyFont="1" applyFill="1" applyBorder="1" applyAlignment="1">
      <alignment horizontal="center" vertical="center"/>
    </xf>
    <xf numFmtId="0" fontId="23" fillId="2" borderId="3" xfId="3" applyFont="1" applyFill="1" applyBorder="1" applyAlignment="1">
      <alignment horizontal="center" vertical="center"/>
    </xf>
    <xf numFmtId="0" fontId="23" fillId="2" borderId="4" xfId="3" applyFont="1" applyFill="1" applyBorder="1" applyAlignment="1">
      <alignment horizontal="center" vertical="center"/>
    </xf>
    <xf numFmtId="0" fontId="23" fillId="2" borderId="26" xfId="3" applyFont="1" applyFill="1" applyBorder="1" applyAlignment="1">
      <alignment horizontal="center" vertical="center"/>
    </xf>
    <xf numFmtId="0" fontId="23" fillId="2" borderId="27" xfId="3" applyFont="1" applyFill="1" applyBorder="1" applyAlignment="1">
      <alignment horizontal="center" vertical="center"/>
    </xf>
    <xf numFmtId="0" fontId="23" fillId="2" borderId="28" xfId="3" applyFont="1" applyFill="1" applyBorder="1" applyAlignment="1">
      <alignment horizontal="center" vertical="center"/>
    </xf>
    <xf numFmtId="0" fontId="31" fillId="0" borderId="0" xfId="1" applyFont="1" applyAlignment="1">
      <alignment horizontal="center"/>
    </xf>
    <xf numFmtId="0" fontId="33" fillId="7" borderId="2" xfId="1" applyFont="1" applyFill="1" applyBorder="1" applyAlignment="1">
      <alignment horizontal="left" wrapText="1"/>
    </xf>
    <xf numFmtId="0" fontId="33" fillId="7" borderId="3" xfId="1" applyFont="1" applyFill="1" applyBorder="1" applyAlignment="1">
      <alignment horizontal="left" wrapText="1"/>
    </xf>
    <xf numFmtId="0" fontId="33" fillId="7" borderId="5" xfId="1" applyFont="1" applyFill="1" applyBorder="1" applyAlignment="1">
      <alignment horizontal="left" wrapText="1"/>
    </xf>
    <xf numFmtId="0" fontId="33" fillId="7" borderId="0" xfId="1" applyFont="1" applyFill="1" applyAlignment="1">
      <alignment horizontal="left" wrapText="1"/>
    </xf>
    <xf numFmtId="0" fontId="11" fillId="0" borderId="2" xfId="1" applyFont="1" applyBorder="1" applyAlignment="1">
      <alignment horizontal="center" vertical="center"/>
    </xf>
    <xf numFmtId="0" fontId="11" fillId="0" borderId="3" xfId="1" applyFont="1" applyBorder="1" applyAlignment="1">
      <alignment horizontal="center" vertical="center"/>
    </xf>
    <xf numFmtId="0" fontId="11" fillId="0" borderId="4" xfId="1" applyFont="1" applyBorder="1" applyAlignment="1">
      <alignment horizontal="center" vertical="center"/>
    </xf>
    <xf numFmtId="0" fontId="11" fillId="0" borderId="26" xfId="1" applyFont="1" applyBorder="1" applyAlignment="1">
      <alignment horizontal="center" vertical="center"/>
    </xf>
    <xf numFmtId="0" fontId="11" fillId="0" borderId="27" xfId="1" applyFont="1" applyBorder="1" applyAlignment="1">
      <alignment horizontal="center" vertical="center"/>
    </xf>
    <xf numFmtId="0" fontId="11" fillId="0" borderId="28" xfId="1" applyFont="1" applyBorder="1" applyAlignment="1">
      <alignment horizontal="center" vertical="center"/>
    </xf>
    <xf numFmtId="0" fontId="23" fillId="2" borderId="2" xfId="1" applyFont="1" applyFill="1" applyBorder="1" applyAlignment="1">
      <alignment horizontal="center" vertical="center"/>
    </xf>
    <xf numFmtId="0" fontId="23" fillId="2" borderId="3" xfId="1" applyFont="1" applyFill="1" applyBorder="1" applyAlignment="1">
      <alignment horizontal="center" vertical="center"/>
    </xf>
    <xf numFmtId="0" fontId="23" fillId="2" borderId="4" xfId="1" applyFont="1" applyFill="1" applyBorder="1" applyAlignment="1">
      <alignment horizontal="center" vertical="center"/>
    </xf>
    <xf numFmtId="0" fontId="23" fillId="2" borderId="26" xfId="1" applyFont="1" applyFill="1" applyBorder="1" applyAlignment="1">
      <alignment horizontal="center" vertical="center"/>
    </xf>
    <xf numFmtId="0" fontId="23" fillId="2" borderId="27" xfId="1" applyFont="1" applyFill="1" applyBorder="1" applyAlignment="1">
      <alignment horizontal="center" vertical="center"/>
    </xf>
    <xf numFmtId="0" fontId="23" fillId="2" borderId="28" xfId="1" applyFont="1" applyFill="1" applyBorder="1" applyAlignment="1">
      <alignment horizontal="center" vertical="center"/>
    </xf>
    <xf numFmtId="0" fontId="23" fillId="0" borderId="2" xfId="1" applyFont="1" applyBorder="1" applyAlignment="1">
      <alignment horizontal="center"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23" fillId="0" borderId="26" xfId="1" applyFont="1" applyBorder="1" applyAlignment="1">
      <alignment horizontal="center" vertical="center"/>
    </xf>
    <xf numFmtId="0" fontId="23" fillId="0" borderId="27" xfId="1" applyFont="1" applyBorder="1" applyAlignment="1">
      <alignment horizontal="center" vertical="center"/>
    </xf>
    <xf numFmtId="0" fontId="23" fillId="0" borderId="28" xfId="1" applyFont="1" applyBorder="1" applyAlignment="1">
      <alignment horizontal="center" vertical="center"/>
    </xf>
    <xf numFmtId="0" fontId="33" fillId="0" borderId="0" xfId="1" applyFont="1" applyAlignment="1">
      <alignment horizontal="center"/>
    </xf>
    <xf numFmtId="0" fontId="40" fillId="0" borderId="0" xfId="1" applyFont="1" applyAlignment="1">
      <alignment horizontal="center"/>
    </xf>
    <xf numFmtId="0" fontId="33" fillId="0" borderId="0" xfId="1" quotePrefix="1" applyFont="1" applyAlignment="1">
      <alignment horizontal="right" vertical="center"/>
    </xf>
    <xf numFmtId="0" fontId="31" fillId="7" borderId="2" xfId="1" applyFont="1" applyFill="1" applyBorder="1" applyAlignment="1">
      <alignment horizontal="left" vertical="top" wrapText="1"/>
    </xf>
    <xf numFmtId="0" fontId="31" fillId="7" borderId="3" xfId="1" applyFont="1" applyFill="1" applyBorder="1" applyAlignment="1">
      <alignment horizontal="left" vertical="top" wrapText="1"/>
    </xf>
    <xf numFmtId="0" fontId="31" fillId="7" borderId="4" xfId="1" applyFont="1" applyFill="1" applyBorder="1" applyAlignment="1">
      <alignment horizontal="left" vertical="top" wrapText="1"/>
    </xf>
    <xf numFmtId="0" fontId="31" fillId="7" borderId="5" xfId="1" applyFont="1" applyFill="1" applyBorder="1" applyAlignment="1">
      <alignment horizontal="left" vertical="top" wrapText="1"/>
    </xf>
    <xf numFmtId="0" fontId="31" fillId="7" borderId="0" xfId="1" applyFont="1" applyFill="1" applyAlignment="1">
      <alignment horizontal="left" vertical="top" wrapText="1"/>
    </xf>
    <xf numFmtId="0" fontId="31" fillId="7" borderId="29" xfId="1" applyFont="1" applyFill="1" applyBorder="1" applyAlignment="1">
      <alignment horizontal="left" vertical="top" wrapText="1"/>
    </xf>
    <xf numFmtId="0" fontId="31" fillId="7" borderId="26" xfId="1" applyFont="1" applyFill="1" applyBorder="1" applyAlignment="1">
      <alignment horizontal="left" vertical="top" wrapText="1"/>
    </xf>
    <xf numFmtId="0" fontId="31" fillId="7" borderId="27" xfId="1" applyFont="1" applyFill="1" applyBorder="1" applyAlignment="1">
      <alignment horizontal="left" vertical="top" wrapText="1"/>
    </xf>
    <xf numFmtId="0" fontId="31" fillId="7" borderId="28" xfId="1" applyFont="1" applyFill="1" applyBorder="1" applyAlignment="1">
      <alignment horizontal="left" vertical="top" wrapText="1"/>
    </xf>
    <xf numFmtId="0" fontId="23" fillId="2" borderId="24" xfId="47" applyFont="1" applyFill="1" applyBorder="1" applyAlignment="1">
      <alignment horizontal="center" vertical="center" wrapText="1"/>
    </xf>
    <xf numFmtId="0" fontId="23" fillId="2" borderId="12" xfId="47" applyFont="1" applyFill="1" applyBorder="1" applyAlignment="1">
      <alignment horizontal="center" vertical="center" wrapText="1"/>
    </xf>
    <xf numFmtId="0" fontId="10" fillId="0" borderId="3" xfId="1" quotePrefix="1" applyFont="1" applyBorder="1" applyAlignment="1">
      <alignment horizontal="center" vertical="center"/>
    </xf>
    <xf numFmtId="0" fontId="10" fillId="0" borderId="0" xfId="1" quotePrefix="1" applyFont="1" applyAlignment="1">
      <alignment horizontal="center" vertical="center"/>
    </xf>
    <xf numFmtId="0" fontId="33" fillId="0" borderId="0" xfId="1" quotePrefix="1" applyFont="1" applyAlignment="1">
      <alignment horizontal="center" vertical="center"/>
    </xf>
    <xf numFmtId="0" fontId="33" fillId="0" borderId="18" xfId="4" applyFont="1" applyBorder="1" applyAlignment="1">
      <alignment horizontal="left" vertical="center"/>
    </xf>
    <xf numFmtId="0" fontId="33" fillId="0" borderId="24" xfId="4" applyFont="1" applyBorder="1" applyAlignment="1">
      <alignment horizontal="left" vertical="center"/>
    </xf>
    <xf numFmtId="0" fontId="33" fillId="0" borderId="19" xfId="4" applyFont="1" applyBorder="1" applyAlignment="1">
      <alignment horizontal="left" vertical="center"/>
    </xf>
    <xf numFmtId="0" fontId="33" fillId="0" borderId="20" xfId="4" applyFont="1" applyBorder="1" applyAlignment="1">
      <alignment horizontal="left" vertical="center"/>
    </xf>
    <xf numFmtId="0" fontId="33" fillId="0" borderId="0" xfId="4" applyFont="1" applyAlignment="1">
      <alignment horizontal="left" vertical="center"/>
    </xf>
    <xf numFmtId="0" fontId="33" fillId="0" borderId="6" xfId="4" applyFont="1" applyBorder="1" applyAlignment="1">
      <alignment horizontal="left" vertical="center"/>
    </xf>
    <xf numFmtId="0" fontId="33" fillId="0" borderId="22" xfId="4" applyFont="1" applyBorder="1" applyAlignment="1">
      <alignment horizontal="left" vertical="center"/>
    </xf>
    <xf numFmtId="0" fontId="33" fillId="0" borderId="12" xfId="4" applyFont="1" applyBorder="1" applyAlignment="1">
      <alignment horizontal="left" vertical="center"/>
    </xf>
    <xf numFmtId="0" fontId="33" fillId="0" borderId="14" xfId="4" applyFont="1" applyBorder="1" applyAlignment="1">
      <alignment horizontal="left" vertical="center"/>
    </xf>
    <xf numFmtId="0" fontId="33" fillId="0" borderId="18" xfId="4" applyFont="1" applyBorder="1" applyAlignment="1">
      <alignment horizontal="left" vertical="center" wrapText="1"/>
    </xf>
    <xf numFmtId="0" fontId="33" fillId="0" borderId="24" xfId="4" applyFont="1" applyBorder="1" applyAlignment="1">
      <alignment horizontal="left" vertical="center" wrapText="1"/>
    </xf>
    <xf numFmtId="0" fontId="33" fillId="0" borderId="19" xfId="4" applyFont="1" applyBorder="1" applyAlignment="1">
      <alignment horizontal="left" vertical="center" wrapText="1"/>
    </xf>
    <xf numFmtId="0" fontId="33" fillId="0" borderId="20" xfId="4" applyFont="1" applyBorder="1" applyAlignment="1">
      <alignment horizontal="left" vertical="center" wrapText="1"/>
    </xf>
    <xf numFmtId="0" fontId="33" fillId="0" borderId="0" xfId="4" applyFont="1" applyAlignment="1">
      <alignment horizontal="left" vertical="center" wrapText="1"/>
    </xf>
    <xf numFmtId="0" fontId="33" fillId="0" borderId="6" xfId="4" applyFont="1" applyBorder="1" applyAlignment="1">
      <alignment horizontal="left" vertical="center" wrapText="1"/>
    </xf>
    <xf numFmtId="0" fontId="33" fillId="0" borderId="22" xfId="4" applyFont="1" applyBorder="1" applyAlignment="1">
      <alignment horizontal="left" vertical="center" wrapText="1"/>
    </xf>
    <xf numFmtId="0" fontId="33" fillId="0" borderId="12" xfId="4" applyFont="1" applyBorder="1" applyAlignment="1">
      <alignment horizontal="left" vertical="center" wrapText="1"/>
    </xf>
    <xf numFmtId="0" fontId="33" fillId="0" borderId="14" xfId="4" applyFont="1" applyBorder="1" applyAlignment="1">
      <alignment horizontal="left" vertical="center" wrapText="1"/>
    </xf>
    <xf numFmtId="0" fontId="33" fillId="7" borderId="0" xfId="4" quotePrefix="1" applyFont="1" applyFill="1" applyAlignment="1">
      <alignment horizontal="right" vertical="center"/>
    </xf>
    <xf numFmtId="0" fontId="40" fillId="7" borderId="0" xfId="4" applyFont="1" applyFill="1" applyAlignment="1">
      <alignment horizontal="left" vertical="top" wrapText="1"/>
    </xf>
    <xf numFmtId="0" fontId="73" fillId="7" borderId="0" xfId="4" applyFont="1" applyFill="1" applyAlignment="1">
      <alignment horizontal="left" vertical="top" wrapText="1"/>
    </xf>
    <xf numFmtId="0" fontId="23" fillId="2" borderId="18" xfId="47" applyFont="1" applyFill="1" applyBorder="1" applyAlignment="1">
      <alignment horizontal="center" vertical="center" wrapText="1"/>
    </xf>
    <xf numFmtId="0" fontId="23" fillId="2" borderId="19" xfId="47" applyFont="1" applyFill="1" applyBorder="1" applyAlignment="1">
      <alignment horizontal="center" vertical="center" wrapText="1"/>
    </xf>
    <xf numFmtId="0" fontId="23" fillId="2" borderId="22" xfId="47" applyFont="1" applyFill="1" applyBorder="1" applyAlignment="1">
      <alignment horizontal="center" vertical="center" wrapText="1"/>
    </xf>
    <xf numFmtId="0" fontId="23" fillId="2" borderId="14" xfId="47" applyFont="1" applyFill="1" applyBorder="1" applyAlignment="1">
      <alignment horizontal="center" vertical="center" wrapText="1"/>
    </xf>
    <xf numFmtId="0" fontId="33" fillId="7" borderId="0" xfId="1" quotePrefix="1" applyFont="1" applyFill="1" applyAlignment="1">
      <alignment horizontal="right" vertical="center"/>
    </xf>
    <xf numFmtId="0" fontId="31" fillId="0" borderId="0" xfId="4" applyFont="1" applyAlignment="1">
      <alignment horizontal="center" vertical="center"/>
    </xf>
    <xf numFmtId="0" fontId="33" fillId="0" borderId="27" xfId="4" quotePrefix="1" applyFont="1" applyBorder="1" applyAlignment="1">
      <alignment horizontal="right"/>
    </xf>
    <xf numFmtId="0" fontId="33" fillId="0" borderId="2" xfId="3" applyFont="1" applyBorder="1" applyAlignment="1">
      <alignment horizontal="left" vertical="center"/>
    </xf>
    <xf numFmtId="0" fontId="33" fillId="0" borderId="3" xfId="3" applyFont="1" applyBorder="1" applyAlignment="1">
      <alignment horizontal="left" vertical="center"/>
    </xf>
    <xf numFmtId="0" fontId="33" fillId="0" borderId="4" xfId="3" applyFont="1" applyBorder="1" applyAlignment="1">
      <alignment horizontal="left" vertical="center"/>
    </xf>
    <xf numFmtId="0" fontId="33" fillId="0" borderId="5" xfId="3" applyFont="1" applyBorder="1" applyAlignment="1">
      <alignment horizontal="left" vertical="center"/>
    </xf>
    <xf numFmtId="0" fontId="33" fillId="0" borderId="0" xfId="3" applyFont="1" applyAlignment="1">
      <alignment horizontal="left" vertical="center"/>
    </xf>
    <xf numFmtId="0" fontId="33" fillId="0" borderId="29" xfId="3" applyFont="1" applyBorder="1" applyAlignment="1">
      <alignment horizontal="left" vertical="center"/>
    </xf>
    <xf numFmtId="0" fontId="33" fillId="0" borderId="26" xfId="3" applyFont="1" applyBorder="1" applyAlignment="1">
      <alignment horizontal="left" vertical="center"/>
    </xf>
    <xf numFmtId="0" fontId="33" fillId="0" borderId="27" xfId="3" applyFont="1" applyBorder="1" applyAlignment="1">
      <alignment horizontal="left" vertical="center"/>
    </xf>
    <xf numFmtId="0" fontId="33" fillId="0" borderId="28" xfId="3" applyFont="1" applyBorder="1" applyAlignment="1">
      <alignment horizontal="left" vertical="center"/>
    </xf>
    <xf numFmtId="0" fontId="77" fillId="0" borderId="0" xfId="4" applyFont="1" applyAlignment="1">
      <alignment horizontal="center" vertical="center"/>
    </xf>
    <xf numFmtId="0" fontId="40" fillId="0" borderId="0" xfId="4" applyFont="1" applyAlignment="1">
      <alignment horizontal="left"/>
    </xf>
    <xf numFmtId="0" fontId="31" fillId="0" borderId="2" xfId="4" applyFont="1" applyBorder="1" applyAlignment="1">
      <alignment horizontal="center"/>
    </xf>
    <xf numFmtId="0" fontId="31" fillId="0" borderId="3" xfId="4" applyFont="1" applyBorder="1" applyAlignment="1">
      <alignment horizontal="center"/>
    </xf>
    <xf numFmtId="0" fontId="31" fillId="0" borderId="4" xfId="4" applyFont="1" applyBorder="1" applyAlignment="1">
      <alignment horizontal="center"/>
    </xf>
    <xf numFmtId="0" fontId="31" fillId="0" borderId="26" xfId="4" applyFont="1" applyBorder="1" applyAlignment="1">
      <alignment horizontal="center"/>
    </xf>
    <xf numFmtId="0" fontId="31" fillId="0" borderId="27" xfId="4" applyFont="1" applyBorder="1" applyAlignment="1">
      <alignment horizontal="center"/>
    </xf>
    <xf numFmtId="0" fontId="31" fillId="0" borderId="28" xfId="4" applyFont="1" applyBorder="1" applyAlignment="1">
      <alignment horizontal="center"/>
    </xf>
    <xf numFmtId="0" fontId="31" fillId="0" borderId="0" xfId="4" applyFont="1" applyAlignment="1">
      <alignment horizontal="center"/>
    </xf>
    <xf numFmtId="0" fontId="33" fillId="0" borderId="27" xfId="4" quotePrefix="1" applyFont="1" applyBorder="1" applyAlignment="1">
      <alignment horizontal="center"/>
    </xf>
    <xf numFmtId="0" fontId="33" fillId="0" borderId="27" xfId="4" applyFont="1" applyBorder="1" applyAlignment="1">
      <alignment horizontal="center"/>
    </xf>
    <xf numFmtId="0" fontId="33" fillId="0" borderId="0" xfId="4" quotePrefix="1" applyFont="1" applyAlignment="1">
      <alignment horizontal="right"/>
    </xf>
    <xf numFmtId="0" fontId="33" fillId="0" borderId="0" xfId="4" applyFont="1" applyAlignment="1">
      <alignment horizontal="center" vertical="center"/>
    </xf>
    <xf numFmtId="0" fontId="23" fillId="0" borderId="0" xfId="4" applyFont="1" applyAlignment="1">
      <alignment horizontal="center" vertical="center"/>
    </xf>
    <xf numFmtId="0" fontId="23" fillId="2" borderId="2" xfId="47" applyFont="1" applyFill="1" applyBorder="1" applyAlignment="1">
      <alignment horizontal="center" vertical="center" wrapText="1"/>
    </xf>
    <xf numFmtId="0" fontId="23" fillId="2" borderId="3" xfId="47" applyFont="1" applyFill="1" applyBorder="1" applyAlignment="1">
      <alignment horizontal="center" vertical="center" wrapText="1"/>
    </xf>
    <xf numFmtId="0" fontId="23" fillId="2" borderId="4" xfId="47" applyFont="1" applyFill="1" applyBorder="1" applyAlignment="1">
      <alignment horizontal="center" vertical="center" wrapText="1"/>
    </xf>
    <xf numFmtId="0" fontId="23" fillId="2" borderId="26" xfId="47" applyFont="1" applyFill="1" applyBorder="1" applyAlignment="1">
      <alignment horizontal="center" vertical="center" wrapText="1"/>
    </xf>
    <xf numFmtId="0" fontId="23" fillId="2" borderId="27" xfId="47" applyFont="1" applyFill="1" applyBorder="1" applyAlignment="1">
      <alignment horizontal="center" vertical="center" wrapText="1"/>
    </xf>
    <xf numFmtId="0" fontId="23" fillId="2" borderId="28" xfId="47" applyFont="1" applyFill="1" applyBorder="1" applyAlignment="1">
      <alignment horizontal="center" vertical="center" wrapText="1"/>
    </xf>
    <xf numFmtId="0" fontId="40" fillId="0" borderId="0" xfId="4" applyFont="1" applyAlignment="1">
      <alignment vertical="center"/>
    </xf>
    <xf numFmtId="0" fontId="33" fillId="0" borderId="0" xfId="4" quotePrefix="1" applyFont="1" applyAlignment="1">
      <alignment horizontal="right"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0" borderId="4" xfId="3" applyFont="1" applyBorder="1" applyAlignment="1">
      <alignment horizontal="center" vertical="center"/>
    </xf>
    <xf numFmtId="0" fontId="11" fillId="0" borderId="26" xfId="3" applyFont="1" applyBorder="1" applyAlignment="1">
      <alignment horizontal="center" vertical="center"/>
    </xf>
    <xf numFmtId="0" fontId="11" fillId="0" borderId="27" xfId="3" applyFont="1" applyBorder="1" applyAlignment="1">
      <alignment horizontal="center" vertical="center"/>
    </xf>
    <xf numFmtId="0" fontId="11" fillId="0" borderId="28" xfId="3" applyFont="1" applyBorder="1" applyAlignment="1">
      <alignment horizontal="center" vertical="center"/>
    </xf>
    <xf numFmtId="0" fontId="33" fillId="0" borderId="2" xfId="1" applyFont="1" applyBorder="1" applyAlignment="1">
      <alignment horizontal="center" vertical="center"/>
    </xf>
    <xf numFmtId="0" fontId="33" fillId="0" borderId="3" xfId="1" applyFont="1" applyBorder="1" applyAlignment="1">
      <alignment horizontal="center" vertical="center"/>
    </xf>
    <xf numFmtId="0" fontId="33" fillId="0" borderId="4" xfId="1" applyFont="1" applyBorder="1" applyAlignment="1">
      <alignment horizontal="center" vertical="center"/>
    </xf>
    <xf numFmtId="0" fontId="33" fillId="0" borderId="5" xfId="1" applyFont="1" applyBorder="1" applyAlignment="1">
      <alignment horizontal="center" vertical="center"/>
    </xf>
    <xf numFmtId="0" fontId="33" fillId="0" borderId="0" xfId="1" applyFont="1" applyAlignment="1">
      <alignment horizontal="center" vertical="center"/>
    </xf>
    <xf numFmtId="0" fontId="33" fillId="0" borderId="29" xfId="1" applyFont="1" applyBorder="1" applyAlignment="1">
      <alignment horizontal="center" vertical="center"/>
    </xf>
    <xf numFmtId="0" fontId="33" fillId="0" borderId="26" xfId="1" applyFont="1" applyBorder="1" applyAlignment="1">
      <alignment horizontal="center" vertical="center"/>
    </xf>
    <xf numFmtId="0" fontId="33" fillId="0" borderId="27" xfId="1" applyFont="1" applyBorder="1" applyAlignment="1">
      <alignment horizontal="center" vertical="center"/>
    </xf>
    <xf numFmtId="0" fontId="33" fillId="0" borderId="28" xfId="1" applyFont="1" applyBorder="1" applyAlignment="1">
      <alignment horizontal="center" vertical="center"/>
    </xf>
    <xf numFmtId="0" fontId="33" fillId="0" borderId="0" xfId="4" quotePrefix="1" applyFont="1" applyAlignment="1">
      <alignment horizont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23" fillId="0" borderId="4" xfId="4" applyFont="1" applyBorder="1" applyAlignment="1">
      <alignment horizontal="center" vertical="center"/>
    </xf>
    <xf numFmtId="0" fontId="23" fillId="0" borderId="26" xfId="4" applyFont="1" applyBorder="1" applyAlignment="1">
      <alignment horizontal="center" vertical="center"/>
    </xf>
    <xf numFmtId="0" fontId="23" fillId="0" borderId="27" xfId="4" applyFont="1" applyBorder="1" applyAlignment="1">
      <alignment horizontal="center" vertical="center"/>
    </xf>
    <xf numFmtId="0" fontId="23" fillId="0" borderId="28" xfId="4" applyFont="1" applyBorder="1" applyAlignment="1">
      <alignment horizontal="center" vertical="center"/>
    </xf>
    <xf numFmtId="0" fontId="31" fillId="0" borderId="5" xfId="4" applyFont="1" applyBorder="1" applyAlignment="1">
      <alignment horizontal="center" vertical="center"/>
    </xf>
    <xf numFmtId="0" fontId="33" fillId="0" borderId="2" xfId="3" applyFont="1" applyBorder="1" applyAlignment="1">
      <alignment horizontal="center" vertical="center"/>
    </xf>
    <xf numFmtId="0" fontId="33" fillId="0" borderId="3" xfId="3" applyFont="1" applyBorder="1" applyAlignment="1">
      <alignment horizontal="center" vertical="center"/>
    </xf>
    <xf numFmtId="0" fontId="33" fillId="0" borderId="4" xfId="3" applyFont="1" applyBorder="1" applyAlignment="1">
      <alignment horizontal="center" vertical="center"/>
    </xf>
    <xf numFmtId="0" fontId="33" fillId="0" borderId="5" xfId="3" applyFont="1" applyBorder="1" applyAlignment="1">
      <alignment horizontal="center" vertical="center"/>
    </xf>
    <xf numFmtId="0" fontId="33" fillId="0" borderId="0" xfId="3" applyFont="1" applyAlignment="1">
      <alignment horizontal="center" vertical="center"/>
    </xf>
    <xf numFmtId="0" fontId="33" fillId="0" borderId="29" xfId="3" applyFont="1" applyBorder="1" applyAlignment="1">
      <alignment horizontal="center" vertical="center"/>
    </xf>
    <xf numFmtId="0" fontId="33" fillId="0" borderId="26" xfId="3" applyFont="1" applyBorder="1" applyAlignment="1">
      <alignment horizontal="center" vertical="center"/>
    </xf>
    <xf numFmtId="0" fontId="33" fillId="0" borderId="27" xfId="3" applyFont="1" applyBorder="1" applyAlignment="1">
      <alignment horizontal="center" vertical="center"/>
    </xf>
    <xf numFmtId="0" fontId="33" fillId="0" borderId="28" xfId="3" applyFont="1" applyBorder="1" applyAlignment="1">
      <alignment horizontal="center" vertical="center"/>
    </xf>
    <xf numFmtId="0" fontId="23" fillId="7" borderId="0" xfId="47" applyFont="1" applyFill="1" applyAlignment="1">
      <alignment horizontal="center" vertical="center" wrapText="1"/>
    </xf>
    <xf numFmtId="0" fontId="23" fillId="7" borderId="2" xfId="47" applyFont="1" applyFill="1" applyBorder="1" applyAlignment="1">
      <alignment horizontal="center" vertical="center" wrapText="1"/>
    </xf>
    <xf numFmtId="0" fontId="23" fillId="7" borderId="3" xfId="47" applyFont="1" applyFill="1" applyBorder="1" applyAlignment="1">
      <alignment horizontal="center" vertical="center" wrapText="1"/>
    </xf>
    <xf numFmtId="0" fontId="23" fillId="7" borderId="4" xfId="47" applyFont="1" applyFill="1" applyBorder="1" applyAlignment="1">
      <alignment horizontal="center" vertical="center" wrapText="1"/>
    </xf>
    <xf numFmtId="0" fontId="23" fillId="7" borderId="26" xfId="47" applyFont="1" applyFill="1" applyBorder="1" applyAlignment="1">
      <alignment horizontal="center" vertical="center" wrapText="1"/>
    </xf>
    <xf numFmtId="0" fontId="23" fillId="7" borderId="27" xfId="47" applyFont="1" applyFill="1" applyBorder="1" applyAlignment="1">
      <alignment horizontal="center" vertical="center" wrapText="1"/>
    </xf>
    <xf numFmtId="0" fontId="23" fillId="7" borderId="28" xfId="47" applyFont="1" applyFill="1" applyBorder="1" applyAlignment="1">
      <alignment horizontal="center" vertical="center" wrapText="1"/>
    </xf>
    <xf numFmtId="0" fontId="33" fillId="7" borderId="0" xfId="1" applyFont="1" applyFill="1" applyAlignment="1">
      <alignment horizontal="left" vertical="center"/>
    </xf>
    <xf numFmtId="0" fontId="33" fillId="7" borderId="29" xfId="1" applyFont="1" applyFill="1" applyBorder="1" applyAlignment="1">
      <alignment horizontal="left" vertical="center"/>
    </xf>
    <xf numFmtId="0" fontId="23" fillId="7" borderId="2" xfId="1" applyFont="1" applyFill="1" applyBorder="1" applyAlignment="1">
      <alignment horizontal="center" vertical="center"/>
    </xf>
    <xf numFmtId="0" fontId="23" fillId="7" borderId="3" xfId="1" applyFont="1" applyFill="1" applyBorder="1" applyAlignment="1">
      <alignment horizontal="center" vertical="center"/>
    </xf>
    <xf numFmtId="0" fontId="23" fillId="7" borderId="4" xfId="1" applyFont="1" applyFill="1" applyBorder="1" applyAlignment="1">
      <alignment horizontal="center" vertical="center"/>
    </xf>
    <xf numFmtId="0" fontId="23" fillId="7" borderId="26" xfId="1" applyFont="1" applyFill="1" applyBorder="1" applyAlignment="1">
      <alignment horizontal="center" vertical="center"/>
    </xf>
    <xf numFmtId="0" fontId="23" fillId="7" borderId="27" xfId="1" applyFont="1" applyFill="1" applyBorder="1" applyAlignment="1">
      <alignment horizontal="center" vertical="center"/>
    </xf>
    <xf numFmtId="0" fontId="23" fillId="7" borderId="28" xfId="1" applyFont="1" applyFill="1" applyBorder="1" applyAlignment="1">
      <alignment horizontal="center" vertical="center"/>
    </xf>
    <xf numFmtId="0" fontId="33" fillId="0" borderId="2" xfId="4" quotePrefix="1" applyFont="1" applyBorder="1" applyAlignment="1">
      <alignment horizontal="center"/>
    </xf>
    <xf numFmtId="0" fontId="33" fillId="0" borderId="3" xfId="4" quotePrefix="1" applyFont="1" applyBorder="1" applyAlignment="1">
      <alignment horizontal="center"/>
    </xf>
    <xf numFmtId="0" fontId="33" fillId="0" borderId="4" xfId="4" quotePrefix="1" applyFont="1" applyBorder="1" applyAlignment="1">
      <alignment horizontal="center"/>
    </xf>
    <xf numFmtId="0" fontId="33" fillId="0" borderId="26" xfId="4" quotePrefix="1" applyFont="1" applyBorder="1" applyAlignment="1">
      <alignment horizontal="center"/>
    </xf>
    <xf numFmtId="0" fontId="33" fillId="0" borderId="28" xfId="4" quotePrefix="1" applyFont="1" applyBorder="1" applyAlignment="1">
      <alignment horizontal="center"/>
    </xf>
    <xf numFmtId="0" fontId="10" fillId="0" borderId="0" xfId="1" applyFont="1" applyAlignment="1">
      <alignment horizontal="center" vertical="center"/>
    </xf>
    <xf numFmtId="0" fontId="14" fillId="7" borderId="2" xfId="3" applyFont="1" applyFill="1" applyBorder="1" applyAlignment="1">
      <alignment horizontal="center" vertical="center"/>
    </xf>
    <xf numFmtId="0" fontId="14" fillId="7" borderId="3" xfId="3" applyFont="1" applyFill="1" applyBorder="1" applyAlignment="1">
      <alignment horizontal="center" vertical="center"/>
    </xf>
    <xf numFmtId="0" fontId="14" fillId="7" borderId="4" xfId="3" applyFont="1" applyFill="1" applyBorder="1" applyAlignment="1">
      <alignment horizontal="center" vertical="center"/>
    </xf>
    <xf numFmtId="0" fontId="14" fillId="7" borderId="26" xfId="3" applyFont="1" applyFill="1" applyBorder="1" applyAlignment="1">
      <alignment horizontal="center" vertical="center"/>
    </xf>
    <xf numFmtId="0" fontId="14" fillId="7" borderId="27" xfId="3" applyFont="1" applyFill="1" applyBorder="1" applyAlignment="1">
      <alignment horizontal="center" vertical="center"/>
    </xf>
    <xf numFmtId="0" fontId="14" fillId="7" borderId="28" xfId="3" applyFont="1" applyFill="1" applyBorder="1" applyAlignment="1">
      <alignment horizontal="center" vertical="center"/>
    </xf>
    <xf numFmtId="0" fontId="23" fillId="0" borderId="2" xfId="47" applyFont="1" applyBorder="1" applyAlignment="1">
      <alignment horizontal="center" vertical="center" wrapText="1"/>
    </xf>
    <xf numFmtId="0" fontId="23" fillId="0" borderId="3" xfId="47" applyFont="1" applyBorder="1" applyAlignment="1">
      <alignment horizontal="center" vertical="center" wrapText="1"/>
    </xf>
    <xf numFmtId="0" fontId="23" fillId="0" borderId="4" xfId="47" applyFont="1" applyBorder="1" applyAlignment="1">
      <alignment horizontal="center" vertical="center" wrapText="1"/>
    </xf>
    <xf numFmtId="0" fontId="23" fillId="0" borderId="26" xfId="47" applyFont="1" applyBorder="1" applyAlignment="1">
      <alignment horizontal="center" vertical="center" wrapText="1"/>
    </xf>
    <xf numFmtId="0" fontId="23" fillId="0" borderId="27" xfId="47" applyFont="1" applyBorder="1" applyAlignment="1">
      <alignment horizontal="center" vertical="center" wrapText="1"/>
    </xf>
    <xf numFmtId="0" fontId="23" fillId="0" borderId="28" xfId="47" applyFont="1" applyBorder="1" applyAlignment="1">
      <alignment horizontal="center" vertical="center" wrapText="1"/>
    </xf>
    <xf numFmtId="0" fontId="31" fillId="0" borderId="0" xfId="1" applyFont="1" applyAlignment="1">
      <alignment horizontal="center" vertical="center"/>
    </xf>
    <xf numFmtId="0" fontId="33" fillId="0" borderId="0" xfId="1" applyFont="1" applyAlignment="1">
      <alignment horizontal="left" vertical="center"/>
    </xf>
    <xf numFmtId="0" fontId="68" fillId="0" borderId="0" xfId="4" applyFont="1" applyAlignment="1">
      <alignment horizontal="center" vertical="center"/>
    </xf>
    <xf numFmtId="0" fontId="68" fillId="0" borderId="29" xfId="4" applyFont="1" applyBorder="1" applyAlignment="1">
      <alignment horizontal="center" vertical="center"/>
    </xf>
    <xf numFmtId="0" fontId="33" fillId="7" borderId="2" xfId="1" quotePrefix="1" applyFont="1" applyFill="1" applyBorder="1" applyAlignment="1">
      <alignment horizontal="center" vertical="center"/>
    </xf>
    <xf numFmtId="0" fontId="33" fillId="7" borderId="3" xfId="1" quotePrefix="1" applyFont="1" applyFill="1" applyBorder="1" applyAlignment="1">
      <alignment horizontal="center" vertical="center"/>
    </xf>
    <xf numFmtId="0" fontId="33" fillId="7" borderId="4" xfId="1" quotePrefix="1" applyFont="1" applyFill="1" applyBorder="1" applyAlignment="1">
      <alignment horizontal="center" vertical="center"/>
    </xf>
    <xf numFmtId="0" fontId="33" fillId="7" borderId="5" xfId="1" quotePrefix="1" applyFont="1" applyFill="1" applyBorder="1" applyAlignment="1">
      <alignment horizontal="center" vertical="center"/>
    </xf>
    <xf numFmtId="0" fontId="33" fillId="7" borderId="0" xfId="1" quotePrefix="1" applyFont="1" applyFill="1" applyAlignment="1">
      <alignment horizontal="center" vertical="center"/>
    </xf>
    <xf numFmtId="0" fontId="33" fillId="7" borderId="29" xfId="1" quotePrefix="1" applyFont="1" applyFill="1" applyBorder="1" applyAlignment="1">
      <alignment horizontal="center" vertical="center"/>
    </xf>
    <xf numFmtId="0" fontId="33" fillId="7" borderId="26" xfId="1" quotePrefix="1" applyFont="1" applyFill="1" applyBorder="1" applyAlignment="1">
      <alignment horizontal="center" vertical="center"/>
    </xf>
    <xf numFmtId="0" fontId="33" fillId="7" borderId="27" xfId="1" quotePrefix="1" applyFont="1" applyFill="1" applyBorder="1" applyAlignment="1">
      <alignment horizontal="center" vertical="center"/>
    </xf>
    <xf numFmtId="0" fontId="33" fillId="7" borderId="28" xfId="1" quotePrefix="1" applyFont="1" applyFill="1" applyBorder="1" applyAlignment="1">
      <alignment horizontal="center" vertical="center"/>
    </xf>
    <xf numFmtId="0" fontId="33" fillId="7" borderId="0" xfId="1" applyFont="1" applyFill="1" applyAlignment="1">
      <alignment horizontal="center" vertical="center"/>
    </xf>
    <xf numFmtId="0" fontId="33" fillId="7" borderId="29" xfId="1" applyFont="1" applyFill="1" applyBorder="1" applyAlignment="1">
      <alignment horizontal="center" vertical="center"/>
    </xf>
    <xf numFmtId="0" fontId="78" fillId="0" borderId="0" xfId="4" quotePrefix="1" applyFont="1" applyAlignment="1">
      <alignment horizontal="right"/>
    </xf>
    <xf numFmtId="0" fontId="10" fillId="0" borderId="3" xfId="1" applyFont="1" applyBorder="1" applyAlignment="1">
      <alignment horizontal="center" vertical="center"/>
    </xf>
    <xf numFmtId="0" fontId="11" fillId="0" borderId="2" xfId="47" applyFont="1" applyBorder="1" applyAlignment="1">
      <alignment horizontal="center" vertical="center" wrapText="1"/>
    </xf>
    <xf numFmtId="0" fontId="11" fillId="0" borderId="3" xfId="47" applyFont="1" applyBorder="1" applyAlignment="1">
      <alignment horizontal="center" vertical="center" wrapText="1"/>
    </xf>
    <xf numFmtId="0" fontId="11" fillId="0" borderId="4" xfId="47" applyFont="1" applyBorder="1" applyAlignment="1">
      <alignment horizontal="center" vertical="center" wrapText="1"/>
    </xf>
    <xf numFmtId="0" fontId="11" fillId="0" borderId="26" xfId="47" applyFont="1" applyBorder="1" applyAlignment="1">
      <alignment horizontal="center" vertical="center" wrapText="1"/>
    </xf>
    <xf numFmtId="0" fontId="11" fillId="0" borderId="27" xfId="47" applyFont="1" applyBorder="1" applyAlignment="1">
      <alignment horizontal="center" vertical="center" wrapText="1"/>
    </xf>
    <xf numFmtId="0" fontId="11" fillId="0" borderId="28" xfId="47" applyFont="1" applyBorder="1" applyAlignment="1">
      <alignment horizontal="center" vertical="center" wrapText="1"/>
    </xf>
    <xf numFmtId="0" fontId="31" fillId="7" borderId="2" xfId="4" applyFont="1" applyFill="1" applyBorder="1" applyAlignment="1">
      <alignment horizontal="left" vertical="top" wrapText="1"/>
    </xf>
    <xf numFmtId="0" fontId="31" fillId="7" borderId="3" xfId="4" applyFont="1" applyFill="1" applyBorder="1" applyAlignment="1">
      <alignment horizontal="left" vertical="top" wrapText="1"/>
    </xf>
    <xf numFmtId="0" fontId="31" fillId="7" borderId="4" xfId="4" applyFont="1" applyFill="1" applyBorder="1" applyAlignment="1">
      <alignment horizontal="left" vertical="top" wrapText="1"/>
    </xf>
    <xf numFmtId="0" fontId="31" fillId="7" borderId="5" xfId="4" applyFont="1" applyFill="1" applyBorder="1" applyAlignment="1">
      <alignment horizontal="left" vertical="top" wrapText="1"/>
    </xf>
    <xf numFmtId="0" fontId="31" fillId="7" borderId="0" xfId="4" applyFont="1" applyFill="1" applyAlignment="1">
      <alignment horizontal="left" vertical="top" wrapText="1"/>
    </xf>
    <xf numFmtId="0" fontId="31" fillId="7" borderId="29" xfId="4" applyFont="1" applyFill="1" applyBorder="1" applyAlignment="1">
      <alignment horizontal="left" vertical="top" wrapText="1"/>
    </xf>
    <xf numFmtId="0" fontId="31" fillId="7" borderId="26" xfId="4" applyFont="1" applyFill="1" applyBorder="1" applyAlignment="1">
      <alignment horizontal="left" vertical="top" wrapText="1"/>
    </xf>
    <xf numFmtId="0" fontId="31" fillId="7" borderId="27" xfId="4" applyFont="1" applyFill="1" applyBorder="1" applyAlignment="1">
      <alignment horizontal="left" vertical="top" wrapText="1"/>
    </xf>
    <xf numFmtId="0" fontId="31" fillId="7" borderId="28" xfId="4" applyFont="1" applyFill="1" applyBorder="1" applyAlignment="1">
      <alignment horizontal="left" vertical="top" wrapText="1"/>
    </xf>
    <xf numFmtId="0" fontId="11" fillId="0" borderId="18" xfId="1" applyFont="1" applyBorder="1" applyAlignment="1">
      <alignment horizontal="center" vertical="center"/>
    </xf>
    <xf numFmtId="0" fontId="11" fillId="0" borderId="24" xfId="1" applyFont="1" applyBorder="1" applyAlignment="1">
      <alignment horizontal="center" vertical="center"/>
    </xf>
    <xf numFmtId="0" fontId="11" fillId="0" borderId="19" xfId="1" applyFont="1" applyBorder="1" applyAlignment="1">
      <alignment horizontal="center" vertical="center"/>
    </xf>
    <xf numFmtId="0" fontId="11" fillId="0" borderId="22" xfId="1" applyFont="1" applyBorder="1" applyAlignment="1">
      <alignment horizontal="center" vertical="center"/>
    </xf>
    <xf numFmtId="0" fontId="11" fillId="0" borderId="12" xfId="1" applyFont="1" applyBorder="1" applyAlignment="1">
      <alignment horizontal="center" vertical="center"/>
    </xf>
    <xf numFmtId="0" fontId="11" fillId="0" borderId="14" xfId="1" applyFont="1" applyBorder="1" applyAlignment="1">
      <alignment horizontal="center" vertical="center"/>
    </xf>
    <xf numFmtId="0" fontId="33" fillId="0" borderId="3" xfId="1" quotePrefix="1" applyFont="1" applyBorder="1" applyAlignment="1">
      <alignment horizontal="right" vertical="center"/>
    </xf>
    <xf numFmtId="0" fontId="33" fillId="0" borderId="0" xfId="3" quotePrefix="1" applyFont="1" applyAlignment="1">
      <alignment horizontal="center" vertical="center"/>
    </xf>
    <xf numFmtId="0" fontId="33" fillId="0" borderId="5" xfId="16" applyFont="1" applyBorder="1" applyAlignment="1">
      <alignment horizontal="center" vertical="center"/>
    </xf>
    <xf numFmtId="0" fontId="33" fillId="0" borderId="0" xfId="16" applyFont="1" applyAlignment="1">
      <alignment horizontal="center" vertical="center"/>
    </xf>
    <xf numFmtId="0" fontId="33" fillId="0" borderId="0" xfId="4" applyFont="1" applyAlignment="1">
      <alignment horizontal="center" vertical="center" wrapText="1"/>
    </xf>
    <xf numFmtId="0" fontId="33" fillId="7" borderId="2" xfId="4" applyFont="1" applyFill="1" applyBorder="1" applyAlignment="1">
      <alignment horizontal="left" vertical="top" wrapText="1"/>
    </xf>
    <xf numFmtId="0" fontId="23" fillId="0" borderId="18" xfId="4" applyFont="1" applyBorder="1" applyAlignment="1">
      <alignment horizontal="center" vertical="center" wrapText="1"/>
    </xf>
    <xf numFmtId="0" fontId="23" fillId="0" borderId="24" xfId="4" applyFont="1" applyBorder="1" applyAlignment="1">
      <alignment horizontal="center" vertical="center" wrapText="1"/>
    </xf>
    <xf numFmtId="0" fontId="23" fillId="0" borderId="19" xfId="4" applyFont="1" applyBorder="1" applyAlignment="1">
      <alignment horizontal="center" vertical="center" wrapText="1"/>
    </xf>
    <xf numFmtId="0" fontId="23" fillId="0" borderId="22" xfId="4" applyFont="1" applyBorder="1" applyAlignment="1">
      <alignment horizontal="center" vertical="center" wrapText="1"/>
    </xf>
    <xf numFmtId="0" fontId="23" fillId="0" borderId="12" xfId="4" applyFont="1" applyBorder="1" applyAlignment="1">
      <alignment horizontal="center" vertical="center" wrapText="1"/>
    </xf>
    <xf numFmtId="0" fontId="23" fillId="0" borderId="14" xfId="4" applyFont="1" applyBorder="1" applyAlignment="1">
      <alignment horizontal="center" vertical="center" wrapText="1"/>
    </xf>
    <xf numFmtId="0" fontId="33" fillId="0" borderId="0" xfId="4" quotePrefix="1" applyFont="1" applyAlignment="1">
      <alignment horizontal="center" vertical="center" wrapText="1"/>
    </xf>
    <xf numFmtId="0" fontId="33" fillId="0" borderId="6" xfId="4" quotePrefix="1" applyFont="1" applyBorder="1" applyAlignment="1">
      <alignment horizontal="center" vertical="center" wrapText="1"/>
    </xf>
    <xf numFmtId="0" fontId="33" fillId="0" borderId="6" xfId="4" applyFont="1" applyBorder="1" applyAlignment="1">
      <alignment horizontal="center" vertical="center" wrapText="1"/>
    </xf>
    <xf numFmtId="0" fontId="33" fillId="0" borderId="0" xfId="3" applyFont="1" applyAlignment="1">
      <alignment horizontal="center" vertical="center" wrapText="1"/>
    </xf>
    <xf numFmtId="0" fontId="31" fillId="0" borderId="0" xfId="3" applyFont="1" applyAlignment="1">
      <alignment horizontal="center" vertical="top"/>
    </xf>
    <xf numFmtId="0" fontId="33" fillId="0" borderId="12" xfId="1" quotePrefix="1" applyFont="1" applyBorder="1" applyAlignment="1">
      <alignment horizontal="right" vertical="center"/>
    </xf>
    <xf numFmtId="0" fontId="33" fillId="0" borderId="0" xfId="1" quotePrefix="1" applyFont="1" applyAlignment="1">
      <alignment horizontal="right"/>
    </xf>
    <xf numFmtId="0" fontId="40" fillId="7" borderId="2" xfId="4" applyFont="1" applyFill="1" applyBorder="1" applyAlignment="1">
      <alignment horizontal="left" vertical="top" wrapText="1"/>
    </xf>
    <xf numFmtId="0" fontId="40" fillId="7" borderId="3" xfId="4" applyFont="1" applyFill="1" applyBorder="1" applyAlignment="1">
      <alignment horizontal="left" vertical="top" wrapText="1"/>
    </xf>
    <xf numFmtId="0" fontId="40" fillId="7" borderId="4" xfId="4" applyFont="1" applyFill="1" applyBorder="1" applyAlignment="1">
      <alignment horizontal="left" vertical="top" wrapText="1"/>
    </xf>
    <xf numFmtId="0" fontId="40" fillId="7" borderId="5" xfId="4" applyFont="1" applyFill="1" applyBorder="1" applyAlignment="1">
      <alignment horizontal="left" vertical="top" wrapText="1"/>
    </xf>
    <xf numFmtId="0" fontId="40" fillId="7" borderId="29" xfId="4" applyFont="1" applyFill="1" applyBorder="1" applyAlignment="1">
      <alignment horizontal="left" vertical="top" wrapText="1"/>
    </xf>
    <xf numFmtId="0" fontId="40" fillId="7" borderId="26" xfId="4" applyFont="1" applyFill="1" applyBorder="1" applyAlignment="1">
      <alignment horizontal="left" vertical="top" wrapText="1"/>
    </xf>
    <xf numFmtId="0" fontId="40" fillId="7" borderId="27" xfId="4" applyFont="1" applyFill="1" applyBorder="1" applyAlignment="1">
      <alignment horizontal="left" vertical="top" wrapText="1"/>
    </xf>
    <xf numFmtId="0" fontId="40" fillId="7" borderId="28" xfId="4" applyFont="1" applyFill="1" applyBorder="1" applyAlignment="1">
      <alignment horizontal="left" vertical="top" wrapText="1"/>
    </xf>
    <xf numFmtId="0" fontId="33" fillId="0" borderId="0" xfId="4" quotePrefix="1" applyFont="1" applyAlignment="1">
      <alignment horizontal="center" vertical="center"/>
    </xf>
    <xf numFmtId="0" fontId="23" fillId="0" borderId="18" xfId="4" applyFont="1" applyBorder="1" applyAlignment="1">
      <alignment horizontal="center" vertical="center"/>
    </xf>
    <xf numFmtId="0" fontId="23" fillId="0" borderId="24" xfId="4" applyFont="1" applyBorder="1" applyAlignment="1">
      <alignment horizontal="center" vertical="center"/>
    </xf>
    <xf numFmtId="0" fontId="23" fillId="0" borderId="19" xfId="4" applyFont="1" applyBorder="1" applyAlignment="1">
      <alignment horizontal="center" vertical="center"/>
    </xf>
    <xf numFmtId="0" fontId="23" fillId="0" borderId="22" xfId="4" applyFont="1" applyBorder="1" applyAlignment="1">
      <alignment horizontal="center" vertical="center"/>
    </xf>
    <xf numFmtId="0" fontId="23" fillId="0" borderId="12" xfId="4" applyFont="1" applyBorder="1" applyAlignment="1">
      <alignment horizontal="center" vertical="center"/>
    </xf>
    <xf numFmtId="0" fontId="23" fillId="0" borderId="14" xfId="4" applyFont="1" applyBorder="1" applyAlignment="1">
      <alignment horizontal="center" vertical="center"/>
    </xf>
    <xf numFmtId="0" fontId="23" fillId="0" borderId="18" xfId="1" applyFont="1" applyBorder="1" applyAlignment="1">
      <alignment horizontal="center" vertical="center"/>
    </xf>
    <xf numFmtId="0" fontId="23" fillId="0" borderId="24" xfId="1" applyFont="1" applyBorder="1" applyAlignment="1">
      <alignment horizontal="center" vertical="center"/>
    </xf>
    <xf numFmtId="0" fontId="23" fillId="0" borderId="19" xfId="1" applyFont="1" applyBorder="1" applyAlignment="1">
      <alignment horizontal="center" vertical="center"/>
    </xf>
    <xf numFmtId="0" fontId="23" fillId="0" borderId="22" xfId="1" applyFont="1" applyBorder="1" applyAlignment="1">
      <alignment horizontal="center" vertical="center"/>
    </xf>
    <xf numFmtId="0" fontId="23" fillId="0" borderId="12" xfId="1" applyFont="1" applyBorder="1" applyAlignment="1">
      <alignment horizontal="center" vertical="center"/>
    </xf>
    <xf numFmtId="0" fontId="23" fillId="0" borderId="14" xfId="1" applyFont="1" applyBorder="1" applyAlignment="1">
      <alignment horizontal="center" vertical="center"/>
    </xf>
    <xf numFmtId="0" fontId="40" fillId="0" borderId="2" xfId="16" applyFont="1" applyBorder="1" applyAlignment="1">
      <alignment horizontal="left" vertical="center"/>
    </xf>
    <xf numFmtId="0" fontId="40" fillId="0" borderId="3" xfId="16" applyFont="1" applyBorder="1" applyAlignment="1">
      <alignment horizontal="left" vertical="center"/>
    </xf>
    <xf numFmtId="0" fontId="40" fillId="0" borderId="4" xfId="16" applyFont="1" applyBorder="1" applyAlignment="1">
      <alignment horizontal="left" vertical="center"/>
    </xf>
    <xf numFmtId="0" fontId="40" fillId="0" borderId="26" xfId="16" applyFont="1" applyBorder="1" applyAlignment="1">
      <alignment horizontal="left" vertical="center"/>
    </xf>
    <xf numFmtId="0" fontId="40" fillId="0" borderId="27" xfId="16" applyFont="1" applyBorder="1" applyAlignment="1">
      <alignment horizontal="left" vertical="center"/>
    </xf>
    <xf numFmtId="0" fontId="40" fillId="0" borderId="28" xfId="16" applyFont="1" applyBorder="1" applyAlignment="1">
      <alignment horizontal="left" vertical="center"/>
    </xf>
    <xf numFmtId="0" fontId="11" fillId="7" borderId="18" xfId="4" applyFont="1" applyFill="1" applyBorder="1" applyAlignment="1">
      <alignment horizontal="center" vertical="center" wrapText="1"/>
    </xf>
    <xf numFmtId="0" fontId="11" fillId="7" borderId="24" xfId="4" applyFont="1" applyFill="1" applyBorder="1" applyAlignment="1">
      <alignment horizontal="center" vertical="center" wrapText="1"/>
    </xf>
    <xf numFmtId="0" fontId="11" fillId="7" borderId="19" xfId="4" applyFont="1" applyFill="1" applyBorder="1" applyAlignment="1">
      <alignment horizontal="center" vertical="center" wrapText="1"/>
    </xf>
    <xf numFmtId="0" fontId="11" fillId="7" borderId="22" xfId="4" applyFont="1" applyFill="1" applyBorder="1" applyAlignment="1">
      <alignment horizontal="center" vertical="center" wrapText="1"/>
    </xf>
    <xf numFmtId="0" fontId="11" fillId="7" borderId="12" xfId="4" applyFont="1" applyFill="1" applyBorder="1" applyAlignment="1">
      <alignment horizontal="center" vertical="center" wrapText="1"/>
    </xf>
    <xf numFmtId="0" fontId="11" fillId="7" borderId="14" xfId="4" applyFont="1" applyFill="1" applyBorder="1" applyAlignment="1">
      <alignment horizontal="center" vertical="center" wrapText="1"/>
    </xf>
    <xf numFmtId="0" fontId="33" fillId="0" borderId="0" xfId="16" applyFont="1" applyAlignment="1">
      <alignment horizontal="left" vertical="center" wrapText="1"/>
    </xf>
    <xf numFmtId="0" fontId="40" fillId="0" borderId="0" xfId="16" applyFont="1" applyAlignment="1">
      <alignment horizontal="left" vertical="top" wrapText="1"/>
    </xf>
    <xf numFmtId="0" fontId="20" fillId="2" borderId="2" xfId="1" applyFont="1" applyFill="1" applyBorder="1" applyAlignment="1">
      <alignment horizontal="center"/>
    </xf>
    <xf numFmtId="0" fontId="20" fillId="2" borderId="3" xfId="1" applyFont="1" applyFill="1" applyBorder="1" applyAlignment="1">
      <alignment horizontal="center"/>
    </xf>
    <xf numFmtId="0" fontId="20" fillId="2" borderId="4" xfId="1" applyFont="1" applyFill="1" applyBorder="1" applyAlignment="1">
      <alignment horizontal="center"/>
    </xf>
    <xf numFmtId="0" fontId="20" fillId="2" borderId="26" xfId="1" applyFont="1" applyFill="1" applyBorder="1" applyAlignment="1">
      <alignment horizontal="center"/>
    </xf>
    <xf numFmtId="0" fontId="20" fillId="2" borderId="27" xfId="1" applyFont="1" applyFill="1" applyBorder="1" applyAlignment="1">
      <alignment horizontal="center"/>
    </xf>
    <xf numFmtId="0" fontId="20" fillId="2" borderId="28" xfId="1" applyFont="1" applyFill="1" applyBorder="1" applyAlignment="1">
      <alignment horizontal="center"/>
    </xf>
    <xf numFmtId="38" fontId="23" fillId="7" borderId="18" xfId="7" applyNumberFormat="1" applyFont="1" applyFill="1" applyBorder="1" applyAlignment="1">
      <alignment horizontal="center" vertical="center"/>
    </xf>
    <xf numFmtId="38" fontId="23" fillId="7" borderId="24" xfId="7" applyNumberFormat="1" applyFont="1" applyFill="1" applyBorder="1" applyAlignment="1">
      <alignment horizontal="center" vertical="center"/>
    </xf>
    <xf numFmtId="38" fontId="23" fillId="7" borderId="15" xfId="7" applyNumberFormat="1" applyFont="1" applyFill="1" applyBorder="1" applyAlignment="1">
      <alignment horizontal="center" vertical="center"/>
    </xf>
    <xf numFmtId="38" fontId="23" fillId="7" borderId="20" xfId="7" applyNumberFormat="1" applyFont="1" applyFill="1" applyBorder="1" applyAlignment="1">
      <alignment horizontal="center" vertical="center"/>
    </xf>
    <xf numFmtId="38" fontId="23" fillId="7" borderId="0" xfId="7" applyNumberFormat="1" applyFont="1" applyFill="1" applyBorder="1" applyAlignment="1">
      <alignment horizontal="center" vertical="center"/>
    </xf>
    <xf numFmtId="38" fontId="23" fillId="7" borderId="29" xfId="7" applyNumberFormat="1" applyFont="1" applyFill="1" applyBorder="1" applyAlignment="1">
      <alignment horizontal="center" vertical="center"/>
    </xf>
    <xf numFmtId="38" fontId="23" fillId="7" borderId="22" xfId="7" applyNumberFormat="1" applyFont="1" applyFill="1" applyBorder="1" applyAlignment="1">
      <alignment horizontal="center" vertical="center"/>
    </xf>
    <xf numFmtId="38" fontId="23" fillId="7" borderId="12" xfId="7" applyNumberFormat="1" applyFont="1" applyFill="1" applyBorder="1" applyAlignment="1">
      <alignment horizontal="center" vertical="center"/>
    </xf>
    <xf numFmtId="38" fontId="23" fillId="7" borderId="13" xfId="7" applyNumberFormat="1" applyFont="1" applyFill="1" applyBorder="1" applyAlignment="1">
      <alignment horizontal="center" vertical="center"/>
    </xf>
    <xf numFmtId="0" fontId="33" fillId="7" borderId="18" xfId="29" quotePrefix="1" applyFont="1" applyFill="1" applyBorder="1" applyAlignment="1">
      <alignment horizontal="center" vertical="center" wrapText="1"/>
    </xf>
    <xf numFmtId="0" fontId="33" fillId="7" borderId="24" xfId="29" quotePrefix="1" applyFont="1" applyFill="1" applyBorder="1" applyAlignment="1">
      <alignment horizontal="center" vertical="center" wrapText="1"/>
    </xf>
    <xf numFmtId="0" fontId="33" fillId="7" borderId="20" xfId="29" quotePrefix="1" applyFont="1" applyFill="1" applyBorder="1" applyAlignment="1">
      <alignment horizontal="center" vertical="center" wrapText="1"/>
    </xf>
    <xf numFmtId="0" fontId="33" fillId="7" borderId="0" xfId="29" quotePrefix="1" applyFont="1" applyFill="1" applyAlignment="1">
      <alignment horizontal="center" vertical="center" wrapText="1"/>
    </xf>
    <xf numFmtId="0" fontId="33" fillId="7" borderId="19" xfId="29" quotePrefix="1" applyFont="1" applyFill="1" applyBorder="1" applyAlignment="1">
      <alignment horizontal="center" vertical="center" wrapText="1"/>
    </xf>
    <xf numFmtId="0" fontId="33" fillId="7" borderId="6" xfId="29" quotePrefix="1" applyFont="1" applyFill="1" applyBorder="1" applyAlignment="1">
      <alignment horizontal="center" vertical="center" wrapText="1"/>
    </xf>
    <xf numFmtId="38" fontId="23" fillId="0" borderId="18" xfId="7" applyNumberFormat="1" applyFont="1" applyFill="1" applyBorder="1" applyAlignment="1">
      <alignment horizontal="center" vertical="center"/>
    </xf>
    <xf numFmtId="38" fontId="23" fillId="0" borderId="24" xfId="7" applyNumberFormat="1" applyFont="1" applyFill="1" applyBorder="1" applyAlignment="1">
      <alignment horizontal="center" vertical="center"/>
    </xf>
    <xf numFmtId="38" fontId="23" fillId="0" borderId="19" xfId="7" applyNumberFormat="1" applyFont="1" applyFill="1" applyBorder="1" applyAlignment="1">
      <alignment horizontal="center" vertical="center"/>
    </xf>
    <xf numFmtId="38" fontId="23" fillId="0" borderId="22" xfId="7" applyNumberFormat="1" applyFont="1" applyFill="1" applyBorder="1" applyAlignment="1">
      <alignment horizontal="center" vertical="center"/>
    </xf>
    <xf numFmtId="38" fontId="23" fillId="0" borderId="12" xfId="7" applyNumberFormat="1" applyFont="1" applyFill="1" applyBorder="1" applyAlignment="1">
      <alignment horizontal="center" vertical="center"/>
    </xf>
    <xf numFmtId="38" fontId="23" fillId="0" borderId="14" xfId="7" applyNumberFormat="1" applyFont="1" applyFill="1" applyBorder="1" applyAlignment="1">
      <alignment horizontal="center" vertical="center"/>
    </xf>
    <xf numFmtId="38" fontId="23" fillId="7" borderId="18" xfId="29" applyNumberFormat="1" applyFont="1" applyFill="1" applyBorder="1" applyAlignment="1">
      <alignment horizontal="center" vertical="center"/>
    </xf>
    <xf numFmtId="38" fontId="23" fillId="7" borderId="24" xfId="29" applyNumberFormat="1" applyFont="1" applyFill="1" applyBorder="1" applyAlignment="1">
      <alignment horizontal="center" vertical="center"/>
    </xf>
    <xf numFmtId="38" fontId="23" fillId="7" borderId="15" xfId="29" applyNumberFormat="1" applyFont="1" applyFill="1" applyBorder="1" applyAlignment="1">
      <alignment horizontal="center" vertical="center"/>
    </xf>
    <xf numFmtId="38" fontId="23" fillId="7" borderId="22" xfId="29" applyNumberFormat="1" applyFont="1" applyFill="1" applyBorder="1" applyAlignment="1">
      <alignment horizontal="center" vertical="center"/>
    </xf>
    <xf numFmtId="38" fontId="23" fillId="7" borderId="12" xfId="29" applyNumberFormat="1" applyFont="1" applyFill="1" applyBorder="1" applyAlignment="1">
      <alignment horizontal="center" vertical="center"/>
    </xf>
    <xf numFmtId="38" fontId="23" fillId="7" borderId="13" xfId="29" applyNumberFormat="1" applyFont="1" applyFill="1" applyBorder="1" applyAlignment="1">
      <alignment horizontal="center" vertical="center"/>
    </xf>
    <xf numFmtId="0" fontId="23" fillId="0" borderId="18" xfId="29" applyFont="1" applyBorder="1" applyAlignment="1">
      <alignment horizontal="center" vertical="center"/>
    </xf>
    <xf numFmtId="0" fontId="23" fillId="0" borderId="24" xfId="29" applyFont="1" applyBorder="1" applyAlignment="1">
      <alignment horizontal="center" vertical="center"/>
    </xf>
    <xf numFmtId="0" fontId="23" fillId="0" borderId="19" xfId="29" applyFont="1" applyBorder="1" applyAlignment="1">
      <alignment horizontal="center" vertical="center"/>
    </xf>
    <xf numFmtId="0" fontId="23" fillId="0" borderId="20" xfId="29" applyFont="1" applyBorder="1" applyAlignment="1">
      <alignment horizontal="center" vertical="center"/>
    </xf>
    <xf numFmtId="0" fontId="23" fillId="0" borderId="0" xfId="29" applyFont="1" applyAlignment="1">
      <alignment horizontal="center" vertical="center"/>
    </xf>
    <xf numFmtId="0" fontId="23" fillId="0" borderId="6" xfId="29" applyFont="1" applyBorder="1" applyAlignment="1">
      <alignment horizontal="center" vertical="center"/>
    </xf>
    <xf numFmtId="0" fontId="23" fillId="7" borderId="18" xfId="29" applyFont="1" applyFill="1" applyBorder="1" applyAlignment="1">
      <alignment horizontal="center" vertical="center"/>
    </xf>
    <xf numFmtId="0" fontId="23" fillId="7" borderId="24" xfId="29" applyFont="1" applyFill="1" applyBorder="1" applyAlignment="1">
      <alignment horizontal="center" vertical="center"/>
    </xf>
    <xf numFmtId="0" fontId="23" fillId="7" borderId="15" xfId="29" applyFont="1" applyFill="1" applyBorder="1" applyAlignment="1">
      <alignment horizontal="center" vertical="center"/>
    </xf>
    <xf numFmtId="0" fontId="23" fillId="7" borderId="20" xfId="29" applyFont="1" applyFill="1" applyBorder="1" applyAlignment="1">
      <alignment horizontal="center" vertical="center"/>
    </xf>
    <xf numFmtId="0" fontId="23" fillId="7" borderId="0" xfId="29" applyFont="1" applyFill="1" applyAlignment="1">
      <alignment horizontal="center" vertical="center"/>
    </xf>
    <xf numFmtId="0" fontId="23" fillId="7" borderId="29" xfId="29" applyFont="1" applyFill="1" applyBorder="1" applyAlignment="1">
      <alignment horizontal="center" vertical="center"/>
    </xf>
    <xf numFmtId="38" fontId="23" fillId="0" borderId="18" xfId="29" applyNumberFormat="1" applyFont="1" applyBorder="1" applyAlignment="1">
      <alignment horizontal="center" vertical="center"/>
    </xf>
    <xf numFmtId="38" fontId="23" fillId="0" borderId="24" xfId="29" applyNumberFormat="1" applyFont="1" applyBorder="1" applyAlignment="1">
      <alignment horizontal="center" vertical="center"/>
    </xf>
    <xf numFmtId="38" fontId="23" fillId="0" borderId="19" xfId="29" applyNumberFormat="1" applyFont="1" applyBorder="1" applyAlignment="1">
      <alignment horizontal="center" vertical="center"/>
    </xf>
    <xf numFmtId="38" fontId="23" fillId="0" borderId="20" xfId="29" applyNumberFormat="1" applyFont="1" applyBorder="1" applyAlignment="1">
      <alignment horizontal="center" vertical="center"/>
    </xf>
    <xf numFmtId="38" fontId="23" fillId="0" borderId="0" xfId="29" applyNumberFormat="1" applyFont="1" applyAlignment="1">
      <alignment horizontal="center" vertical="center"/>
    </xf>
    <xf numFmtId="38" fontId="23" fillId="0" borderId="6" xfId="29" applyNumberFormat="1" applyFont="1" applyBorder="1" applyAlignment="1">
      <alignment horizontal="center" vertical="center"/>
    </xf>
    <xf numFmtId="38" fontId="23" fillId="0" borderId="22" xfId="29" applyNumberFormat="1" applyFont="1" applyBorder="1" applyAlignment="1">
      <alignment horizontal="center" vertical="center"/>
    </xf>
    <xf numFmtId="38" fontId="23" fillId="0" borderId="12" xfId="29" applyNumberFormat="1" applyFont="1" applyBorder="1" applyAlignment="1">
      <alignment horizontal="center" vertical="center"/>
    </xf>
    <xf numFmtId="38" fontId="23" fillId="0" borderId="14" xfId="29" applyNumberFormat="1" applyFont="1" applyBorder="1" applyAlignment="1">
      <alignment horizontal="center" vertical="center"/>
    </xf>
    <xf numFmtId="1" fontId="23" fillId="0" borderId="18" xfId="7" applyNumberFormat="1" applyFont="1" applyFill="1" applyBorder="1" applyAlignment="1">
      <alignment horizontal="center" vertical="center"/>
    </xf>
    <xf numFmtId="1" fontId="23" fillId="0" borderId="24" xfId="7" applyNumberFormat="1" applyFont="1" applyFill="1" applyBorder="1" applyAlignment="1">
      <alignment horizontal="center" vertical="center"/>
    </xf>
    <xf numFmtId="1" fontId="23" fillId="0" borderId="19" xfId="7" applyNumberFormat="1" applyFont="1" applyFill="1" applyBorder="1" applyAlignment="1">
      <alignment horizontal="center" vertical="center"/>
    </xf>
    <xf numFmtId="1" fontId="23" fillId="0" borderId="20" xfId="7" applyNumberFormat="1" applyFont="1" applyFill="1" applyBorder="1" applyAlignment="1">
      <alignment horizontal="center" vertical="center"/>
    </xf>
    <xf numFmtId="1" fontId="23" fillId="0" borderId="0" xfId="7" applyNumberFormat="1" applyFont="1" applyFill="1" applyBorder="1" applyAlignment="1">
      <alignment horizontal="center" vertical="center"/>
    </xf>
    <xf numFmtId="1" fontId="23" fillId="0" borderId="6" xfId="7" applyNumberFormat="1" applyFont="1" applyFill="1" applyBorder="1" applyAlignment="1">
      <alignment horizontal="center" vertical="center"/>
    </xf>
    <xf numFmtId="1" fontId="23" fillId="0" borderId="22" xfId="7" applyNumberFormat="1" applyFont="1" applyFill="1" applyBorder="1" applyAlignment="1">
      <alignment horizontal="center" vertical="center"/>
    </xf>
    <xf numFmtId="1" fontId="23" fillId="0" borderId="12" xfId="7" applyNumberFormat="1" applyFont="1" applyFill="1" applyBorder="1" applyAlignment="1">
      <alignment horizontal="center" vertical="center"/>
    </xf>
    <xf numFmtId="1" fontId="23" fillId="0" borderId="14" xfId="7" applyNumberFormat="1" applyFont="1" applyFill="1" applyBorder="1" applyAlignment="1">
      <alignment horizontal="center" vertical="center"/>
    </xf>
    <xf numFmtId="38" fontId="23" fillId="8" borderId="18" xfId="29" applyNumberFormat="1" applyFont="1" applyFill="1" applyBorder="1" applyAlignment="1">
      <alignment horizontal="center" vertical="center"/>
    </xf>
    <xf numFmtId="38" fontId="23" fillId="8" borderId="24" xfId="29" applyNumberFormat="1" applyFont="1" applyFill="1" applyBorder="1" applyAlignment="1">
      <alignment horizontal="center" vertical="center"/>
    </xf>
    <xf numFmtId="38" fontId="23" fillId="8" borderId="19" xfId="29" applyNumberFormat="1" applyFont="1" applyFill="1" applyBorder="1" applyAlignment="1">
      <alignment horizontal="center" vertical="center"/>
    </xf>
    <xf numFmtId="38" fontId="23" fillId="8" borderId="20" xfId="29" applyNumberFormat="1" applyFont="1" applyFill="1" applyBorder="1" applyAlignment="1">
      <alignment horizontal="center" vertical="center"/>
    </xf>
    <xf numFmtId="38" fontId="23" fillId="8" borderId="0" xfId="29" applyNumberFormat="1" applyFont="1" applyFill="1" applyAlignment="1">
      <alignment horizontal="center" vertical="center"/>
    </xf>
    <xf numFmtId="38" fontId="23" fillId="8" borderId="6" xfId="29" applyNumberFormat="1" applyFont="1" applyFill="1" applyBorder="1" applyAlignment="1">
      <alignment horizontal="center" vertical="center"/>
    </xf>
    <xf numFmtId="38" fontId="23" fillId="8" borderId="22" xfId="29" applyNumberFormat="1" applyFont="1" applyFill="1" applyBorder="1" applyAlignment="1">
      <alignment horizontal="center" vertical="center"/>
    </xf>
    <xf numFmtId="38" fontId="23" fillId="8" borderId="12" xfId="29" applyNumberFormat="1" applyFont="1" applyFill="1" applyBorder="1" applyAlignment="1">
      <alignment horizontal="center" vertical="center"/>
    </xf>
    <xf numFmtId="38" fontId="23" fillId="8" borderId="14" xfId="29" applyNumberFormat="1" applyFont="1" applyFill="1" applyBorder="1" applyAlignment="1">
      <alignment horizontal="center" vertical="center"/>
    </xf>
    <xf numFmtId="38" fontId="23" fillId="0" borderId="20" xfId="7" applyNumberFormat="1" applyFont="1" applyFill="1" applyBorder="1" applyAlignment="1">
      <alignment horizontal="center" vertical="center"/>
    </xf>
    <xf numFmtId="38" fontId="23" fillId="0" borderId="0" xfId="7" applyNumberFormat="1" applyFont="1" applyFill="1" applyBorder="1" applyAlignment="1">
      <alignment horizontal="center" vertical="center"/>
    </xf>
    <xf numFmtId="38" fontId="23" fillId="0" borderId="6" xfId="7" applyNumberFormat="1" applyFont="1" applyFill="1" applyBorder="1" applyAlignment="1">
      <alignment horizontal="center" vertical="center"/>
    </xf>
    <xf numFmtId="1" fontId="23" fillId="8" borderId="18" xfId="7" applyNumberFormat="1" applyFont="1" applyFill="1" applyBorder="1" applyAlignment="1">
      <alignment horizontal="center" vertical="center"/>
    </xf>
    <xf numFmtId="1" fontId="23" fillId="8" borderId="24" xfId="7" applyNumberFormat="1" applyFont="1" applyFill="1" applyBorder="1" applyAlignment="1">
      <alignment horizontal="center" vertical="center"/>
    </xf>
    <xf numFmtId="1" fontId="23" fillId="8" borderId="19" xfId="7" applyNumberFormat="1" applyFont="1" applyFill="1" applyBorder="1" applyAlignment="1">
      <alignment horizontal="center" vertical="center"/>
    </xf>
    <xf numFmtId="1" fontId="23" fillId="8" borderId="20" xfId="7" applyNumberFormat="1" applyFont="1" applyFill="1" applyBorder="1" applyAlignment="1">
      <alignment horizontal="center" vertical="center"/>
    </xf>
    <xf numFmtId="1" fontId="23" fillId="8" borderId="0" xfId="7" applyNumberFormat="1" applyFont="1" applyFill="1" applyBorder="1" applyAlignment="1">
      <alignment horizontal="center" vertical="center"/>
    </xf>
    <xf numFmtId="1" fontId="23" fillId="8" borderId="6" xfId="7" applyNumberFormat="1" applyFont="1" applyFill="1" applyBorder="1" applyAlignment="1">
      <alignment horizontal="center" vertical="center"/>
    </xf>
    <xf numFmtId="1" fontId="23" fillId="8" borderId="22" xfId="7" applyNumberFormat="1" applyFont="1" applyFill="1" applyBorder="1" applyAlignment="1">
      <alignment horizontal="center" vertical="center"/>
    </xf>
    <xf numFmtId="1" fontId="23" fillId="8" borderId="12" xfId="7" applyNumberFormat="1" applyFont="1" applyFill="1" applyBorder="1" applyAlignment="1">
      <alignment horizontal="center" vertical="center"/>
    </xf>
    <xf numFmtId="1" fontId="23" fillId="8" borderId="14" xfId="7" applyNumberFormat="1" applyFont="1" applyFill="1" applyBorder="1" applyAlignment="1">
      <alignment horizontal="center" vertical="center"/>
    </xf>
    <xf numFmtId="0" fontId="23" fillId="7" borderId="2" xfId="29" applyFont="1" applyFill="1" applyBorder="1" applyAlignment="1">
      <alignment horizontal="center" vertical="center" wrapText="1"/>
    </xf>
    <xf numFmtId="0" fontId="23" fillId="7" borderId="3" xfId="29" applyFont="1" applyFill="1" applyBorder="1" applyAlignment="1">
      <alignment horizontal="center" vertical="center" wrapText="1"/>
    </xf>
    <xf numFmtId="0" fontId="25" fillId="7" borderId="3" xfId="16" applyFont="1" applyFill="1" applyBorder="1">
      <alignment vertical="center"/>
    </xf>
    <xf numFmtId="0" fontId="25" fillId="7" borderId="30" xfId="16" applyFont="1" applyFill="1" applyBorder="1">
      <alignment vertical="center"/>
    </xf>
    <xf numFmtId="0" fontId="23" fillId="7" borderId="5" xfId="29" applyFont="1" applyFill="1" applyBorder="1" applyAlignment="1">
      <alignment horizontal="center" vertical="center" wrapText="1"/>
    </xf>
    <xf numFmtId="0" fontId="23" fillId="7" borderId="0" xfId="29" applyFont="1" applyFill="1" applyAlignment="1">
      <alignment horizontal="center" vertical="center" wrapText="1"/>
    </xf>
    <xf numFmtId="0" fontId="25" fillId="7" borderId="0" xfId="16" applyFont="1" applyFill="1">
      <alignment vertical="center"/>
    </xf>
    <xf numFmtId="0" fontId="25" fillId="7" borderId="6" xfId="16" applyFont="1" applyFill="1" applyBorder="1">
      <alignment vertical="center"/>
    </xf>
    <xf numFmtId="0" fontId="25" fillId="7" borderId="5" xfId="16" applyFont="1" applyFill="1" applyBorder="1">
      <alignment vertical="center"/>
    </xf>
    <xf numFmtId="0" fontId="48" fillId="7" borderId="3" xfId="29" applyFont="1" applyFill="1" applyBorder="1" applyAlignment="1">
      <alignment horizontal="center" vertical="center" wrapText="1"/>
    </xf>
    <xf numFmtId="0" fontId="48" fillId="7" borderId="35" xfId="29" applyFont="1" applyFill="1" applyBorder="1" applyAlignment="1">
      <alignment horizontal="center" vertical="center" wrapText="1"/>
    </xf>
    <xf numFmtId="0" fontId="48" fillId="7" borderId="4" xfId="29" applyFont="1" applyFill="1" applyBorder="1" applyAlignment="1">
      <alignment horizontal="center" vertical="center" wrapText="1"/>
    </xf>
    <xf numFmtId="0" fontId="8" fillId="7" borderId="0" xfId="29" applyFont="1" applyFill="1" applyAlignment="1">
      <alignment horizontal="center" vertical="center" wrapText="1"/>
    </xf>
    <xf numFmtId="0" fontId="8" fillId="7" borderId="20" xfId="29" applyFont="1" applyFill="1" applyBorder="1" applyAlignment="1">
      <alignment horizontal="center" vertical="center" wrapText="1"/>
    </xf>
    <xf numFmtId="0" fontId="8" fillId="7" borderId="29" xfId="29" applyFont="1" applyFill="1" applyBorder="1" applyAlignment="1">
      <alignment horizontal="center" vertical="center" wrapText="1"/>
    </xf>
    <xf numFmtId="0" fontId="30" fillId="7" borderId="0" xfId="29" applyFont="1" applyFill="1" applyAlignment="1">
      <alignment horizontal="center" vertical="center" wrapText="1"/>
    </xf>
    <xf numFmtId="0" fontId="33" fillId="7" borderId="24" xfId="29" applyFont="1" applyFill="1" applyBorder="1" applyAlignment="1">
      <alignment horizontal="center" vertical="center" wrapText="1"/>
    </xf>
    <xf numFmtId="0" fontId="33" fillId="7" borderId="19" xfId="29" applyFont="1" applyFill="1" applyBorder="1" applyAlignment="1">
      <alignment horizontal="center" vertical="center" wrapText="1"/>
    </xf>
    <xf numFmtId="0" fontId="33" fillId="7" borderId="0" xfId="29" applyFont="1" applyFill="1" applyAlignment="1">
      <alignment horizontal="center" vertical="center" wrapText="1"/>
    </xf>
    <xf numFmtId="0" fontId="33" fillId="7" borderId="6" xfId="29" applyFont="1" applyFill="1" applyBorder="1" applyAlignment="1">
      <alignment horizontal="center" vertical="center" wrapText="1"/>
    </xf>
    <xf numFmtId="0" fontId="33" fillId="7" borderId="12" xfId="29" applyFont="1" applyFill="1" applyBorder="1" applyAlignment="1">
      <alignment horizontal="center" vertical="center" wrapText="1"/>
    </xf>
    <xf numFmtId="0" fontId="33" fillId="7" borderId="14" xfId="29" applyFont="1" applyFill="1" applyBorder="1" applyAlignment="1">
      <alignment horizontal="center" vertical="center" wrapText="1"/>
    </xf>
    <xf numFmtId="0" fontId="33" fillId="7" borderId="18" xfId="29" applyFont="1" applyFill="1" applyBorder="1" applyAlignment="1">
      <alignment horizontal="center" vertical="center" wrapText="1"/>
    </xf>
    <xf numFmtId="0" fontId="33" fillId="7" borderId="20" xfId="29" applyFont="1" applyFill="1" applyBorder="1" applyAlignment="1">
      <alignment horizontal="center" vertical="center" wrapText="1"/>
    </xf>
    <xf numFmtId="0" fontId="33" fillId="7" borderId="22" xfId="29" applyFont="1" applyFill="1" applyBorder="1" applyAlignment="1">
      <alignment horizontal="center" vertical="center" wrapText="1"/>
    </xf>
    <xf numFmtId="0" fontId="33" fillId="7" borderId="15" xfId="29" quotePrefix="1" applyFont="1" applyFill="1" applyBorder="1" applyAlignment="1">
      <alignment horizontal="center" vertical="center" wrapText="1"/>
    </xf>
    <xf numFmtId="0" fontId="33" fillId="7" borderId="29" xfId="29" quotePrefix="1" applyFont="1" applyFill="1" applyBorder="1" applyAlignment="1">
      <alignment horizontal="center" vertical="center" wrapText="1"/>
    </xf>
    <xf numFmtId="0" fontId="33" fillId="7" borderId="15" xfId="29" applyFont="1" applyFill="1" applyBorder="1" applyAlignment="1">
      <alignment horizontal="center" vertical="center" wrapText="1"/>
    </xf>
    <xf numFmtId="0" fontId="33" fillId="7" borderId="29" xfId="29" applyFont="1" applyFill="1" applyBorder="1" applyAlignment="1">
      <alignment horizontal="center" vertical="center" wrapText="1"/>
    </xf>
    <xf numFmtId="0" fontId="33" fillId="7" borderId="13" xfId="29" applyFont="1" applyFill="1" applyBorder="1" applyAlignment="1">
      <alignment horizontal="center" vertical="center" wrapText="1"/>
    </xf>
    <xf numFmtId="0" fontId="30" fillId="7" borderId="22" xfId="29" applyFont="1" applyFill="1" applyBorder="1" applyAlignment="1">
      <alignment horizontal="center" vertical="center" wrapText="1"/>
    </xf>
    <xf numFmtId="0" fontId="30" fillId="7" borderId="12" xfId="29" applyFont="1" applyFill="1" applyBorder="1" applyAlignment="1">
      <alignment horizontal="center" vertical="center" wrapText="1"/>
    </xf>
    <xf numFmtId="0" fontId="30" fillId="7" borderId="14" xfId="29" applyFont="1" applyFill="1" applyBorder="1" applyAlignment="1">
      <alignment horizontal="center" vertical="center" wrapText="1"/>
    </xf>
    <xf numFmtId="0" fontId="30" fillId="7" borderId="20" xfId="29" applyFont="1" applyFill="1" applyBorder="1" applyAlignment="1">
      <alignment horizontal="center" vertical="center" wrapText="1"/>
    </xf>
    <xf numFmtId="0" fontId="30" fillId="7" borderId="29" xfId="29" applyFont="1" applyFill="1" applyBorder="1" applyAlignment="1">
      <alignment horizontal="center" vertical="center" wrapText="1"/>
    </xf>
    <xf numFmtId="0" fontId="33" fillId="4" borderId="0" xfId="29" applyFont="1" applyFill="1" applyAlignment="1">
      <alignment horizontal="left" vertical="top" wrapText="1"/>
    </xf>
    <xf numFmtId="0" fontId="33" fillId="0" borderId="18" xfId="23" quotePrefix="1" applyFont="1" applyBorder="1" applyAlignment="1">
      <alignment horizontal="center" vertical="center" wrapText="1"/>
    </xf>
    <xf numFmtId="0" fontId="33" fillId="0" borderId="20" xfId="23" applyFont="1" applyBorder="1" applyAlignment="1">
      <alignment horizontal="center" vertical="center" wrapText="1"/>
    </xf>
    <xf numFmtId="0" fontId="33" fillId="0" borderId="22" xfId="23" applyFont="1" applyBorder="1" applyAlignment="1">
      <alignment horizontal="center" vertical="center" wrapText="1"/>
    </xf>
    <xf numFmtId="0" fontId="33" fillId="0" borderId="16" xfId="23" quotePrefix="1" applyFont="1" applyBorder="1" applyAlignment="1">
      <alignment horizontal="center" vertical="center" wrapText="1"/>
    </xf>
    <xf numFmtId="0" fontId="33" fillId="0" borderId="17" xfId="23" applyFont="1" applyBorder="1" applyAlignment="1">
      <alignment horizontal="center" vertical="center" wrapText="1"/>
    </xf>
    <xf numFmtId="0" fontId="23" fillId="8" borderId="18" xfId="29" applyFont="1" applyFill="1" applyBorder="1" applyAlignment="1">
      <alignment horizontal="center" vertical="center"/>
    </xf>
    <xf numFmtId="0" fontId="23" fillId="8" borderId="24" xfId="29" applyFont="1" applyFill="1" applyBorder="1" applyAlignment="1">
      <alignment horizontal="center" vertical="center"/>
    </xf>
    <xf numFmtId="0" fontId="23" fillId="8" borderId="19" xfId="29" applyFont="1" applyFill="1" applyBorder="1" applyAlignment="1">
      <alignment horizontal="center" vertical="center"/>
    </xf>
    <xf numFmtId="0" fontId="23" fillId="8" borderId="20" xfId="29" applyFont="1" applyFill="1" applyBorder="1" applyAlignment="1">
      <alignment horizontal="center" vertical="center"/>
    </xf>
    <xf numFmtId="0" fontId="23" fillId="8" borderId="0" xfId="29" applyFont="1" applyFill="1" applyAlignment="1">
      <alignment horizontal="center" vertical="center"/>
    </xf>
    <xf numFmtId="0" fontId="23" fillId="8" borderId="6" xfId="29" applyFont="1" applyFill="1" applyBorder="1" applyAlignment="1">
      <alignment horizontal="center" vertical="center"/>
    </xf>
    <xf numFmtId="0" fontId="33" fillId="4" borderId="0" xfId="29" applyFont="1" applyFill="1" applyAlignment="1">
      <alignment horizontal="left"/>
    </xf>
    <xf numFmtId="0" fontId="33" fillId="4" borderId="6" xfId="29" applyFont="1" applyFill="1" applyBorder="1" applyAlignment="1">
      <alignment horizontal="left"/>
    </xf>
    <xf numFmtId="0" fontId="33" fillId="0" borderId="16" xfId="23" quotePrefix="1" applyFont="1" applyBorder="1" applyAlignment="1">
      <alignment horizontal="center" vertical="center"/>
    </xf>
    <xf numFmtId="0" fontId="33" fillId="0" borderId="21" xfId="23" applyFont="1" applyBorder="1" applyAlignment="1">
      <alignment horizontal="center" vertical="center"/>
    </xf>
    <xf numFmtId="0" fontId="33" fillId="4" borderId="0" xfId="29" applyFont="1" applyFill="1" applyAlignment="1">
      <alignment horizontal="left" wrapText="1"/>
    </xf>
    <xf numFmtId="0" fontId="33" fillId="0" borderId="18" xfId="23" quotePrefix="1" applyFont="1" applyBorder="1" applyAlignment="1">
      <alignment horizontal="center" vertical="center"/>
    </xf>
    <xf numFmtId="0" fontId="33" fillId="0" borderId="22" xfId="23" applyFont="1" applyBorder="1" applyAlignment="1">
      <alignment horizontal="center" vertical="center"/>
    </xf>
    <xf numFmtId="38" fontId="23" fillId="8" borderId="18" xfId="7" applyNumberFormat="1" applyFont="1" applyFill="1" applyBorder="1" applyAlignment="1">
      <alignment horizontal="center" vertical="center"/>
    </xf>
    <xf numFmtId="38" fontId="23" fillId="8" borderId="24" xfId="7" applyNumberFormat="1" applyFont="1" applyFill="1" applyBorder="1" applyAlignment="1">
      <alignment horizontal="center" vertical="center"/>
    </xf>
    <xf numFmtId="38" fontId="23" fillId="8" borderId="19" xfId="7" applyNumberFormat="1" applyFont="1" applyFill="1" applyBorder="1" applyAlignment="1">
      <alignment horizontal="center" vertical="center"/>
    </xf>
    <xf numFmtId="38" fontId="23" fillId="8" borderId="22" xfId="7" applyNumberFormat="1" applyFont="1" applyFill="1" applyBorder="1" applyAlignment="1">
      <alignment horizontal="center" vertical="center"/>
    </xf>
    <xf numFmtId="38" fontId="23" fillId="8" borderId="12" xfId="7" applyNumberFormat="1" applyFont="1" applyFill="1" applyBorder="1" applyAlignment="1">
      <alignment horizontal="center" vertical="center"/>
    </xf>
    <xf numFmtId="38" fontId="23" fillId="8" borderId="14" xfId="7" applyNumberFormat="1" applyFont="1" applyFill="1" applyBorder="1" applyAlignment="1">
      <alignment horizontal="center" vertical="center"/>
    </xf>
    <xf numFmtId="0" fontId="33" fillId="0" borderId="21" xfId="23" quotePrefix="1" applyFont="1" applyBorder="1" applyAlignment="1">
      <alignment horizontal="center" vertical="center" wrapText="1"/>
    </xf>
    <xf numFmtId="0" fontId="33" fillId="0" borderId="18" xfId="29" quotePrefix="1" applyFont="1" applyBorder="1" applyAlignment="1">
      <alignment horizontal="center" vertical="center"/>
    </xf>
    <xf numFmtId="0" fontId="33" fillId="0" borderId="22" xfId="29" applyFont="1" applyBorder="1" applyAlignment="1">
      <alignment horizontal="center" vertical="center"/>
    </xf>
    <xf numFmtId="0" fontId="33" fillId="4" borderId="6" xfId="29" applyFont="1" applyFill="1" applyBorder="1" applyAlignment="1">
      <alignment horizontal="left" wrapText="1"/>
    </xf>
    <xf numFmtId="0" fontId="33" fillId="0" borderId="18" xfId="29" quotePrefix="1" applyFont="1" applyBorder="1" applyAlignment="1">
      <alignment horizontal="center" vertical="center" wrapText="1"/>
    </xf>
    <xf numFmtId="0" fontId="33" fillId="0" borderId="20" xfId="29" applyFont="1" applyBorder="1" applyAlignment="1">
      <alignment horizontal="center" vertical="center" wrapText="1"/>
    </xf>
    <xf numFmtId="0" fontId="33" fillId="0" borderId="22" xfId="29" applyFont="1" applyBorder="1" applyAlignment="1">
      <alignment horizontal="center" vertical="center" wrapText="1"/>
    </xf>
    <xf numFmtId="0" fontId="33" fillId="0" borderId="16" xfId="23" applyFont="1" applyBorder="1" applyAlignment="1">
      <alignment horizontal="center" vertical="center" wrapText="1"/>
    </xf>
    <xf numFmtId="0" fontId="33" fillId="0" borderId="21" xfId="23" applyFont="1" applyBorder="1" applyAlignment="1">
      <alignment horizontal="center" vertical="center" wrapText="1"/>
    </xf>
    <xf numFmtId="0" fontId="33" fillId="0" borderId="18" xfId="23" applyFont="1" applyBorder="1" applyAlignment="1">
      <alignment horizontal="center" vertical="center" wrapText="1"/>
    </xf>
    <xf numFmtId="0" fontId="33" fillId="4" borderId="6" xfId="29" applyFont="1" applyFill="1" applyBorder="1" applyAlignment="1">
      <alignment horizontal="left" vertical="top" wrapText="1"/>
    </xf>
    <xf numFmtId="0" fontId="40" fillId="4" borderId="0" xfId="29" applyFont="1" applyFill="1" applyAlignment="1">
      <alignment horizontal="left" vertical="top" wrapText="1"/>
    </xf>
    <xf numFmtId="0" fontId="40" fillId="4" borderId="0" xfId="29" applyFont="1" applyFill="1" applyAlignment="1">
      <alignment horizontal="left" vertical="top"/>
    </xf>
    <xf numFmtId="0" fontId="40" fillId="4" borderId="6" xfId="29" applyFont="1" applyFill="1" applyBorder="1" applyAlignment="1">
      <alignment horizontal="left" vertical="top"/>
    </xf>
    <xf numFmtId="0" fontId="33" fillId="0" borderId="17" xfId="23" quotePrefix="1" applyFont="1" applyBorder="1" applyAlignment="1">
      <alignment horizontal="center" vertical="center" wrapText="1"/>
    </xf>
    <xf numFmtId="38" fontId="23" fillId="8" borderId="20" xfId="7" applyNumberFormat="1" applyFont="1" applyFill="1" applyBorder="1" applyAlignment="1">
      <alignment horizontal="center" vertical="center"/>
    </xf>
    <xf numFmtId="38" fontId="23" fillId="8" borderId="0" xfId="7" applyNumberFormat="1" applyFont="1" applyFill="1" applyBorder="1" applyAlignment="1">
      <alignment horizontal="center" vertical="center"/>
    </xf>
    <xf numFmtId="38" fontId="23" fillId="8" borderId="6" xfId="7" applyNumberFormat="1" applyFont="1" applyFill="1" applyBorder="1" applyAlignment="1">
      <alignment horizontal="center" vertical="center"/>
    </xf>
    <xf numFmtId="0" fontId="33" fillId="0" borderId="17" xfId="29" applyFont="1" applyBorder="1" applyAlignment="1">
      <alignment horizontal="center" vertical="center"/>
    </xf>
    <xf numFmtId="0" fontId="33" fillId="4" borderId="0" xfId="29" applyFont="1" applyFill="1" applyAlignment="1">
      <alignment horizontal="left" vertical="top"/>
    </xf>
    <xf numFmtId="0" fontId="33" fillId="4" borderId="6" xfId="29" applyFont="1" applyFill="1" applyBorder="1" applyAlignment="1">
      <alignment horizontal="left" vertical="top"/>
    </xf>
    <xf numFmtId="38" fontId="33" fillId="0" borderId="0" xfId="29" applyNumberFormat="1" applyFont="1" applyAlignment="1">
      <alignment horizontal="center" vertical="center" wrapText="1"/>
    </xf>
    <xf numFmtId="38" fontId="33" fillId="0" borderId="29" xfId="29" applyNumberFormat="1" applyFont="1" applyBorder="1" applyAlignment="1">
      <alignment horizontal="center" vertical="center" wrapText="1"/>
    </xf>
    <xf numFmtId="38" fontId="9" fillId="7" borderId="18" xfId="7" applyNumberFormat="1" applyFont="1" applyFill="1" applyBorder="1" applyAlignment="1">
      <alignment horizontal="center" vertical="center"/>
    </xf>
    <xf numFmtId="38" fontId="9" fillId="7" borderId="24" xfId="7" applyNumberFormat="1" applyFont="1" applyFill="1" applyBorder="1" applyAlignment="1">
      <alignment horizontal="center" vertical="center"/>
    </xf>
    <xf numFmtId="38" fontId="9" fillId="7" borderId="19" xfId="7" applyNumberFormat="1" applyFont="1" applyFill="1" applyBorder="1" applyAlignment="1">
      <alignment horizontal="center" vertical="center"/>
    </xf>
    <xf numFmtId="38" fontId="9" fillId="7" borderId="20" xfId="7" applyNumberFormat="1" applyFont="1" applyFill="1" applyBorder="1" applyAlignment="1">
      <alignment horizontal="center" vertical="center"/>
    </xf>
    <xf numFmtId="38" fontId="9" fillId="7" borderId="0" xfId="7" applyNumberFormat="1" applyFont="1" applyFill="1" applyBorder="1" applyAlignment="1">
      <alignment horizontal="center" vertical="center"/>
    </xf>
    <xf numFmtId="38" fontId="9" fillId="7" borderId="6" xfId="7" applyNumberFormat="1" applyFont="1" applyFill="1" applyBorder="1" applyAlignment="1">
      <alignment horizontal="center" vertical="center"/>
    </xf>
    <xf numFmtId="38" fontId="9" fillId="7" borderId="32" xfId="7" applyNumberFormat="1" applyFont="1" applyFill="1" applyBorder="1" applyAlignment="1">
      <alignment horizontal="center" vertical="center"/>
    </xf>
    <xf numFmtId="38" fontId="9" fillId="7" borderId="27" xfId="7" applyNumberFormat="1" applyFont="1" applyFill="1" applyBorder="1" applyAlignment="1">
      <alignment horizontal="center" vertical="center"/>
    </xf>
    <xf numFmtId="38" fontId="9" fillId="7" borderId="36" xfId="7" applyNumberFormat="1" applyFont="1" applyFill="1" applyBorder="1" applyAlignment="1">
      <alignment horizontal="center" vertical="center"/>
    </xf>
    <xf numFmtId="38" fontId="9" fillId="7" borderId="15" xfId="7" applyNumberFormat="1" applyFont="1" applyFill="1" applyBorder="1" applyAlignment="1">
      <alignment horizontal="center" vertical="center"/>
    </xf>
    <xf numFmtId="38" fontId="9" fillId="7" borderId="29" xfId="7" applyNumberFormat="1" applyFont="1" applyFill="1" applyBorder="1" applyAlignment="1">
      <alignment horizontal="center" vertical="center"/>
    </xf>
    <xf numFmtId="38" fontId="9" fillId="7" borderId="28" xfId="7" applyNumberFormat="1" applyFont="1" applyFill="1" applyBorder="1" applyAlignment="1">
      <alignment horizontal="center" vertical="center"/>
    </xf>
    <xf numFmtId="0" fontId="33" fillId="0" borderId="18" xfId="29" applyFont="1" applyBorder="1" applyAlignment="1">
      <alignment horizontal="center" vertical="center" wrapText="1"/>
    </xf>
    <xf numFmtId="0" fontId="33" fillId="0" borderId="32" xfId="29" applyFont="1" applyBorder="1" applyAlignment="1">
      <alignment horizontal="center" vertical="center" wrapText="1"/>
    </xf>
    <xf numFmtId="38" fontId="9" fillId="7" borderId="18" xfId="29" applyNumberFormat="1" applyFont="1" applyFill="1" applyBorder="1" applyAlignment="1">
      <alignment horizontal="center" vertical="center"/>
    </xf>
    <xf numFmtId="38" fontId="9" fillId="7" borderId="24" xfId="29" applyNumberFormat="1" applyFont="1" applyFill="1" applyBorder="1" applyAlignment="1">
      <alignment horizontal="center" vertical="center"/>
    </xf>
    <xf numFmtId="38" fontId="9" fillId="7" borderId="19" xfId="29" applyNumberFormat="1" applyFont="1" applyFill="1" applyBorder="1" applyAlignment="1">
      <alignment horizontal="center" vertical="center"/>
    </xf>
    <xf numFmtId="38" fontId="9" fillId="7" borderId="20" xfId="29" applyNumberFormat="1" applyFont="1" applyFill="1" applyBorder="1" applyAlignment="1">
      <alignment horizontal="center" vertical="center"/>
    </xf>
    <xf numFmtId="38" fontId="9" fillId="7" borderId="0" xfId="29" applyNumberFormat="1" applyFont="1" applyFill="1" applyAlignment="1">
      <alignment horizontal="center" vertical="center"/>
    </xf>
    <xf numFmtId="38" fontId="9" fillId="7" borderId="6" xfId="29" applyNumberFormat="1" applyFont="1" applyFill="1" applyBorder="1" applyAlignment="1">
      <alignment horizontal="center" vertical="center"/>
    </xf>
    <xf numFmtId="38" fontId="9" fillId="7" borderId="32" xfId="29" applyNumberFormat="1" applyFont="1" applyFill="1" applyBorder="1" applyAlignment="1">
      <alignment horizontal="center" vertical="center"/>
    </xf>
    <xf numFmtId="38" fontId="9" fillId="7" borderId="27" xfId="29" applyNumberFormat="1" applyFont="1" applyFill="1" applyBorder="1" applyAlignment="1">
      <alignment horizontal="center" vertical="center"/>
    </xf>
    <xf numFmtId="38" fontId="9" fillId="7" borderId="36" xfId="29" applyNumberFormat="1" applyFont="1" applyFill="1" applyBorder="1" applyAlignment="1">
      <alignment horizontal="center" vertical="center"/>
    </xf>
    <xf numFmtId="0" fontId="33" fillId="0" borderId="20" xfId="23" applyFont="1" applyBorder="1" applyAlignment="1">
      <alignment horizontal="center" vertical="center"/>
    </xf>
    <xf numFmtId="0" fontId="10" fillId="0" borderId="0" xfId="29" applyFont="1" applyAlignment="1">
      <alignment horizontal="center" vertical="center"/>
    </xf>
    <xf numFmtId="0" fontId="16" fillId="0" borderId="0" xfId="29" applyFont="1" applyAlignment="1">
      <alignment horizontal="center" vertical="center"/>
    </xf>
    <xf numFmtId="0" fontId="33" fillId="0" borderId="0" xfId="23" quotePrefix="1" applyFont="1" applyAlignment="1">
      <alignment horizontal="center" vertical="center" wrapText="1"/>
    </xf>
    <xf numFmtId="0" fontId="33" fillId="0" borderId="12" xfId="23" quotePrefix="1" applyFont="1" applyBorder="1" applyAlignment="1">
      <alignment horizontal="center" vertical="center" wrapText="1"/>
    </xf>
    <xf numFmtId="38" fontId="33" fillId="0" borderId="0" xfId="7" applyNumberFormat="1" applyFont="1" applyFill="1" applyBorder="1" applyAlignment="1">
      <alignment horizontal="center" vertical="center" wrapText="1"/>
    </xf>
    <xf numFmtId="38" fontId="33" fillId="0" borderId="12" xfId="7" applyNumberFormat="1" applyFont="1" applyFill="1" applyBorder="1" applyAlignment="1">
      <alignment horizontal="center" vertical="center" wrapText="1"/>
    </xf>
    <xf numFmtId="0" fontId="23" fillId="0" borderId="27" xfId="23" quotePrefix="1" applyFont="1" applyBorder="1" applyAlignment="1">
      <alignment horizontal="center" vertical="center" wrapText="1"/>
    </xf>
    <xf numFmtId="0" fontId="23" fillId="0" borderId="32" xfId="23" quotePrefix="1" applyFont="1" applyBorder="1" applyAlignment="1">
      <alignment horizontal="center" vertical="center" wrapText="1"/>
    </xf>
    <xf numFmtId="0" fontId="23" fillId="0" borderId="36" xfId="23" quotePrefix="1" applyFont="1" applyBorder="1" applyAlignment="1">
      <alignment horizontal="center" vertical="center" wrapText="1"/>
    </xf>
    <xf numFmtId="38" fontId="40" fillId="0" borderId="0" xfId="29" applyNumberFormat="1" applyFont="1" applyAlignment="1">
      <alignment horizontal="center" vertical="center" wrapText="1"/>
    </xf>
    <xf numFmtId="38" fontId="40" fillId="0" borderId="12" xfId="29" applyNumberFormat="1" applyFont="1" applyBorder="1" applyAlignment="1">
      <alignment horizontal="center" vertical="center" wrapText="1"/>
    </xf>
    <xf numFmtId="0" fontId="33" fillId="0" borderId="20" xfId="23" quotePrefix="1" applyFont="1" applyBorder="1" applyAlignment="1">
      <alignment horizontal="center" vertical="center" wrapText="1"/>
    </xf>
    <xf numFmtId="0" fontId="33" fillId="0" borderId="22" xfId="23" quotePrefix="1" applyFont="1" applyBorder="1" applyAlignment="1">
      <alignment horizontal="center" vertical="center" wrapText="1"/>
    </xf>
    <xf numFmtId="38" fontId="33" fillId="0" borderId="6" xfId="29" applyNumberFormat="1" applyFont="1" applyBorder="1" applyAlignment="1">
      <alignment horizontal="center" vertical="center" wrapText="1"/>
    </xf>
    <xf numFmtId="38" fontId="33" fillId="0" borderId="12" xfId="29" applyNumberFormat="1" applyFont="1" applyBorder="1" applyAlignment="1">
      <alignment horizontal="center" vertical="center" wrapText="1"/>
    </xf>
    <xf numFmtId="38" fontId="33" fillId="0" borderId="14" xfId="29" applyNumberFormat="1" applyFont="1" applyBorder="1" applyAlignment="1">
      <alignment horizontal="center" vertical="center" wrapText="1"/>
    </xf>
    <xf numFmtId="38" fontId="33" fillId="0" borderId="6" xfId="7" applyNumberFormat="1" applyFont="1" applyFill="1" applyBorder="1" applyAlignment="1">
      <alignment horizontal="center" vertical="center" wrapText="1"/>
    </xf>
    <xf numFmtId="38" fontId="33" fillId="0" borderId="14" xfId="7" applyNumberFormat="1" applyFont="1" applyFill="1" applyBorder="1" applyAlignment="1">
      <alignment horizontal="center" vertical="center" wrapText="1"/>
    </xf>
    <xf numFmtId="0" fontId="9" fillId="7" borderId="32" xfId="23" quotePrefix="1" applyFont="1" applyFill="1" applyBorder="1" applyAlignment="1">
      <alignment horizontal="center" vertical="center" wrapText="1"/>
    </xf>
    <xf numFmtId="0" fontId="9" fillId="7" borderId="27" xfId="23" quotePrefix="1" applyFont="1" applyFill="1" applyBorder="1" applyAlignment="1">
      <alignment horizontal="center" vertical="center" wrapText="1"/>
    </xf>
    <xf numFmtId="0" fontId="9" fillId="7" borderId="28" xfId="23" quotePrefix="1" applyFont="1" applyFill="1" applyBorder="1" applyAlignment="1">
      <alignment horizontal="center" vertical="center" wrapText="1"/>
    </xf>
    <xf numFmtId="0" fontId="33" fillId="7" borderId="44" xfId="33" applyFont="1" applyFill="1" applyBorder="1" applyAlignment="1">
      <alignment horizontal="center" vertical="center" wrapText="1"/>
    </xf>
    <xf numFmtId="0" fontId="33" fillId="7" borderId="40" xfId="33" applyFont="1" applyFill="1" applyBorder="1" applyAlignment="1">
      <alignment horizontal="center" vertical="center" wrapText="1"/>
    </xf>
    <xf numFmtId="0" fontId="33" fillId="7" borderId="51" xfId="33" applyFont="1" applyFill="1" applyBorder="1" applyAlignment="1">
      <alignment horizontal="center" vertical="center" wrapText="1"/>
    </xf>
    <xf numFmtId="0" fontId="33" fillId="7" borderId="34" xfId="33" applyFont="1" applyFill="1" applyBorder="1" applyAlignment="1">
      <alignment horizontal="center" vertical="center" wrapText="1"/>
    </xf>
    <xf numFmtId="0" fontId="33" fillId="7" borderId="9" xfId="33" applyFont="1" applyFill="1" applyBorder="1" applyAlignment="1">
      <alignment horizontal="center" vertical="center" wrapText="1"/>
    </xf>
    <xf numFmtId="0" fontId="33" fillId="7" borderId="7" xfId="33" applyFont="1" applyFill="1" applyBorder="1" applyAlignment="1">
      <alignment horizontal="center" vertical="center" wrapText="1"/>
    </xf>
    <xf numFmtId="0" fontId="33" fillId="7" borderId="46" xfId="33" applyFont="1" applyFill="1" applyBorder="1" applyAlignment="1">
      <alignment horizontal="center" vertical="center" wrapText="1"/>
    </xf>
    <xf numFmtId="0" fontId="33" fillId="7" borderId="33" xfId="33" applyFont="1" applyFill="1" applyBorder="1" applyAlignment="1">
      <alignment horizontal="center" vertical="center" wrapText="1"/>
    </xf>
    <xf numFmtId="0" fontId="33" fillId="7" borderId="43" xfId="33" applyFont="1" applyFill="1" applyBorder="1" applyAlignment="1">
      <alignment horizontal="center" vertical="center" wrapText="1"/>
    </xf>
    <xf numFmtId="0" fontId="33" fillId="7" borderId="45" xfId="33" applyFont="1" applyFill="1" applyBorder="1" applyAlignment="1">
      <alignment horizontal="center" vertical="center" wrapText="1"/>
    </xf>
    <xf numFmtId="0" fontId="33" fillId="7" borderId="41" xfId="33" applyFont="1" applyFill="1" applyBorder="1" applyAlignment="1">
      <alignment horizontal="center" vertical="center" wrapText="1"/>
    </xf>
    <xf numFmtId="0" fontId="33" fillId="7" borderId="53" xfId="33" applyFont="1" applyFill="1" applyBorder="1" applyAlignment="1">
      <alignment horizontal="center" vertical="center" wrapText="1"/>
    </xf>
    <xf numFmtId="0" fontId="33" fillId="7" borderId="16" xfId="33" applyFont="1" applyFill="1" applyBorder="1" applyAlignment="1">
      <alignment horizontal="center" vertical="center" wrapText="1"/>
    </xf>
    <xf numFmtId="0" fontId="33" fillId="7" borderId="42" xfId="33" applyFont="1" applyFill="1" applyBorder="1" applyAlignment="1">
      <alignment horizontal="center" vertical="center" wrapText="1"/>
    </xf>
    <xf numFmtId="0" fontId="33" fillId="7" borderId="52" xfId="33" applyFont="1" applyFill="1" applyBorder="1" applyAlignment="1">
      <alignment horizontal="center" vertical="center" wrapText="1"/>
    </xf>
    <xf numFmtId="0" fontId="33" fillId="7" borderId="23" xfId="33" applyFont="1" applyFill="1" applyBorder="1" applyAlignment="1">
      <alignment horizontal="center" vertical="center" wrapText="1"/>
    </xf>
    <xf numFmtId="0" fontId="33" fillId="7" borderId="24" xfId="33" applyFont="1" applyFill="1" applyBorder="1" applyAlignment="1">
      <alignment horizontal="center" vertical="center" wrapText="1"/>
    </xf>
    <xf numFmtId="0" fontId="33" fillId="7" borderId="55" xfId="33" applyFont="1" applyFill="1" applyBorder="1" applyAlignment="1">
      <alignment horizontal="center" vertical="center" wrapText="1"/>
    </xf>
    <xf numFmtId="0" fontId="23" fillId="3" borderId="37" xfId="33" quotePrefix="1" applyFont="1" applyBorder="1" applyAlignment="1">
      <alignment horizontal="center" vertical="center"/>
    </xf>
    <xf numFmtId="0" fontId="23" fillId="3" borderId="37" xfId="55" applyNumberFormat="1" applyFont="1" applyFill="1" applyBorder="1" applyAlignment="1">
      <alignment horizontal="center" vertical="center"/>
    </xf>
    <xf numFmtId="0" fontId="23" fillId="7" borderId="37" xfId="55" applyNumberFormat="1" applyFont="1" applyFill="1" applyBorder="1" applyAlignment="1">
      <alignment horizontal="center" vertical="center"/>
    </xf>
    <xf numFmtId="0" fontId="23" fillId="8" borderId="3" xfId="55" applyNumberFormat="1" applyFont="1" applyFill="1" applyBorder="1" applyAlignment="1">
      <alignment horizontal="center" vertical="center"/>
    </xf>
    <xf numFmtId="0" fontId="23" fillId="8" borderId="4" xfId="55" applyNumberFormat="1" applyFont="1" applyFill="1" applyBorder="1" applyAlignment="1">
      <alignment horizontal="center" vertical="center"/>
    </xf>
    <xf numFmtId="0" fontId="23" fillId="8" borderId="0" xfId="55" applyNumberFormat="1" applyFont="1" applyFill="1" applyBorder="1" applyAlignment="1">
      <alignment horizontal="center" vertical="center"/>
    </xf>
    <xf numFmtId="0" fontId="23" fillId="8" borderId="29" xfId="55" applyNumberFormat="1" applyFont="1" applyFill="1" applyBorder="1" applyAlignment="1">
      <alignment horizontal="center" vertical="center"/>
    </xf>
    <xf numFmtId="0" fontId="23" fillId="8" borderId="27" xfId="55" applyNumberFormat="1" applyFont="1" applyFill="1" applyBorder="1" applyAlignment="1">
      <alignment horizontal="center" vertical="center"/>
    </xf>
    <xf numFmtId="0" fontId="23" fillId="8" borderId="28" xfId="55" applyNumberFormat="1" applyFont="1" applyFill="1" applyBorder="1" applyAlignment="1">
      <alignment horizontal="center" vertical="center"/>
    </xf>
    <xf numFmtId="0" fontId="23" fillId="3" borderId="37" xfId="55" applyNumberFormat="1" applyFont="1" applyFill="1" applyBorder="1" applyAlignment="1">
      <alignment horizontal="center" vertical="center" wrapText="1"/>
    </xf>
    <xf numFmtId="0" fontId="23" fillId="7" borderId="37" xfId="55" applyNumberFormat="1" applyFont="1" applyFill="1" applyBorder="1" applyAlignment="1">
      <alignment horizontal="center" vertical="center" wrapText="1"/>
    </xf>
    <xf numFmtId="0" fontId="23" fillId="3" borderId="49" xfId="55" applyNumberFormat="1" applyFont="1" applyFill="1" applyBorder="1" applyAlignment="1">
      <alignment horizontal="center" vertical="center" wrapText="1"/>
    </xf>
    <xf numFmtId="0" fontId="33" fillId="4" borderId="0" xfId="33" applyFont="1" applyFill="1" applyAlignment="1">
      <alignment horizontal="left" vertical="center" wrapText="1"/>
    </xf>
    <xf numFmtId="0" fontId="40" fillId="4" borderId="0" xfId="33" applyFont="1" applyFill="1" applyAlignment="1">
      <alignment horizontal="left" vertical="top" wrapText="1"/>
    </xf>
    <xf numFmtId="0" fontId="9" fillId="7" borderId="37" xfId="55" applyNumberFormat="1" applyFont="1" applyFill="1" applyBorder="1" applyAlignment="1">
      <alignment horizontal="center" vertical="center" wrapText="1"/>
    </xf>
    <xf numFmtId="0" fontId="9" fillId="7" borderId="49" xfId="55" applyNumberFormat="1" applyFont="1" applyFill="1" applyBorder="1" applyAlignment="1">
      <alignment horizontal="center" vertical="center" wrapText="1"/>
    </xf>
    <xf numFmtId="0" fontId="33" fillId="4" borderId="0" xfId="33" applyFont="1" applyFill="1" applyAlignment="1">
      <alignment horizontal="left" vertical="top" wrapText="1"/>
    </xf>
    <xf numFmtId="49" fontId="10" fillId="3" borderId="0" xfId="33" applyNumberFormat="1" applyFont="1" applyAlignment="1">
      <alignment horizontal="center" vertical="center"/>
    </xf>
    <xf numFmtId="0" fontId="23" fillId="7" borderId="49" xfId="55" applyNumberFormat="1" applyFont="1" applyFill="1" applyBorder="1" applyAlignment="1">
      <alignment horizontal="center" vertical="center" wrapText="1"/>
    </xf>
    <xf numFmtId="0" fontId="23" fillId="0" borderId="37" xfId="33" quotePrefix="1" applyFont="1" applyFill="1" applyBorder="1" applyAlignment="1">
      <alignment horizontal="center" vertical="center"/>
    </xf>
    <xf numFmtId="0" fontId="23" fillId="8" borderId="49" xfId="55" applyNumberFormat="1" applyFont="1" applyFill="1" applyBorder="1" applyAlignment="1">
      <alignment horizontal="center" vertical="center"/>
    </xf>
    <xf numFmtId="0" fontId="23" fillId="0" borderId="37" xfId="55" applyNumberFormat="1" applyFont="1" applyFill="1" applyBorder="1" applyAlignment="1">
      <alignment horizontal="center" vertical="center"/>
    </xf>
    <xf numFmtId="0" fontId="23" fillId="3" borderId="0" xfId="33" applyFont="1" applyAlignment="1">
      <alignment horizontal="left" vertical="center" wrapText="1"/>
    </xf>
    <xf numFmtId="0" fontId="23" fillId="3" borderId="37" xfId="33" applyFont="1" applyBorder="1" applyAlignment="1">
      <alignment horizontal="center" vertical="center" wrapText="1"/>
    </xf>
    <xf numFmtId="0" fontId="23" fillId="3" borderId="56" xfId="55" applyNumberFormat="1" applyFont="1" applyFill="1" applyBorder="1" applyAlignment="1">
      <alignment horizontal="center" vertical="center" wrapText="1"/>
    </xf>
    <xf numFmtId="0" fontId="23" fillId="3" borderId="57" xfId="55" applyNumberFormat="1" applyFont="1" applyFill="1" applyBorder="1" applyAlignment="1">
      <alignment horizontal="center" vertical="center" wrapText="1"/>
    </xf>
    <xf numFmtId="0" fontId="23" fillId="3" borderId="54" xfId="55" applyNumberFormat="1" applyFont="1" applyFill="1" applyBorder="1" applyAlignment="1">
      <alignment horizontal="center" vertical="center" wrapText="1"/>
    </xf>
    <xf numFmtId="0" fontId="23" fillId="7" borderId="56" xfId="55" applyNumberFormat="1" applyFont="1" applyFill="1" applyBorder="1" applyAlignment="1">
      <alignment horizontal="center" vertical="center" wrapText="1"/>
    </xf>
    <xf numFmtId="0" fontId="23" fillId="7" borderId="57" xfId="55" applyNumberFormat="1" applyFont="1" applyFill="1" applyBorder="1" applyAlignment="1">
      <alignment horizontal="center" vertical="center" wrapText="1"/>
    </xf>
    <xf numFmtId="0" fontId="23" fillId="7" borderId="54" xfId="55" applyNumberFormat="1" applyFont="1" applyFill="1" applyBorder="1" applyAlignment="1">
      <alignment horizontal="center" vertical="center" wrapText="1"/>
    </xf>
    <xf numFmtId="0" fontId="23" fillId="8" borderId="56" xfId="55" applyNumberFormat="1" applyFont="1" applyFill="1" applyBorder="1" applyAlignment="1">
      <alignment horizontal="center" vertical="center"/>
    </xf>
    <xf numFmtId="0" fontId="23" fillId="8" borderId="57" xfId="55" applyNumberFormat="1" applyFont="1" applyFill="1" applyBorder="1" applyAlignment="1">
      <alignment horizontal="center" vertical="center"/>
    </xf>
    <xf numFmtId="0" fontId="23" fillId="8" borderId="54" xfId="55" applyNumberFormat="1" applyFont="1" applyFill="1" applyBorder="1" applyAlignment="1">
      <alignment horizontal="center" vertical="center"/>
    </xf>
    <xf numFmtId="0" fontId="9" fillId="7" borderId="56" xfId="55" applyNumberFormat="1" applyFont="1" applyFill="1" applyBorder="1" applyAlignment="1">
      <alignment horizontal="center" vertical="center" wrapText="1"/>
    </xf>
    <xf numFmtId="0" fontId="9" fillId="7" borderId="57" xfId="55" applyNumberFormat="1" applyFont="1" applyFill="1" applyBorder="1" applyAlignment="1">
      <alignment horizontal="center" vertical="center" wrapText="1"/>
    </xf>
    <xf numFmtId="0" fontId="9" fillId="7" borderId="54" xfId="55" applyNumberFormat="1" applyFont="1" applyFill="1" applyBorder="1" applyAlignment="1">
      <alignment horizontal="center" vertical="center" wrapText="1"/>
    </xf>
    <xf numFmtId="0" fontId="23" fillId="0" borderId="0" xfId="33" applyFont="1" applyFill="1" applyAlignment="1">
      <alignment horizontal="left" vertical="center" wrapText="1"/>
    </xf>
    <xf numFmtId="0" fontId="23" fillId="0" borderId="0" xfId="33" applyFont="1" applyFill="1" applyAlignment="1">
      <alignment horizontal="center" vertical="center" wrapText="1"/>
    </xf>
    <xf numFmtId="0" fontId="23" fillId="0" borderId="0" xfId="33" quotePrefix="1" applyFont="1" applyFill="1" applyAlignment="1">
      <alignment horizontal="right" vertical="center" wrapText="1"/>
    </xf>
    <xf numFmtId="0" fontId="23" fillId="0" borderId="27" xfId="33" quotePrefix="1" applyFont="1" applyFill="1" applyBorder="1" applyAlignment="1">
      <alignment horizontal="right" vertical="center" wrapText="1"/>
    </xf>
    <xf numFmtId="0" fontId="23" fillId="0" borderId="2" xfId="33" applyFont="1" applyFill="1" applyBorder="1" applyAlignment="1">
      <alignment horizontal="center" vertical="center" wrapText="1"/>
    </xf>
    <xf numFmtId="0" fontId="23" fillId="0" borderId="3" xfId="33" applyFont="1" applyFill="1" applyBorder="1" applyAlignment="1">
      <alignment horizontal="center" vertical="center" wrapText="1"/>
    </xf>
    <xf numFmtId="0" fontId="23" fillId="0" borderId="4" xfId="33" applyFont="1" applyFill="1" applyBorder="1" applyAlignment="1">
      <alignment horizontal="center" vertical="center" wrapText="1"/>
    </xf>
    <xf numFmtId="0" fontId="23" fillId="0" borderId="26" xfId="33" applyFont="1" applyFill="1" applyBorder="1" applyAlignment="1">
      <alignment horizontal="center" vertical="center" wrapText="1"/>
    </xf>
    <xf numFmtId="0" fontId="23" fillId="0" borderId="27" xfId="33" applyFont="1" applyFill="1" applyBorder="1" applyAlignment="1">
      <alignment horizontal="center" vertical="center" wrapText="1"/>
    </xf>
    <xf numFmtId="0" fontId="23" fillId="0" borderId="28" xfId="33" applyFont="1" applyFill="1" applyBorder="1" applyAlignment="1">
      <alignment horizontal="center" vertical="center" wrapText="1"/>
    </xf>
    <xf numFmtId="0" fontId="24" fillId="0" borderId="0" xfId="33" applyFont="1" applyFill="1" applyAlignment="1">
      <alignment horizontal="left" vertical="top" wrapText="1"/>
    </xf>
    <xf numFmtId="0" fontId="10" fillId="0" borderId="3" xfId="33" applyFont="1" applyFill="1" applyBorder="1" applyAlignment="1">
      <alignment horizontal="center" vertical="center"/>
    </xf>
    <xf numFmtId="0" fontId="10" fillId="0" borderId="0" xfId="33" applyFont="1" applyFill="1" applyAlignment="1">
      <alignment horizontal="center" vertical="center"/>
    </xf>
    <xf numFmtId="0" fontId="11" fillId="7" borderId="2" xfId="33" applyFont="1" applyFill="1" applyBorder="1" applyAlignment="1">
      <alignment horizontal="center" vertical="center" wrapText="1"/>
    </xf>
    <xf numFmtId="0" fontId="11" fillId="7" borderId="3" xfId="33" applyFont="1" applyFill="1" applyBorder="1" applyAlignment="1">
      <alignment horizontal="center" vertical="center" wrapText="1"/>
    </xf>
    <xf numFmtId="0" fontId="11" fillId="7" borderId="4" xfId="33" applyFont="1" applyFill="1" applyBorder="1" applyAlignment="1">
      <alignment horizontal="center" vertical="center" wrapText="1"/>
    </xf>
    <xf numFmtId="0" fontId="11" fillId="7" borderId="26" xfId="33" applyFont="1" applyFill="1" applyBorder="1" applyAlignment="1">
      <alignment horizontal="center" vertical="center" wrapText="1"/>
    </xf>
    <xf numFmtId="0" fontId="11" fillId="7" borderId="27" xfId="33" applyFont="1" applyFill="1" applyBorder="1" applyAlignment="1">
      <alignment horizontal="center" vertical="center" wrapText="1"/>
    </xf>
    <xf numFmtId="0" fontId="11" fillId="7" borderId="28" xfId="33" applyFont="1" applyFill="1" applyBorder="1" applyAlignment="1">
      <alignment horizontal="center" vertical="center" wrapText="1"/>
    </xf>
    <xf numFmtId="0" fontId="23" fillId="0" borderId="0" xfId="33" applyFont="1" applyFill="1" applyAlignment="1">
      <alignment horizontal="left" vertical="top" wrapText="1"/>
    </xf>
    <xf numFmtId="0" fontId="23" fillId="0" borderId="29" xfId="33" applyFont="1" applyFill="1" applyBorder="1" applyAlignment="1">
      <alignment horizontal="left" vertical="top" wrapText="1"/>
    </xf>
    <xf numFmtId="0" fontId="24" fillId="0" borderId="29" xfId="33" applyFont="1" applyFill="1" applyBorder="1" applyAlignment="1">
      <alignment horizontal="left" vertical="top" wrapText="1"/>
    </xf>
    <xf numFmtId="0" fontId="24" fillId="0" borderId="0" xfId="33" applyFont="1" applyFill="1" applyAlignment="1">
      <alignment horizontal="left" vertical="top"/>
    </xf>
    <xf numFmtId="0" fontId="23" fillId="2" borderId="0" xfId="33" applyFont="1" applyFill="1" applyAlignment="1">
      <alignment horizontal="left" vertical="center" wrapText="1"/>
    </xf>
    <xf numFmtId="0" fontId="23" fillId="2" borderId="0" xfId="33" applyFont="1" applyFill="1" applyAlignment="1">
      <alignment horizontal="center" vertical="center" wrapText="1"/>
    </xf>
    <xf numFmtId="0" fontId="23" fillId="2" borderId="0" xfId="33" quotePrefix="1" applyFont="1" applyFill="1" applyAlignment="1">
      <alignment horizontal="right" vertical="center" wrapText="1"/>
    </xf>
    <xf numFmtId="0" fontId="23" fillId="2" borderId="3" xfId="33" quotePrefix="1" applyFont="1" applyFill="1" applyBorder="1" applyAlignment="1">
      <alignment horizontal="right" vertical="center" wrapText="1"/>
    </xf>
    <xf numFmtId="0" fontId="23" fillId="2" borderId="0" xfId="33" quotePrefix="1" applyFont="1" applyFill="1" applyAlignment="1">
      <alignment horizontal="center" vertical="center" wrapText="1"/>
    </xf>
    <xf numFmtId="0" fontId="23" fillId="2" borderId="0" xfId="33" applyFont="1" applyFill="1" applyAlignment="1">
      <alignment horizontal="left"/>
    </xf>
    <xf numFmtId="0" fontId="24" fillId="2" borderId="0" xfId="33" applyFont="1" applyFill="1" applyAlignment="1">
      <alignment horizontal="left"/>
    </xf>
    <xf numFmtId="0" fontId="23" fillId="2" borderId="2" xfId="33" applyFont="1" applyFill="1" applyBorder="1" applyAlignment="1">
      <alignment horizontal="center" vertical="center" wrapText="1"/>
    </xf>
    <xf numFmtId="0" fontId="23" fillId="2" borderId="3" xfId="33" applyFont="1" applyFill="1" applyBorder="1" applyAlignment="1">
      <alignment horizontal="center" vertical="center" wrapText="1"/>
    </xf>
    <xf numFmtId="0" fontId="23" fillId="2" borderId="4" xfId="33" applyFont="1" applyFill="1" applyBorder="1" applyAlignment="1">
      <alignment horizontal="center" vertical="center" wrapText="1"/>
    </xf>
    <xf numFmtId="0" fontId="23" fillId="2" borderId="26" xfId="33" applyFont="1" applyFill="1" applyBorder="1" applyAlignment="1">
      <alignment horizontal="center" vertical="center" wrapText="1"/>
    </xf>
    <xf numFmtId="0" fontId="23" fillId="2" borderId="27" xfId="33" applyFont="1" applyFill="1" applyBorder="1" applyAlignment="1">
      <alignment horizontal="center" vertical="center" wrapText="1"/>
    </xf>
    <xf numFmtId="0" fontId="23" fillId="2" borderId="28" xfId="33" applyFont="1" applyFill="1" applyBorder="1" applyAlignment="1">
      <alignment horizontal="center" vertical="center" wrapText="1"/>
    </xf>
    <xf numFmtId="0" fontId="23" fillId="2" borderId="29" xfId="33" quotePrefix="1" applyFont="1" applyFill="1" applyBorder="1" applyAlignment="1">
      <alignment horizontal="center" vertical="center" wrapText="1"/>
    </xf>
    <xf numFmtId="0" fontId="23" fillId="2" borderId="29" xfId="33" applyFont="1" applyFill="1" applyBorder="1" applyAlignment="1">
      <alignment horizontal="center" vertical="center" wrapText="1"/>
    </xf>
    <xf numFmtId="0" fontId="23" fillId="2" borderId="27" xfId="33" quotePrefix="1" applyFont="1" applyFill="1" applyBorder="1" applyAlignment="1">
      <alignment horizontal="right" vertical="center" wrapText="1"/>
    </xf>
    <xf numFmtId="0" fontId="20" fillId="2" borderId="5" xfId="33" applyFont="1" applyFill="1" applyBorder="1" applyAlignment="1">
      <alignment horizontal="center" vertical="center" wrapText="1"/>
    </xf>
    <xf numFmtId="0" fontId="8" fillId="2" borderId="0" xfId="33" applyFont="1" applyFill="1" applyAlignment="1">
      <alignment horizontal="left" vertical="top" wrapText="1"/>
    </xf>
    <xf numFmtId="0" fontId="23" fillId="2" borderId="0" xfId="33" quotePrefix="1" applyFont="1" applyFill="1" applyAlignment="1">
      <alignment horizontal="center"/>
    </xf>
    <xf numFmtId="0" fontId="23" fillId="2" borderId="0" xfId="33" applyFont="1" applyFill="1" applyAlignment="1">
      <alignment horizontal="center"/>
    </xf>
    <xf numFmtId="0" fontId="20" fillId="2" borderId="0" xfId="33" applyFont="1" applyFill="1" applyAlignment="1">
      <alignment horizontal="center" vertical="center"/>
    </xf>
    <xf numFmtId="0" fontId="23" fillId="2" borderId="56" xfId="33" applyFont="1" applyFill="1" applyBorder="1" applyAlignment="1">
      <alignment horizontal="center"/>
    </xf>
    <xf numFmtId="0" fontId="23" fillId="2" borderId="54" xfId="33" applyFont="1" applyFill="1" applyBorder="1" applyAlignment="1">
      <alignment horizontal="center"/>
    </xf>
    <xf numFmtId="0" fontId="20" fillId="2" borderId="0" xfId="31" applyFont="1" applyFill="1" applyAlignment="1">
      <alignment horizontal="center"/>
    </xf>
    <xf numFmtId="0" fontId="20" fillId="0" borderId="0" xfId="31" applyFont="1" applyAlignment="1">
      <alignment horizontal="center"/>
    </xf>
    <xf numFmtId="0" fontId="23" fillId="2" borderId="0" xfId="34" applyFont="1" applyFill="1" applyAlignment="1">
      <alignment horizontal="center" vertical="center"/>
    </xf>
    <xf numFmtId="0" fontId="23" fillId="2" borderId="6" xfId="31" quotePrefix="1" applyFont="1" applyFill="1" applyBorder="1" applyAlignment="1">
      <alignment horizontal="center" vertical="center"/>
    </xf>
    <xf numFmtId="166" fontId="23" fillId="2" borderId="18" xfId="55" applyNumberFormat="1" applyFont="1" applyFill="1" applyBorder="1" applyAlignment="1">
      <alignment horizontal="left" vertical="center"/>
    </xf>
    <xf numFmtId="166" fontId="23" fillId="2" borderId="24" xfId="55" applyNumberFormat="1" applyFont="1" applyFill="1" applyBorder="1" applyAlignment="1">
      <alignment horizontal="left" vertical="center"/>
    </xf>
    <xf numFmtId="166" fontId="23" fillId="2" borderId="19" xfId="55" applyNumberFormat="1" applyFont="1" applyFill="1" applyBorder="1" applyAlignment="1">
      <alignment horizontal="left" vertical="center"/>
    </xf>
    <xf numFmtId="166" fontId="23" fillId="2" borderId="22" xfId="55" applyNumberFormat="1" applyFont="1" applyFill="1" applyBorder="1" applyAlignment="1">
      <alignment horizontal="left" vertical="center"/>
    </xf>
    <xf numFmtId="166" fontId="23" fillId="2" borderId="12" xfId="55" applyNumberFormat="1" applyFont="1" applyFill="1" applyBorder="1" applyAlignment="1">
      <alignment horizontal="left" vertical="center"/>
    </xf>
    <xf numFmtId="166" fontId="23" fillId="2" borderId="14" xfId="55" applyNumberFormat="1" applyFont="1" applyFill="1" applyBorder="1" applyAlignment="1">
      <alignment horizontal="left" vertical="center"/>
    </xf>
    <xf numFmtId="0" fontId="23" fillId="2" borderId="18" xfId="31" applyFont="1" applyFill="1" applyBorder="1" applyAlignment="1">
      <alignment horizontal="center" vertical="center"/>
    </xf>
    <xf numFmtId="0" fontId="23" fillId="2" borderId="24" xfId="31" applyFont="1" applyFill="1" applyBorder="1" applyAlignment="1">
      <alignment horizontal="center" vertical="center"/>
    </xf>
    <xf numFmtId="0" fontId="23" fillId="2" borderId="19" xfId="31" applyFont="1" applyFill="1" applyBorder="1" applyAlignment="1">
      <alignment horizontal="center" vertical="center"/>
    </xf>
    <xf numFmtId="0" fontId="23" fillId="2" borderId="22" xfId="31" applyFont="1" applyFill="1" applyBorder="1" applyAlignment="1">
      <alignment horizontal="center" vertical="center"/>
    </xf>
    <xf numFmtId="0" fontId="23" fillId="2" borderId="12" xfId="31" applyFont="1" applyFill="1" applyBorder="1" applyAlignment="1">
      <alignment horizontal="center" vertical="center"/>
    </xf>
    <xf numFmtId="0" fontId="23" fillId="2" borderId="14" xfId="31" applyFont="1" applyFill="1" applyBorder="1" applyAlignment="1">
      <alignment horizontal="center" vertical="center"/>
    </xf>
    <xf numFmtId="9" fontId="31" fillId="2" borderId="0" xfId="37" applyFont="1" applyFill="1" applyBorder="1" applyAlignment="1">
      <alignment horizontal="center" vertical="center"/>
    </xf>
    <xf numFmtId="0" fontId="11" fillId="7" borderId="18" xfId="31" applyFont="1" applyFill="1" applyBorder="1" applyAlignment="1">
      <alignment horizontal="center" vertical="center"/>
    </xf>
    <xf numFmtId="0" fontId="11" fillId="7" borderId="24" xfId="31" applyFont="1" applyFill="1" applyBorder="1" applyAlignment="1">
      <alignment horizontal="center" vertical="center"/>
    </xf>
    <xf numFmtId="0" fontId="11" fillId="7" borderId="19" xfId="31" applyFont="1" applyFill="1" applyBorder="1" applyAlignment="1">
      <alignment horizontal="center" vertical="center"/>
    </xf>
    <xf numFmtId="0" fontId="11" fillId="7" borderId="22" xfId="31" applyFont="1" applyFill="1" applyBorder="1" applyAlignment="1">
      <alignment horizontal="center" vertical="center"/>
    </xf>
    <xf numFmtId="0" fontId="11" fillId="7" borderId="12" xfId="31" applyFont="1" applyFill="1" applyBorder="1" applyAlignment="1">
      <alignment horizontal="center" vertical="center"/>
    </xf>
    <xf numFmtId="0" fontId="11" fillId="7" borderId="14" xfId="31" applyFont="1" applyFill="1" applyBorder="1" applyAlignment="1">
      <alignment horizontal="center" vertical="center"/>
    </xf>
    <xf numFmtId="0" fontId="11" fillId="2" borderId="24" xfId="31" applyFont="1" applyFill="1" applyBorder="1" applyAlignment="1">
      <alignment horizontal="center" vertical="center"/>
    </xf>
    <xf numFmtId="0" fontId="24" fillId="0" borderId="0" xfId="31" applyFont="1" applyAlignment="1">
      <alignment horizontal="left"/>
    </xf>
    <xf numFmtId="0" fontId="23" fillId="2" borderId="0" xfId="31" applyFont="1" applyFill="1" applyAlignment="1">
      <alignment horizontal="left" vertical="top" wrapText="1"/>
    </xf>
    <xf numFmtId="9" fontId="31" fillId="2" borderId="20" xfId="37" applyFont="1" applyFill="1" applyBorder="1" applyAlignment="1">
      <alignment horizontal="center" vertical="center"/>
    </xf>
    <xf numFmtId="0" fontId="10" fillId="2" borderId="3" xfId="31" applyFont="1" applyFill="1" applyBorder="1" applyAlignment="1">
      <alignment horizontal="center" vertical="center"/>
    </xf>
    <xf numFmtId="0" fontId="10" fillId="2" borderId="0" xfId="31" applyFont="1" applyFill="1" applyAlignment="1">
      <alignment horizontal="center" vertical="center"/>
    </xf>
    <xf numFmtId="0" fontId="23" fillId="0" borderId="0" xfId="31" applyFont="1" applyAlignment="1">
      <alignment horizontal="left" vertical="center" wrapText="1"/>
    </xf>
    <xf numFmtId="0" fontId="23" fillId="2" borderId="0" xfId="31" applyFont="1" applyFill="1" applyAlignment="1">
      <alignment horizontal="left" wrapText="1"/>
    </xf>
    <xf numFmtId="0" fontId="24" fillId="2" borderId="0" xfId="31" applyFont="1" applyFill="1" applyAlignment="1">
      <alignment horizontal="left" vertical="top" wrapText="1"/>
    </xf>
    <xf numFmtId="0" fontId="33" fillId="2" borderId="10" xfId="31" applyFont="1" applyFill="1" applyBorder="1" applyAlignment="1">
      <alignment horizontal="left" vertical="center"/>
    </xf>
    <xf numFmtId="0" fontId="40" fillId="2" borderId="10" xfId="31" applyFont="1" applyFill="1" applyBorder="1" applyAlignment="1">
      <alignment horizontal="left" vertical="center"/>
    </xf>
    <xf numFmtId="0" fontId="23" fillId="2" borderId="0" xfId="31" quotePrefix="1" applyFont="1" applyFill="1" applyAlignment="1">
      <alignment horizontal="center" vertical="center"/>
    </xf>
    <xf numFmtId="0" fontId="9" fillId="7" borderId="18" xfId="31" applyFont="1" applyFill="1" applyBorder="1" applyAlignment="1">
      <alignment horizontal="center" vertical="center"/>
    </xf>
    <xf numFmtId="0" fontId="9" fillId="7" borderId="24" xfId="31" applyFont="1" applyFill="1" applyBorder="1" applyAlignment="1">
      <alignment horizontal="center" vertical="center"/>
    </xf>
    <xf numFmtId="0" fontId="9" fillId="7" borderId="19" xfId="31" applyFont="1" applyFill="1" applyBorder="1" applyAlignment="1">
      <alignment horizontal="center" vertical="center"/>
    </xf>
    <xf numFmtId="0" fontId="9" fillId="7" borderId="22" xfId="31" applyFont="1" applyFill="1" applyBorder="1" applyAlignment="1">
      <alignment horizontal="center" vertical="center"/>
    </xf>
    <xf numFmtId="0" fontId="9" fillId="7" borderId="12" xfId="31" applyFont="1" applyFill="1" applyBorder="1" applyAlignment="1">
      <alignment horizontal="center" vertical="center"/>
    </xf>
    <xf numFmtId="0" fontId="9" fillId="7" borderId="14" xfId="31" applyFont="1" applyFill="1" applyBorder="1" applyAlignment="1">
      <alignment horizontal="center" vertical="center"/>
    </xf>
    <xf numFmtId="0" fontId="23" fillId="9" borderId="25" xfId="4" applyFont="1" applyFill="1" applyBorder="1" applyAlignment="1">
      <alignment horizontal="left" wrapText="1"/>
    </xf>
    <xf numFmtId="0" fontId="23" fillId="9" borderId="24" xfId="4" applyFont="1" applyFill="1" applyBorder="1" applyAlignment="1">
      <alignment horizontal="left" wrapText="1"/>
    </xf>
    <xf numFmtId="0" fontId="23" fillId="9" borderId="15" xfId="4" applyFont="1" applyFill="1" applyBorder="1" applyAlignment="1">
      <alignment horizontal="left" wrapText="1"/>
    </xf>
    <xf numFmtId="0" fontId="23" fillId="9" borderId="5" xfId="4" applyFont="1" applyFill="1" applyBorder="1" applyAlignment="1">
      <alignment horizontal="left" wrapText="1"/>
    </xf>
    <xf numFmtId="0" fontId="23" fillId="9" borderId="0" xfId="4" applyFont="1" applyFill="1" applyAlignment="1">
      <alignment horizontal="left" wrapText="1"/>
    </xf>
    <xf numFmtId="0" fontId="23" fillId="9" borderId="29" xfId="4" applyFont="1" applyFill="1" applyBorder="1" applyAlignment="1">
      <alignment horizontal="left" wrapText="1"/>
    </xf>
    <xf numFmtId="0" fontId="33" fillId="9" borderId="5" xfId="4" applyFont="1" applyFill="1" applyBorder="1" applyAlignment="1">
      <alignment horizontal="left" vertical="top" wrapText="1"/>
    </xf>
    <xf numFmtId="0" fontId="33" fillId="9" borderId="0" xfId="4" applyFont="1" applyFill="1" applyAlignment="1">
      <alignment horizontal="left" vertical="top" wrapText="1"/>
    </xf>
    <xf numFmtId="0" fontId="33" fillId="9" borderId="29" xfId="4" applyFont="1" applyFill="1" applyBorder="1" applyAlignment="1">
      <alignment horizontal="left" vertical="top" wrapText="1"/>
    </xf>
    <xf numFmtId="0" fontId="33" fillId="9" borderId="11" xfId="4" applyFont="1" applyFill="1" applyBorder="1" applyAlignment="1">
      <alignment horizontal="left" vertical="top" wrapText="1"/>
    </xf>
    <xf numFmtId="0" fontId="33" fillId="9" borderId="12" xfId="4" applyFont="1" applyFill="1" applyBorder="1" applyAlignment="1">
      <alignment horizontal="left" vertical="top" wrapText="1"/>
    </xf>
    <xf numFmtId="0" fontId="33" fillId="9" borderId="13" xfId="4" applyFont="1" applyFill="1" applyBorder="1" applyAlignment="1">
      <alignment horizontal="left" vertical="top" wrapText="1"/>
    </xf>
    <xf numFmtId="0" fontId="20" fillId="2" borderId="18" xfId="31" applyFont="1" applyFill="1" applyBorder="1" applyAlignment="1">
      <alignment horizontal="center" vertical="center"/>
    </xf>
    <xf numFmtId="0" fontId="20" fillId="2" borderId="24" xfId="31" applyFont="1" applyFill="1" applyBorder="1" applyAlignment="1">
      <alignment horizontal="center" vertical="center"/>
    </xf>
    <xf numFmtId="0" fontId="20" fillId="2" borderId="19" xfId="31" applyFont="1" applyFill="1" applyBorder="1" applyAlignment="1">
      <alignment horizontal="center" vertical="center"/>
    </xf>
    <xf numFmtId="0" fontId="20" fillId="2" borderId="22" xfId="31" applyFont="1" applyFill="1" applyBorder="1" applyAlignment="1">
      <alignment horizontal="center" vertical="center"/>
    </xf>
    <xf numFmtId="0" fontId="20" fillId="2" borderId="12" xfId="31" applyFont="1" applyFill="1" applyBorder="1" applyAlignment="1">
      <alignment horizontal="center" vertical="center"/>
    </xf>
    <xf numFmtId="0" fontId="20" fillId="2" borderId="14" xfId="31" applyFont="1" applyFill="1" applyBorder="1" applyAlignment="1">
      <alignment horizontal="center" vertical="center"/>
    </xf>
    <xf numFmtId="0" fontId="23" fillId="0" borderId="6" xfId="31" quotePrefix="1" applyFont="1" applyBorder="1" applyAlignment="1">
      <alignment horizontal="center" vertical="center"/>
    </xf>
    <xf numFmtId="0" fontId="23" fillId="0" borderId="18" xfId="31" applyFont="1" applyBorder="1" applyAlignment="1">
      <alignment horizontal="center" vertical="center"/>
    </xf>
    <xf numFmtId="0" fontId="23" fillId="0" borderId="24" xfId="31" applyFont="1" applyBorder="1" applyAlignment="1">
      <alignment horizontal="center" vertical="center"/>
    </xf>
    <xf numFmtId="0" fontId="23" fillId="0" borderId="19" xfId="31" applyFont="1" applyBorder="1" applyAlignment="1">
      <alignment horizontal="center" vertical="center"/>
    </xf>
    <xf numFmtId="0" fontId="23" fillId="0" borderId="22" xfId="31" applyFont="1" applyBorder="1" applyAlignment="1">
      <alignment horizontal="center" vertical="center"/>
    </xf>
    <xf numFmtId="0" fontId="23" fillId="0" borderId="12" xfId="31" applyFont="1" applyBorder="1" applyAlignment="1">
      <alignment horizontal="center" vertical="center"/>
    </xf>
    <xf numFmtId="0" fontId="23" fillId="0" borderId="14" xfId="31" applyFont="1" applyBorder="1" applyAlignment="1">
      <alignment horizontal="center" vertical="center"/>
    </xf>
    <xf numFmtId="0" fontId="23" fillId="0" borderId="0" xfId="34" applyFont="1" applyAlignment="1">
      <alignment horizontal="center" vertical="center"/>
    </xf>
    <xf numFmtId="166" fontId="36" fillId="0" borderId="18" xfId="55" applyNumberFormat="1" applyFont="1" applyBorder="1" applyAlignment="1">
      <alignment horizontal="center"/>
    </xf>
    <xf numFmtId="166" fontId="36" fillId="0" borderId="24" xfId="55" applyNumberFormat="1" applyFont="1" applyBorder="1" applyAlignment="1">
      <alignment horizontal="center"/>
    </xf>
    <xf numFmtId="166" fontId="36" fillId="0" borderId="19" xfId="55" applyNumberFormat="1" applyFont="1" applyBorder="1" applyAlignment="1">
      <alignment horizontal="center"/>
    </xf>
    <xf numFmtId="166" fontId="36" fillId="0" borderId="22" xfId="55" applyNumberFormat="1" applyFont="1" applyBorder="1" applyAlignment="1">
      <alignment horizontal="center"/>
    </xf>
    <xf numFmtId="166" fontId="36" fillId="0" borderId="12" xfId="55" applyNumberFormat="1" applyFont="1" applyBorder="1" applyAlignment="1">
      <alignment horizontal="center"/>
    </xf>
    <xf numFmtId="166" fontId="36" fillId="0" borderId="14" xfId="55" applyNumberFormat="1" applyFont="1" applyBorder="1" applyAlignment="1">
      <alignment horizontal="center"/>
    </xf>
    <xf numFmtId="0" fontId="10" fillId="0" borderId="3" xfId="31" applyFont="1" applyBorder="1" applyAlignment="1">
      <alignment horizontal="center" vertical="center"/>
    </xf>
    <xf numFmtId="0" fontId="10" fillId="0" borderId="0" xfId="31" applyFont="1" applyAlignment="1">
      <alignment horizontal="center" vertical="center"/>
    </xf>
    <xf numFmtId="0" fontId="23" fillId="2" borderId="6" xfId="34" quotePrefix="1" applyFont="1" applyFill="1" applyBorder="1" applyAlignment="1">
      <alignment horizontal="center" vertical="center"/>
    </xf>
    <xf numFmtId="0" fontId="75" fillId="7" borderId="2" xfId="0" applyFont="1" applyFill="1" applyBorder="1" applyAlignment="1">
      <alignment horizontal="center" vertical="center" wrapText="1"/>
    </xf>
    <xf numFmtId="0" fontId="75" fillId="7" borderId="3" xfId="0" applyFont="1" applyFill="1" applyBorder="1" applyAlignment="1">
      <alignment horizontal="center" vertical="center"/>
    </xf>
    <xf numFmtId="0" fontId="75" fillId="7" borderId="4" xfId="0" applyFont="1" applyFill="1" applyBorder="1" applyAlignment="1">
      <alignment horizontal="center" vertical="center"/>
    </xf>
    <xf numFmtId="0" fontId="75" fillId="7" borderId="26" xfId="0" applyFont="1" applyFill="1" applyBorder="1" applyAlignment="1">
      <alignment horizontal="center" vertical="center"/>
    </xf>
    <xf numFmtId="0" fontId="75" fillId="7" borderId="27" xfId="0" applyFont="1" applyFill="1" applyBorder="1" applyAlignment="1">
      <alignment horizontal="center" vertical="center"/>
    </xf>
    <xf numFmtId="0" fontId="75" fillId="7" borderId="28" xfId="0" applyFont="1" applyFill="1" applyBorder="1" applyAlignment="1">
      <alignment horizontal="center" vertical="center"/>
    </xf>
    <xf numFmtId="0" fontId="11" fillId="2" borderId="0" xfId="31" applyFont="1" applyFill="1" applyAlignment="1">
      <alignment horizontal="center" vertical="center"/>
    </xf>
    <xf numFmtId="0" fontId="23" fillId="0" borderId="0" xfId="31" applyFont="1" applyAlignment="1">
      <alignment horizontal="center" vertical="center" wrapText="1"/>
    </xf>
    <xf numFmtId="0" fontId="45" fillId="7" borderId="2" xfId="0" applyFont="1" applyFill="1" applyBorder="1" applyAlignment="1">
      <alignment horizontal="left" vertical="center" wrapText="1"/>
    </xf>
    <xf numFmtId="0" fontId="45" fillId="7" borderId="3" xfId="0" applyFont="1" applyFill="1" applyBorder="1" applyAlignment="1">
      <alignment horizontal="left" vertical="center"/>
    </xf>
    <xf numFmtId="0" fontId="45" fillId="7" borderId="4" xfId="0" applyFont="1" applyFill="1" applyBorder="1" applyAlignment="1">
      <alignment horizontal="left" vertical="center"/>
    </xf>
    <xf numFmtId="0" fontId="45" fillId="7" borderId="5" xfId="0" applyFont="1" applyFill="1" applyBorder="1" applyAlignment="1">
      <alignment horizontal="left" vertical="center"/>
    </xf>
    <xf numFmtId="0" fontId="45" fillId="7" borderId="0" xfId="0" applyFont="1" applyFill="1" applyAlignment="1">
      <alignment horizontal="left" vertical="center"/>
    </xf>
    <xf numFmtId="0" fontId="45" fillId="7" borderId="29" xfId="0" applyFont="1" applyFill="1" applyBorder="1" applyAlignment="1">
      <alignment horizontal="left" vertical="center"/>
    </xf>
    <xf numFmtId="0" fontId="45" fillId="7" borderId="26" xfId="0" applyFont="1" applyFill="1" applyBorder="1" applyAlignment="1">
      <alignment horizontal="left" vertical="center"/>
    </xf>
    <xf numFmtId="0" fontId="45" fillId="7" borderId="27" xfId="0" applyFont="1" applyFill="1" applyBorder="1" applyAlignment="1">
      <alignment horizontal="left" vertical="center"/>
    </xf>
    <xf numFmtId="0" fontId="45" fillId="7" borderId="28" xfId="0" applyFont="1" applyFill="1" applyBorder="1" applyAlignment="1">
      <alignment horizontal="left" vertical="center"/>
    </xf>
    <xf numFmtId="165" fontId="23" fillId="2" borderId="0" xfId="7" applyNumberFormat="1" applyFont="1" applyFill="1" applyBorder="1" applyAlignment="1">
      <alignment horizontal="center" vertical="center" wrapText="1"/>
    </xf>
    <xf numFmtId="0" fontId="10" fillId="2" borderId="3" xfId="34" applyFont="1" applyFill="1" applyBorder="1" applyAlignment="1">
      <alignment horizontal="center" vertical="center"/>
    </xf>
    <xf numFmtId="0" fontId="10" fillId="2" borderId="0" xfId="34" applyFont="1" applyFill="1" applyAlignment="1">
      <alignment horizontal="center" vertical="center"/>
    </xf>
    <xf numFmtId="0" fontId="45" fillId="7" borderId="18" xfId="0" applyFont="1" applyFill="1" applyBorder="1" applyAlignment="1">
      <alignment horizontal="left" vertical="center" wrapText="1"/>
    </xf>
    <xf numFmtId="0" fontId="45" fillId="7" borderId="24" xfId="0" applyFont="1" applyFill="1" applyBorder="1" applyAlignment="1">
      <alignment horizontal="left" vertical="center" wrapText="1"/>
    </xf>
    <xf numFmtId="0" fontId="45" fillId="7" borderId="20" xfId="0" applyFont="1" applyFill="1" applyBorder="1" applyAlignment="1">
      <alignment horizontal="left" vertical="center" wrapText="1"/>
    </xf>
    <xf numFmtId="0" fontId="45" fillId="7" borderId="0" xfId="0" applyFont="1" applyFill="1" applyAlignment="1">
      <alignment horizontal="left" vertical="center" wrapText="1"/>
    </xf>
    <xf numFmtId="0" fontId="45" fillId="7" borderId="6" xfId="0" applyFont="1" applyFill="1" applyBorder="1" applyAlignment="1">
      <alignment horizontal="left" vertical="center" wrapText="1"/>
    </xf>
    <xf numFmtId="0" fontId="23" fillId="0" borderId="6" xfId="34" quotePrefix="1" applyFont="1" applyBorder="1" applyAlignment="1">
      <alignment horizontal="center" vertical="center"/>
    </xf>
    <xf numFmtId="0" fontId="20" fillId="0" borderId="20" xfId="34" applyFont="1" applyBorder="1" applyAlignment="1">
      <alignment horizontal="center" vertical="center"/>
    </xf>
    <xf numFmtId="0" fontId="23" fillId="0" borderId="18" xfId="34" applyFont="1" applyBorder="1" applyAlignment="1">
      <alignment horizontal="center" vertical="center" wrapText="1"/>
    </xf>
    <xf numFmtId="0" fontId="23" fillId="0" borderId="24" xfId="34" applyFont="1" applyBorder="1" applyAlignment="1">
      <alignment horizontal="center" vertical="center" wrapText="1"/>
    </xf>
    <xf numFmtId="0" fontId="23" fillId="0" borderId="19" xfId="34" applyFont="1" applyBorder="1" applyAlignment="1">
      <alignment horizontal="center" vertical="center" wrapText="1"/>
    </xf>
    <xf numFmtId="0" fontId="23" fillId="0" borderId="22" xfId="34" applyFont="1" applyBorder="1" applyAlignment="1">
      <alignment horizontal="center" vertical="center" wrapText="1"/>
    </xf>
    <xf numFmtId="0" fontId="23" fillId="0" borderId="12" xfId="34" applyFont="1" applyBorder="1" applyAlignment="1">
      <alignment horizontal="center" vertical="center" wrapText="1"/>
    </xf>
    <xf numFmtId="0" fontId="23" fillId="0" borderId="14" xfId="34" applyFont="1" applyBorder="1" applyAlignment="1">
      <alignment horizontal="center" vertical="center" wrapText="1"/>
    </xf>
    <xf numFmtId="0" fontId="10" fillId="0" borderId="3" xfId="34" applyFont="1" applyBorder="1" applyAlignment="1">
      <alignment horizontal="center" vertical="center"/>
    </xf>
    <xf numFmtId="0" fontId="10" fillId="0" borderId="0" xfId="34" applyFont="1" applyAlignment="1">
      <alignment horizontal="center" vertical="center"/>
    </xf>
    <xf numFmtId="0" fontId="23" fillId="7" borderId="5" xfId="31" applyFont="1" applyFill="1" applyBorder="1" applyAlignment="1">
      <alignment horizontal="left" vertical="center"/>
    </xf>
    <xf numFmtId="0" fontId="20" fillId="7" borderId="0" xfId="31" applyFont="1" applyFill="1" applyAlignment="1">
      <alignment horizontal="left" vertical="center"/>
    </xf>
    <xf numFmtId="0" fontId="20" fillId="7" borderId="29" xfId="31" applyFont="1" applyFill="1" applyBorder="1" applyAlignment="1">
      <alignment horizontal="left" vertical="center"/>
    </xf>
    <xf numFmtId="0" fontId="24" fillId="9" borderId="18" xfId="34" applyFont="1" applyFill="1" applyBorder="1" applyAlignment="1">
      <alignment horizontal="left" wrapText="1"/>
    </xf>
    <xf numFmtId="0" fontId="24" fillId="9" borderId="24" xfId="34" applyFont="1" applyFill="1" applyBorder="1" applyAlignment="1">
      <alignment horizontal="left" wrapText="1"/>
    </xf>
    <xf numFmtId="0" fontId="24" fillId="9" borderId="19" xfId="34" applyFont="1" applyFill="1" applyBorder="1" applyAlignment="1">
      <alignment horizontal="left" wrapText="1"/>
    </xf>
    <xf numFmtId="0" fontId="24" fillId="9" borderId="20" xfId="34" applyFont="1" applyFill="1" applyBorder="1" applyAlignment="1">
      <alignment horizontal="left" wrapText="1"/>
    </xf>
    <xf numFmtId="0" fontId="24" fillId="9" borderId="0" xfId="34" applyFont="1" applyFill="1" applyAlignment="1">
      <alignment horizontal="left" wrapText="1"/>
    </xf>
    <xf numFmtId="0" fontId="24" fillId="9" borderId="6" xfId="34" applyFont="1" applyFill="1" applyBorder="1" applyAlignment="1">
      <alignment horizontal="left" wrapText="1"/>
    </xf>
    <xf numFmtId="0" fontId="24" fillId="9" borderId="22" xfId="34" applyFont="1" applyFill="1" applyBorder="1" applyAlignment="1">
      <alignment horizontal="left" wrapText="1"/>
    </xf>
    <xf numFmtId="0" fontId="24" fillId="9" borderId="12" xfId="34" applyFont="1" applyFill="1" applyBorder="1" applyAlignment="1">
      <alignment horizontal="left" wrapText="1"/>
    </xf>
    <xf numFmtId="0" fontId="24" fillId="9" borderId="14" xfId="34" applyFont="1" applyFill="1" applyBorder="1" applyAlignment="1">
      <alignment horizontal="left" wrapText="1"/>
    </xf>
    <xf numFmtId="0" fontId="33" fillId="2" borderId="10" xfId="31" applyFont="1" applyFill="1" applyBorder="1" applyAlignment="1">
      <alignment horizontal="center" vertical="center"/>
    </xf>
    <xf numFmtId="0" fontId="23" fillId="0" borderId="18" xfId="34" applyFont="1" applyBorder="1" applyAlignment="1">
      <alignment horizontal="center" vertical="center"/>
    </xf>
    <xf numFmtId="0" fontId="23" fillId="0" borderId="24" xfId="34" applyFont="1" applyBorder="1" applyAlignment="1">
      <alignment horizontal="center" vertical="center"/>
    </xf>
    <xf numFmtId="0" fontId="23" fillId="0" borderId="19" xfId="34" applyFont="1" applyBorder="1" applyAlignment="1">
      <alignment horizontal="center" vertical="center"/>
    </xf>
    <xf numFmtId="0" fontId="23" fillId="0" borderId="22" xfId="34" applyFont="1" applyBorder="1" applyAlignment="1">
      <alignment horizontal="center" vertical="center"/>
    </xf>
    <xf numFmtId="0" fontId="23" fillId="0" borderId="12" xfId="34" applyFont="1" applyBorder="1" applyAlignment="1">
      <alignment horizontal="center" vertical="center"/>
    </xf>
    <xf numFmtId="0" fontId="23" fillId="0" borderId="14" xfId="34" applyFont="1" applyBorder="1" applyAlignment="1">
      <alignment horizontal="center" vertical="center"/>
    </xf>
    <xf numFmtId="0" fontId="23" fillId="0" borderId="0" xfId="34" applyFont="1" applyAlignment="1">
      <alignment horizontal="left" vertical="center"/>
    </xf>
    <xf numFmtId="166" fontId="23" fillId="0" borderId="18" xfId="55" applyNumberFormat="1" applyFont="1" applyBorder="1" applyAlignment="1">
      <alignment horizontal="center" vertical="center"/>
    </xf>
    <xf numFmtId="166" fontId="23" fillId="0" borderId="24" xfId="55" applyNumberFormat="1" applyFont="1" applyBorder="1" applyAlignment="1">
      <alignment horizontal="center" vertical="center"/>
    </xf>
    <xf numFmtId="166" fontId="23" fillId="0" borderId="19" xfId="55" applyNumberFormat="1" applyFont="1" applyBorder="1" applyAlignment="1">
      <alignment horizontal="center" vertical="center"/>
    </xf>
    <xf numFmtId="166" fontId="23" fillId="0" borderId="22" xfId="55" applyNumberFormat="1" applyFont="1" applyBorder="1" applyAlignment="1">
      <alignment horizontal="center" vertical="center"/>
    </xf>
    <xf numFmtId="166" fontId="23" fillId="0" borderId="12" xfId="55" applyNumberFormat="1" applyFont="1" applyBorder="1" applyAlignment="1">
      <alignment horizontal="center" vertical="center"/>
    </xf>
    <xf numFmtId="166" fontId="23" fillId="0" borderId="14" xfId="55" applyNumberFormat="1" applyFont="1" applyBorder="1" applyAlignment="1">
      <alignment horizontal="center" vertical="center"/>
    </xf>
    <xf numFmtId="0" fontId="23" fillId="2" borderId="6" xfId="34" applyFont="1" applyFill="1" applyBorder="1" applyAlignment="1">
      <alignment horizontal="center" vertical="center"/>
    </xf>
    <xf numFmtId="0" fontId="23" fillId="2" borderId="6" xfId="34" applyFont="1" applyFill="1" applyBorder="1" applyAlignment="1">
      <alignment horizontal="center" vertical="center" wrapText="1"/>
    </xf>
    <xf numFmtId="0" fontId="23" fillId="2" borderId="12" xfId="34" applyFont="1" applyFill="1" applyBorder="1" applyAlignment="1">
      <alignment horizontal="center" vertical="center"/>
    </xf>
    <xf numFmtId="0" fontId="20" fillId="2" borderId="12" xfId="34" applyFont="1" applyFill="1" applyBorder="1" applyAlignment="1">
      <alignment horizontal="center" vertical="center"/>
    </xf>
    <xf numFmtId="0" fontId="23" fillId="2" borderId="18" xfId="34" applyFont="1" applyFill="1" applyBorder="1" applyAlignment="1">
      <alignment horizontal="center" vertical="center"/>
    </xf>
    <xf numFmtId="0" fontId="23" fillId="2" borderId="24" xfId="34" applyFont="1" applyFill="1" applyBorder="1" applyAlignment="1">
      <alignment horizontal="center" vertical="center"/>
    </xf>
    <xf numFmtId="0" fontId="23" fillId="2" borderId="19" xfId="34" applyFont="1" applyFill="1" applyBorder="1" applyAlignment="1">
      <alignment horizontal="center" vertical="center"/>
    </xf>
    <xf numFmtId="0" fontId="23" fillId="2" borderId="22" xfId="34" applyFont="1" applyFill="1" applyBorder="1" applyAlignment="1">
      <alignment horizontal="center" vertical="center"/>
    </xf>
    <xf numFmtId="0" fontId="23" fillId="2" borderId="14" xfId="34" applyFont="1" applyFill="1" applyBorder="1" applyAlignment="1">
      <alignment horizontal="center" vertical="center"/>
    </xf>
    <xf numFmtId="0" fontId="23" fillId="2" borderId="0" xfId="34" quotePrefix="1" applyFont="1" applyFill="1" applyAlignment="1">
      <alignment horizontal="center" vertical="center"/>
    </xf>
    <xf numFmtId="0" fontId="9" fillId="7" borderId="18" xfId="34" applyFont="1" applyFill="1" applyBorder="1" applyAlignment="1">
      <alignment horizontal="center" vertical="center"/>
    </xf>
    <xf numFmtId="0" fontId="9" fillId="7" borderId="24" xfId="34" applyFont="1" applyFill="1" applyBorder="1" applyAlignment="1">
      <alignment horizontal="center" vertical="center"/>
    </xf>
    <xf numFmtId="0" fontId="9" fillId="7" borderId="19" xfId="34" applyFont="1" applyFill="1" applyBorder="1" applyAlignment="1">
      <alignment horizontal="center" vertical="center"/>
    </xf>
    <xf numFmtId="0" fontId="9" fillId="7" borderId="22" xfId="34" applyFont="1" applyFill="1" applyBorder="1" applyAlignment="1">
      <alignment horizontal="center" vertical="center"/>
    </xf>
    <xf numFmtId="0" fontId="9" fillId="7" borderId="12" xfId="34" applyFont="1" applyFill="1" applyBorder="1" applyAlignment="1">
      <alignment horizontal="center" vertical="center"/>
    </xf>
    <xf numFmtId="0" fontId="9" fillId="7" borderId="14" xfId="34" applyFont="1" applyFill="1" applyBorder="1" applyAlignment="1">
      <alignment horizontal="center" vertical="center"/>
    </xf>
    <xf numFmtId="0" fontId="23" fillId="2" borderId="0" xfId="34" applyFont="1" applyFill="1" applyAlignment="1">
      <alignment horizontal="center"/>
    </xf>
    <xf numFmtId="0" fontId="20" fillId="2" borderId="0" xfId="34" applyFont="1" applyFill="1" applyAlignment="1">
      <alignment horizontal="center"/>
    </xf>
    <xf numFmtId="0" fontId="10" fillId="2" borderId="3" xfId="34" quotePrefix="1" applyFont="1" applyFill="1" applyBorder="1" applyAlignment="1">
      <alignment horizontal="center" vertical="center"/>
    </xf>
    <xf numFmtId="0" fontId="10" fillId="2" borderId="0" xfId="34" quotePrefix="1" applyFont="1" applyFill="1" applyAlignment="1">
      <alignment horizontal="center" vertical="center"/>
    </xf>
    <xf numFmtId="0" fontId="23" fillId="2" borderId="0" xfId="30" applyFont="1" applyFill="1" applyAlignment="1">
      <alignment horizontal="center" vertical="center" wrapText="1"/>
    </xf>
    <xf numFmtId="0" fontId="23" fillId="2" borderId="0" xfId="30" applyFont="1" applyFill="1" applyAlignment="1">
      <alignment horizontal="right"/>
    </xf>
    <xf numFmtId="0" fontId="23" fillId="2" borderId="0" xfId="30" applyFont="1" applyFill="1" applyAlignment="1">
      <alignment horizontal="right" vertical="top" wrapText="1"/>
    </xf>
    <xf numFmtId="0" fontId="26" fillId="2" borderId="0" xfId="30" applyFont="1" applyFill="1" applyAlignment="1">
      <alignment horizontal="left" vertical="top" wrapText="1"/>
    </xf>
    <xf numFmtId="0" fontId="23" fillId="2" borderId="0" xfId="34" applyFont="1" applyFill="1" applyAlignment="1">
      <alignment horizontal="right"/>
    </xf>
    <xf numFmtId="0" fontId="33" fillId="2" borderId="18" xfId="34" applyFont="1" applyFill="1" applyBorder="1" applyAlignment="1">
      <alignment horizontal="left" vertical="center"/>
    </xf>
    <xf numFmtId="0" fontId="33" fillId="2" borderId="24" xfId="34" applyFont="1" applyFill="1" applyBorder="1" applyAlignment="1">
      <alignment horizontal="left" vertical="center"/>
    </xf>
    <xf numFmtId="0" fontId="33" fillId="2" borderId="19" xfId="34" applyFont="1" applyFill="1" applyBorder="1" applyAlignment="1">
      <alignment horizontal="left" vertical="center"/>
    </xf>
    <xf numFmtId="0" fontId="33" fillId="2" borderId="20" xfId="34" applyFont="1" applyFill="1" applyBorder="1" applyAlignment="1">
      <alignment horizontal="left" vertical="center"/>
    </xf>
    <xf numFmtId="0" fontId="33" fillId="2" borderId="0" xfId="34" applyFont="1" applyFill="1" applyAlignment="1">
      <alignment horizontal="left" vertical="center"/>
    </xf>
    <xf numFmtId="0" fontId="33" fillId="2" borderId="6" xfId="34" applyFont="1" applyFill="1" applyBorder="1" applyAlignment="1">
      <alignment horizontal="left" vertical="center"/>
    </xf>
    <xf numFmtId="0" fontId="33" fillId="2" borderId="22" xfId="34" applyFont="1" applyFill="1" applyBorder="1" applyAlignment="1">
      <alignment horizontal="left" vertical="center"/>
    </xf>
    <xf numFmtId="0" fontId="33" fillId="2" borderId="12" xfId="34" applyFont="1" applyFill="1" applyBorder="1" applyAlignment="1">
      <alignment horizontal="left" vertical="center"/>
    </xf>
    <xf numFmtId="0" fontId="33" fillId="2" borderId="14" xfId="34" applyFont="1" applyFill="1" applyBorder="1" applyAlignment="1">
      <alignment horizontal="left" vertical="center"/>
    </xf>
    <xf numFmtId="0" fontId="33" fillId="0" borderId="39" xfId="35" quotePrefix="1" applyFont="1" applyBorder="1" applyAlignment="1">
      <alignment horizontal="center" vertical="center"/>
    </xf>
    <xf numFmtId="0" fontId="23" fillId="0" borderId="18" xfId="35" applyFont="1" applyBorder="1" applyAlignment="1">
      <alignment horizontal="center" vertical="center" wrapText="1"/>
    </xf>
    <xf numFmtId="0" fontId="23" fillId="0" borderId="19" xfId="35" applyFont="1" applyBorder="1" applyAlignment="1">
      <alignment horizontal="center" vertical="center" wrapText="1"/>
    </xf>
    <xf numFmtId="0" fontId="23" fillId="0" borderId="20" xfId="35" applyFont="1" applyBorder="1" applyAlignment="1">
      <alignment horizontal="center" vertical="center" wrapText="1"/>
    </xf>
    <xf numFmtId="0" fontId="23" fillId="0" borderId="6" xfId="35" applyFont="1" applyBorder="1" applyAlignment="1">
      <alignment horizontal="center" vertical="center" wrapText="1"/>
    </xf>
    <xf numFmtId="0" fontId="23" fillId="0" borderId="22" xfId="35" applyFont="1" applyBorder="1" applyAlignment="1">
      <alignment horizontal="center" vertical="center" wrapText="1"/>
    </xf>
    <xf numFmtId="0" fontId="23" fillId="0" borderId="14" xfId="35" applyFont="1" applyBorder="1" applyAlignment="1">
      <alignment horizontal="center" vertical="center" wrapText="1"/>
    </xf>
    <xf numFmtId="0" fontId="23" fillId="0" borderId="24" xfId="35" applyFont="1" applyBorder="1" applyAlignment="1">
      <alignment horizontal="center" vertical="center" wrapText="1"/>
    </xf>
    <xf numFmtId="0" fontId="23" fillId="0" borderId="0" xfId="35" applyFont="1" applyAlignment="1">
      <alignment horizontal="center" vertical="center" wrapText="1"/>
    </xf>
    <xf numFmtId="0" fontId="23" fillId="0" borderId="12" xfId="35" applyFont="1" applyBorder="1" applyAlignment="1">
      <alignment horizontal="center" vertical="center" wrapText="1"/>
    </xf>
    <xf numFmtId="0" fontId="23" fillId="0" borderId="7" xfId="35" quotePrefix="1" applyFont="1" applyBorder="1" applyAlignment="1">
      <alignment horizontal="center" vertical="center"/>
    </xf>
    <xf numFmtId="0" fontId="23" fillId="0" borderId="23" xfId="35" applyFont="1" applyBorder="1" applyAlignment="1">
      <alignment horizontal="center" vertical="center"/>
    </xf>
    <xf numFmtId="0" fontId="23" fillId="0" borderId="8" xfId="35" applyFont="1" applyBorder="1" applyAlignment="1">
      <alignment horizontal="center" vertical="center"/>
    </xf>
    <xf numFmtId="0" fontId="23" fillId="0" borderId="18" xfId="35" quotePrefix="1" applyFont="1" applyBorder="1" applyAlignment="1">
      <alignment horizontal="center" vertical="center"/>
    </xf>
    <xf numFmtId="0" fontId="23" fillId="0" borderId="19" xfId="35" quotePrefix="1" applyFont="1" applyBorder="1" applyAlignment="1">
      <alignment horizontal="center" vertical="center"/>
    </xf>
    <xf numFmtId="0" fontId="23" fillId="0" borderId="20" xfId="35" quotePrefix="1" applyFont="1" applyBorder="1" applyAlignment="1">
      <alignment horizontal="center" vertical="center"/>
    </xf>
    <xf numFmtId="0" fontId="23" fillId="0" borderId="6" xfId="35" quotePrefix="1" applyFont="1" applyBorder="1" applyAlignment="1">
      <alignment horizontal="center" vertical="center"/>
    </xf>
    <xf numFmtId="0" fontId="23" fillId="0" borderId="22" xfId="35" quotePrefix="1" applyFont="1" applyBorder="1" applyAlignment="1">
      <alignment horizontal="center" vertical="center"/>
    </xf>
    <xf numFmtId="0" fontId="23" fillId="0" borderId="14" xfId="35" quotePrefix="1" applyFont="1" applyBorder="1" applyAlignment="1">
      <alignment horizontal="center" vertical="center"/>
    </xf>
    <xf numFmtId="0" fontId="23" fillId="0" borderId="18" xfId="35" applyFont="1" applyBorder="1" applyAlignment="1">
      <alignment horizontal="left" vertical="center" wrapText="1" indent="1"/>
    </xf>
    <xf numFmtId="0" fontId="23" fillId="0" borderId="24" xfId="35" applyFont="1" applyBorder="1" applyAlignment="1">
      <alignment horizontal="left" vertical="center" wrapText="1" indent="1"/>
    </xf>
    <xf numFmtId="0" fontId="23" fillId="0" borderId="19" xfId="35" applyFont="1" applyBorder="1" applyAlignment="1">
      <alignment horizontal="left" vertical="center" wrapText="1" indent="1"/>
    </xf>
    <xf numFmtId="0" fontId="23" fillId="0" borderId="20" xfId="35" applyFont="1" applyBorder="1" applyAlignment="1">
      <alignment horizontal="left" vertical="center" wrapText="1" indent="1"/>
    </xf>
    <xf numFmtId="0" fontId="23" fillId="0" borderId="0" xfId="35" applyFont="1" applyAlignment="1">
      <alignment horizontal="left" vertical="center" wrapText="1" indent="1"/>
    </xf>
    <xf numFmtId="0" fontId="23" fillId="0" borderId="6" xfId="35" applyFont="1" applyBorder="1" applyAlignment="1">
      <alignment horizontal="left" vertical="center" wrapText="1" indent="1"/>
    </xf>
    <xf numFmtId="0" fontId="23" fillId="0" borderId="22" xfId="35" applyFont="1" applyBorder="1" applyAlignment="1">
      <alignment horizontal="left" vertical="center" wrapText="1" indent="1"/>
    </xf>
    <xf numFmtId="0" fontId="23" fillId="0" borderId="12" xfId="35" applyFont="1" applyBorder="1" applyAlignment="1">
      <alignment horizontal="left" vertical="center" wrapText="1" indent="1"/>
    </xf>
    <xf numFmtId="0" fontId="23" fillId="0" borderId="14" xfId="35" applyFont="1" applyBorder="1" applyAlignment="1">
      <alignment horizontal="left" vertical="center" wrapText="1" indent="1"/>
    </xf>
    <xf numFmtId="0" fontId="23" fillId="0" borderId="24" xfId="35" applyFont="1" applyBorder="1" applyAlignment="1">
      <alignment horizontal="center" vertical="center"/>
    </xf>
    <xf numFmtId="0" fontId="23" fillId="0" borderId="20" xfId="35" applyFont="1" applyBorder="1" applyAlignment="1">
      <alignment horizontal="center" vertical="center"/>
    </xf>
    <xf numFmtId="0" fontId="23" fillId="0" borderId="0" xfId="35" applyFont="1" applyAlignment="1">
      <alignment horizontal="center" vertical="center"/>
    </xf>
    <xf numFmtId="0" fontId="23" fillId="0" borderId="22" xfId="35" applyFont="1" applyBorder="1" applyAlignment="1">
      <alignment horizontal="center" vertical="center"/>
    </xf>
    <xf numFmtId="0" fontId="23" fillId="0" borderId="12" xfId="35" applyFont="1" applyBorder="1" applyAlignment="1">
      <alignment horizontal="center" vertical="center"/>
    </xf>
    <xf numFmtId="0" fontId="23" fillId="0" borderId="24" xfId="35" quotePrefix="1" applyFont="1" applyBorder="1" applyAlignment="1">
      <alignment horizontal="center" vertical="center"/>
    </xf>
    <xf numFmtId="0" fontId="23" fillId="0" borderId="12" xfId="35" quotePrefix="1" applyFont="1" applyBorder="1" applyAlignment="1">
      <alignment horizontal="center" vertical="center"/>
    </xf>
    <xf numFmtId="0" fontId="38" fillId="0" borderId="0" xfId="47" applyFont="1" applyAlignment="1">
      <alignment horizontal="right" vertical="center"/>
    </xf>
    <xf numFmtId="0" fontId="23" fillId="0" borderId="0" xfId="30" quotePrefix="1" applyFont="1" applyAlignment="1">
      <alignment horizontal="right"/>
    </xf>
    <xf numFmtId="0" fontId="33" fillId="2" borderId="18" xfId="30" applyFont="1" applyFill="1" applyBorder="1" applyAlignment="1">
      <alignment horizontal="center" vertical="center"/>
    </xf>
    <xf numFmtId="0" fontId="33" fillId="2" borderId="19" xfId="30" applyFont="1" applyFill="1" applyBorder="1" applyAlignment="1">
      <alignment horizontal="center" vertical="center"/>
    </xf>
    <xf numFmtId="0" fontId="33" fillId="2" borderId="22" xfId="30" applyFont="1" applyFill="1" applyBorder="1" applyAlignment="1">
      <alignment horizontal="center" vertical="center"/>
    </xf>
    <xf numFmtId="0" fontId="33" fillId="2" borderId="14" xfId="30" applyFont="1" applyFill="1" applyBorder="1" applyAlignment="1">
      <alignment horizontal="center" vertical="center"/>
    </xf>
    <xf numFmtId="0" fontId="33" fillId="0" borderId="18" xfId="30" applyFont="1" applyBorder="1" applyAlignment="1">
      <alignment horizontal="left" vertical="center"/>
    </xf>
    <xf numFmtId="0" fontId="33" fillId="0" borderId="24" xfId="30" applyFont="1" applyBorder="1" applyAlignment="1">
      <alignment horizontal="left" vertical="center"/>
    </xf>
    <xf numFmtId="0" fontId="33" fillId="0" borderId="19" xfId="30" applyFont="1" applyBorder="1" applyAlignment="1">
      <alignment horizontal="left" vertical="center"/>
    </xf>
    <xf numFmtId="0" fontId="33" fillId="0" borderId="20" xfId="30" applyFont="1" applyBorder="1" applyAlignment="1">
      <alignment horizontal="left" vertical="center"/>
    </xf>
    <xf numFmtId="0" fontId="33" fillId="0" borderId="0" xfId="30" applyFont="1" applyAlignment="1">
      <alignment horizontal="left" vertical="center"/>
    </xf>
    <xf numFmtId="0" fontId="33" fillId="0" borderId="6" xfId="30" applyFont="1" applyBorder="1" applyAlignment="1">
      <alignment horizontal="left" vertical="center"/>
    </xf>
    <xf numFmtId="0" fontId="33" fillId="0" borderId="22" xfId="30" applyFont="1" applyBorder="1" applyAlignment="1">
      <alignment horizontal="left" vertical="center"/>
    </xf>
    <xf numFmtId="0" fontId="33" fillId="0" borderId="12" xfId="30" applyFont="1" applyBorder="1" applyAlignment="1">
      <alignment horizontal="left" vertical="center"/>
    </xf>
    <xf numFmtId="0" fontId="33" fillId="0" borderId="14" xfId="30" applyFont="1" applyBorder="1" applyAlignment="1">
      <alignment horizontal="left" vertical="center"/>
    </xf>
    <xf numFmtId="0" fontId="23" fillId="0" borderId="18" xfId="30" applyFont="1" applyBorder="1" applyAlignment="1">
      <alignment horizontal="center" vertical="center"/>
    </xf>
    <xf numFmtId="0" fontId="23" fillId="0" borderId="24" xfId="30" applyFont="1" applyBorder="1" applyAlignment="1">
      <alignment horizontal="center" vertical="center"/>
    </xf>
    <xf numFmtId="0" fontId="23" fillId="0" borderId="19" xfId="30" applyFont="1" applyBorder="1" applyAlignment="1">
      <alignment horizontal="center" vertical="center"/>
    </xf>
    <xf numFmtId="0" fontId="23" fillId="0" borderId="22" xfId="30" applyFont="1" applyBorder="1" applyAlignment="1">
      <alignment horizontal="center" vertical="center"/>
    </xf>
    <xf numFmtId="0" fontId="23" fillId="0" borderId="12" xfId="30" applyFont="1" applyBorder="1" applyAlignment="1">
      <alignment horizontal="center" vertical="center"/>
    </xf>
    <xf numFmtId="0" fontId="23" fillId="0" borderId="14" xfId="30" applyFont="1" applyBorder="1" applyAlignment="1">
      <alignment horizontal="center" vertical="center"/>
    </xf>
    <xf numFmtId="0" fontId="20" fillId="7" borderId="18" xfId="30" applyFont="1" applyFill="1" applyBorder="1" applyAlignment="1">
      <alignment horizontal="left" vertical="center" wrapText="1"/>
    </xf>
    <xf numFmtId="0" fontId="20" fillId="7" borderId="24" xfId="30" applyFont="1" applyFill="1" applyBorder="1" applyAlignment="1">
      <alignment horizontal="left" vertical="center" wrapText="1"/>
    </xf>
    <xf numFmtId="0" fontId="20" fillId="7" borderId="19" xfId="30" applyFont="1" applyFill="1" applyBorder="1" applyAlignment="1">
      <alignment horizontal="left" vertical="center" wrapText="1"/>
    </xf>
    <xf numFmtId="0" fontId="20" fillId="7" borderId="20" xfId="30" applyFont="1" applyFill="1" applyBorder="1" applyAlignment="1">
      <alignment horizontal="left" vertical="center" wrapText="1"/>
    </xf>
    <xf numFmtId="0" fontId="20" fillId="7" borderId="0" xfId="30" applyFont="1" applyFill="1" applyAlignment="1">
      <alignment horizontal="left" vertical="center" wrapText="1"/>
    </xf>
    <xf numFmtId="0" fontId="20" fillId="7" borderId="6" xfId="30" applyFont="1" applyFill="1" applyBorder="1" applyAlignment="1">
      <alignment horizontal="left" vertical="center" wrapText="1"/>
    </xf>
    <xf numFmtId="0" fontId="20" fillId="7" borderId="22" xfId="30" applyFont="1" applyFill="1" applyBorder="1" applyAlignment="1">
      <alignment horizontal="left" vertical="center" wrapText="1"/>
    </xf>
    <xf numFmtId="0" fontId="20" fillId="7" borderId="12" xfId="30" applyFont="1" applyFill="1" applyBorder="1" applyAlignment="1">
      <alignment horizontal="left" vertical="center" wrapText="1"/>
    </xf>
    <xf numFmtId="0" fontId="20" fillId="7" borderId="14" xfId="30" applyFont="1" applyFill="1" applyBorder="1" applyAlignment="1">
      <alignment horizontal="left" vertical="center" wrapText="1"/>
    </xf>
    <xf numFmtId="0" fontId="23" fillId="0" borderId="18" xfId="35" quotePrefix="1" applyFont="1" applyBorder="1" applyAlignment="1">
      <alignment horizontal="left" vertical="center" wrapText="1" indent="6"/>
    </xf>
    <xf numFmtId="0" fontId="23" fillId="0" borderId="24" xfId="35" quotePrefix="1" applyFont="1" applyBorder="1" applyAlignment="1">
      <alignment horizontal="left" vertical="center" indent="6"/>
    </xf>
    <xf numFmtId="0" fontId="23" fillId="0" borderId="19" xfId="35" quotePrefix="1" applyFont="1" applyBorder="1" applyAlignment="1">
      <alignment horizontal="left" vertical="center" indent="6"/>
    </xf>
    <xf numFmtId="0" fontId="23" fillId="0" borderId="20" xfId="35" quotePrefix="1" applyFont="1" applyBorder="1" applyAlignment="1">
      <alignment horizontal="left" vertical="center" indent="6"/>
    </xf>
    <xf numFmtId="0" fontId="23" fillId="0" borderId="0" xfId="35" quotePrefix="1" applyFont="1" applyAlignment="1">
      <alignment horizontal="left" vertical="center" indent="6"/>
    </xf>
    <xf numFmtId="0" fontId="23" fillId="0" borderId="6" xfId="35" quotePrefix="1" applyFont="1" applyBorder="1" applyAlignment="1">
      <alignment horizontal="left" vertical="center" indent="6"/>
    </xf>
    <xf numFmtId="0" fontId="23" fillId="0" borderId="22" xfId="35" quotePrefix="1" applyFont="1" applyBorder="1" applyAlignment="1">
      <alignment horizontal="left" vertical="center" indent="6"/>
    </xf>
    <xf numFmtId="0" fontId="23" fillId="0" borderId="12" xfId="35" quotePrefix="1" applyFont="1" applyBorder="1" applyAlignment="1">
      <alignment horizontal="left" vertical="center" indent="6"/>
    </xf>
    <xf numFmtId="0" fontId="23" fillId="0" borderId="14" xfId="35" quotePrefix="1" applyFont="1" applyBorder="1" applyAlignment="1">
      <alignment horizontal="left" vertical="center" indent="6"/>
    </xf>
    <xf numFmtId="0" fontId="9" fillId="7" borderId="18" xfId="30" applyFont="1" applyFill="1" applyBorder="1" applyAlignment="1">
      <alignment horizontal="center" vertical="center" wrapText="1"/>
    </xf>
    <xf numFmtId="0" fontId="9" fillId="7" borderId="24" xfId="30" applyFont="1" applyFill="1" applyBorder="1" applyAlignment="1">
      <alignment horizontal="center" vertical="center" wrapText="1"/>
    </xf>
    <xf numFmtId="0" fontId="9" fillId="7" borderId="19" xfId="30" applyFont="1" applyFill="1" applyBorder="1" applyAlignment="1">
      <alignment horizontal="center" vertical="center" wrapText="1"/>
    </xf>
    <xf numFmtId="0" fontId="9" fillId="7" borderId="22" xfId="30" applyFont="1" applyFill="1" applyBorder="1" applyAlignment="1">
      <alignment horizontal="center" vertical="center" wrapText="1"/>
    </xf>
    <xf numFmtId="0" fontId="9" fillId="7" borderId="12" xfId="30" applyFont="1" applyFill="1" applyBorder="1" applyAlignment="1">
      <alignment horizontal="center" vertical="center" wrapText="1"/>
    </xf>
    <xf numFmtId="0" fontId="9" fillId="7" borderId="14" xfId="30" applyFont="1" applyFill="1" applyBorder="1" applyAlignment="1">
      <alignment horizontal="center" vertical="center" wrapText="1"/>
    </xf>
    <xf numFmtId="0" fontId="10" fillId="0" borderId="3" xfId="30" applyFont="1" applyBorder="1" applyAlignment="1">
      <alignment horizontal="center" vertical="center"/>
    </xf>
    <xf numFmtId="0" fontId="10" fillId="0" borderId="0" xfId="30" applyFont="1" applyAlignment="1">
      <alignment horizontal="center" vertical="center"/>
    </xf>
    <xf numFmtId="0" fontId="23" fillId="7" borderId="18" xfId="30" applyFont="1" applyFill="1" applyBorder="1" applyAlignment="1">
      <alignment horizontal="left" vertical="center" wrapText="1" indent="3"/>
    </xf>
    <xf numFmtId="0" fontId="23" fillId="7" borderId="24" xfId="30" applyFont="1" applyFill="1" applyBorder="1" applyAlignment="1">
      <alignment horizontal="left" vertical="center" wrapText="1" indent="3"/>
    </xf>
    <xf numFmtId="0" fontId="23" fillId="7" borderId="19" xfId="30" applyFont="1" applyFill="1" applyBorder="1" applyAlignment="1">
      <alignment horizontal="left" vertical="center" wrapText="1" indent="3"/>
    </xf>
    <xf numFmtId="0" fontId="23" fillId="7" borderId="20" xfId="30" applyFont="1" applyFill="1" applyBorder="1" applyAlignment="1">
      <alignment horizontal="left" vertical="center" wrapText="1" indent="3"/>
    </xf>
    <xf numFmtId="0" fontId="23" fillId="7" borderId="0" xfId="30" applyFont="1" applyFill="1" applyAlignment="1">
      <alignment horizontal="left" vertical="center" wrapText="1" indent="3"/>
    </xf>
    <xf numFmtId="0" fontId="23" fillId="7" borderId="6" xfId="30" applyFont="1" applyFill="1" applyBorder="1" applyAlignment="1">
      <alignment horizontal="left" vertical="center" wrapText="1" indent="3"/>
    </xf>
    <xf numFmtId="0" fontId="23" fillId="7" borderId="22" xfId="30" applyFont="1" applyFill="1" applyBorder="1" applyAlignment="1">
      <alignment horizontal="left" vertical="center" wrapText="1" indent="3"/>
    </xf>
    <xf numFmtId="0" fontId="23" fillId="7" borderId="12" xfId="30" applyFont="1" applyFill="1" applyBorder="1" applyAlignment="1">
      <alignment horizontal="left" vertical="center" wrapText="1" indent="3"/>
    </xf>
    <xf numFmtId="0" fontId="23" fillId="7" borderId="14" xfId="30" applyFont="1" applyFill="1" applyBorder="1" applyAlignment="1">
      <alignment horizontal="left" vertical="center" wrapText="1" indent="3"/>
    </xf>
    <xf numFmtId="165" fontId="23" fillId="2" borderId="6" xfId="7" quotePrefix="1" applyNumberFormat="1" applyFont="1" applyFill="1" applyBorder="1" applyAlignment="1">
      <alignment horizontal="center" vertical="center" wrapText="1"/>
    </xf>
    <xf numFmtId="165" fontId="23" fillId="2" borderId="6" xfId="7" applyNumberFormat="1" applyFont="1" applyFill="1" applyBorder="1" applyAlignment="1">
      <alignment horizontal="center" vertical="center" wrapText="1"/>
    </xf>
    <xf numFmtId="0" fontId="24" fillId="2" borderId="12" xfId="34" applyFont="1" applyFill="1" applyBorder="1" applyAlignment="1">
      <alignment horizontal="center"/>
    </xf>
    <xf numFmtId="0" fontId="23" fillId="2" borderId="0" xfId="30" quotePrefix="1" applyFont="1" applyFill="1" applyAlignment="1">
      <alignment horizontal="right"/>
    </xf>
    <xf numFmtId="0" fontId="20" fillId="2" borderId="18" xfId="34" applyFont="1" applyFill="1" applyBorder="1" applyAlignment="1">
      <alignment horizontal="center"/>
    </xf>
    <xf numFmtId="0" fontId="20" fillId="2" borderId="24" xfId="34" applyFont="1" applyFill="1" applyBorder="1" applyAlignment="1">
      <alignment horizontal="center"/>
    </xf>
    <xf numFmtId="0" fontId="20" fillId="2" borderId="19" xfId="34" applyFont="1" applyFill="1" applyBorder="1" applyAlignment="1">
      <alignment horizontal="center"/>
    </xf>
    <xf numFmtId="0" fontId="20" fillId="2" borderId="20" xfId="34" applyFont="1" applyFill="1" applyBorder="1" applyAlignment="1">
      <alignment horizontal="center"/>
    </xf>
    <xf numFmtId="0" fontId="20" fillId="2" borderId="6" xfId="34" applyFont="1" applyFill="1" applyBorder="1" applyAlignment="1">
      <alignment horizontal="center"/>
    </xf>
    <xf numFmtId="0" fontId="20" fillId="2" borderId="22" xfId="34" applyFont="1" applyFill="1" applyBorder="1" applyAlignment="1">
      <alignment horizontal="center"/>
    </xf>
    <xf numFmtId="0" fontId="20" fillId="2" borderId="12" xfId="34" applyFont="1" applyFill="1" applyBorder="1" applyAlignment="1">
      <alignment horizontal="center"/>
    </xf>
    <xf numFmtId="0" fontId="20" fillId="2" borderId="14" xfId="34" applyFont="1" applyFill="1" applyBorder="1" applyAlignment="1">
      <alignment horizontal="center"/>
    </xf>
    <xf numFmtId="0" fontId="23" fillId="2" borderId="18" xfId="30" applyFont="1" applyFill="1" applyBorder="1" applyAlignment="1">
      <alignment horizontal="center" vertical="center"/>
    </xf>
    <xf numFmtId="0" fontId="23" fillId="2" borderId="24" xfId="30" applyFont="1" applyFill="1" applyBorder="1" applyAlignment="1">
      <alignment horizontal="center" vertical="center"/>
    </xf>
    <xf numFmtId="0" fontId="23" fillId="2" borderId="19" xfId="30" applyFont="1" applyFill="1" applyBorder="1" applyAlignment="1">
      <alignment horizontal="center" vertical="center"/>
    </xf>
    <xf numFmtId="0" fontId="23" fillId="2" borderId="22" xfId="30" applyFont="1" applyFill="1" applyBorder="1" applyAlignment="1">
      <alignment horizontal="center" vertical="center"/>
    </xf>
    <xf numFmtId="0" fontId="23" fillId="2" borderId="12" xfId="30" applyFont="1" applyFill="1" applyBorder="1" applyAlignment="1">
      <alignment horizontal="center" vertical="center"/>
    </xf>
    <xf numFmtId="0" fontId="23" fillId="2" borderId="14" xfId="30" applyFont="1" applyFill="1" applyBorder="1" applyAlignment="1">
      <alignment horizontal="center" vertical="center"/>
    </xf>
    <xf numFmtId="0" fontId="23" fillId="9" borderId="6" xfId="34" quotePrefix="1" applyFont="1" applyFill="1" applyBorder="1" applyAlignment="1">
      <alignment horizontal="center" vertical="center"/>
    </xf>
    <xf numFmtId="0" fontId="23" fillId="9" borderId="6" xfId="34" applyFont="1" applyFill="1" applyBorder="1" applyAlignment="1">
      <alignment horizontal="center" vertical="center"/>
    </xf>
    <xf numFmtId="0" fontId="23" fillId="7" borderId="18" xfId="34" applyFont="1" applyFill="1" applyBorder="1" applyAlignment="1">
      <alignment horizontal="center" vertical="center"/>
    </xf>
    <xf numFmtId="0" fontId="23" fillId="7" borderId="24" xfId="34" applyFont="1" applyFill="1" applyBorder="1" applyAlignment="1">
      <alignment horizontal="center" vertical="center"/>
    </xf>
    <xf numFmtId="0" fontId="23" fillId="7" borderId="19" xfId="34" applyFont="1" applyFill="1" applyBorder="1" applyAlignment="1">
      <alignment horizontal="center" vertical="center"/>
    </xf>
    <xf numFmtId="0" fontId="23" fillId="7" borderId="22" xfId="34" applyFont="1" applyFill="1" applyBorder="1" applyAlignment="1">
      <alignment horizontal="center" vertical="center"/>
    </xf>
    <xf numFmtId="0" fontId="23" fillId="7" borderId="12" xfId="34" applyFont="1" applyFill="1" applyBorder="1" applyAlignment="1">
      <alignment horizontal="center" vertical="center"/>
    </xf>
    <xf numFmtId="0" fontId="23" fillId="7" borderId="14" xfId="34" applyFont="1" applyFill="1" applyBorder="1" applyAlignment="1">
      <alignment horizontal="center" vertical="center"/>
    </xf>
    <xf numFmtId="0" fontId="10" fillId="2" borderId="3" xfId="30" applyFont="1" applyFill="1" applyBorder="1" applyAlignment="1">
      <alignment horizontal="center" vertical="center"/>
    </xf>
    <xf numFmtId="0" fontId="10" fillId="2" borderId="0" xfId="30" applyFont="1" applyFill="1" applyAlignment="1">
      <alignment horizontal="center" vertical="center"/>
    </xf>
    <xf numFmtId="165" fontId="20" fillId="9" borderId="0" xfId="7" applyNumberFormat="1" applyFont="1" applyFill="1" applyBorder="1" applyAlignment="1">
      <alignment horizontal="center" vertical="center" wrapText="1"/>
    </xf>
    <xf numFmtId="0" fontId="20" fillId="9" borderId="0" xfId="34" applyFont="1" applyFill="1" applyAlignment="1">
      <alignment horizontal="center" vertical="center"/>
    </xf>
    <xf numFmtId="0" fontId="23" fillId="2" borderId="0" xfId="34" quotePrefix="1" applyFont="1" applyFill="1" applyAlignment="1">
      <alignment horizontal="center"/>
    </xf>
    <xf numFmtId="0" fontId="23" fillId="2" borderId="18" xfId="7" applyNumberFormat="1" applyFont="1" applyFill="1" applyBorder="1" applyAlignment="1">
      <alignment horizontal="center" vertical="center" wrapText="1"/>
    </xf>
    <xf numFmtId="0" fontId="23" fillId="2" borderId="24" xfId="7" applyNumberFormat="1" applyFont="1" applyFill="1" applyBorder="1" applyAlignment="1">
      <alignment horizontal="center" vertical="center" wrapText="1"/>
    </xf>
    <xf numFmtId="0" fontId="23" fillId="2" borderId="19" xfId="7" applyNumberFormat="1" applyFont="1" applyFill="1" applyBorder="1" applyAlignment="1">
      <alignment horizontal="center" vertical="center" wrapText="1"/>
    </xf>
    <xf numFmtId="0" fontId="23" fillId="2" borderId="22" xfId="7" applyNumberFormat="1" applyFont="1" applyFill="1" applyBorder="1" applyAlignment="1">
      <alignment horizontal="center" vertical="center" wrapText="1"/>
    </xf>
    <xf numFmtId="0" fontId="23" fillId="2" borderId="12" xfId="7" applyNumberFormat="1" applyFont="1" applyFill="1" applyBorder="1" applyAlignment="1">
      <alignment horizontal="center" vertical="center" wrapText="1"/>
    </xf>
    <xf numFmtId="0" fontId="23" fillId="2" borderId="14" xfId="7" applyNumberFormat="1" applyFont="1" applyFill="1" applyBorder="1" applyAlignment="1">
      <alignment horizontal="center" vertical="center" wrapText="1"/>
    </xf>
    <xf numFmtId="0" fontId="20" fillId="2" borderId="0" xfId="34" applyFont="1" applyFill="1" applyAlignment="1">
      <alignment horizontal="center" vertical="center" wrapText="1"/>
    </xf>
    <xf numFmtId="0" fontId="20" fillId="0" borderId="0" xfId="34" applyFont="1" applyAlignment="1">
      <alignment horizontal="center"/>
    </xf>
    <xf numFmtId="0" fontId="23" fillId="2" borderId="12" xfId="34" applyFont="1" applyFill="1" applyBorder="1" applyAlignment="1">
      <alignment horizontal="right"/>
    </xf>
    <xf numFmtId="0" fontId="23" fillId="2" borderId="12" xfId="7" applyNumberFormat="1" applyFont="1" applyFill="1" applyBorder="1" applyAlignment="1">
      <alignment horizontal="right" wrapText="1"/>
    </xf>
    <xf numFmtId="0" fontId="24" fillId="2" borderId="0" xfId="30" applyFont="1" applyFill="1" applyAlignment="1">
      <alignment horizontal="left" vertical="top" wrapText="1"/>
    </xf>
    <xf numFmtId="0" fontId="11" fillId="7" borderId="18" xfId="34" applyFont="1" applyFill="1" applyBorder="1" applyAlignment="1">
      <alignment horizontal="center" vertical="center" wrapText="1"/>
    </xf>
    <xf numFmtId="0" fontId="11" fillId="7" borderId="24" xfId="34" applyFont="1" applyFill="1" applyBorder="1" applyAlignment="1">
      <alignment horizontal="center" vertical="center" wrapText="1"/>
    </xf>
    <xf numFmtId="0" fontId="11" fillId="7" borderId="19" xfId="34" applyFont="1" applyFill="1" applyBorder="1" applyAlignment="1">
      <alignment horizontal="center" vertical="center" wrapText="1"/>
    </xf>
    <xf numFmtId="0" fontId="11" fillId="7" borderId="22" xfId="34" applyFont="1" applyFill="1" applyBorder="1" applyAlignment="1">
      <alignment horizontal="center" vertical="center" wrapText="1"/>
    </xf>
    <xf numFmtId="0" fontId="11" fillId="7" borderId="12" xfId="34" applyFont="1" applyFill="1" applyBorder="1" applyAlignment="1">
      <alignment horizontal="center" vertical="center" wrapText="1"/>
    </xf>
    <xf numFmtId="0" fontId="11" fillId="7" borderId="14" xfId="34" applyFont="1" applyFill="1" applyBorder="1" applyAlignment="1">
      <alignment horizontal="center" vertical="center" wrapText="1"/>
    </xf>
    <xf numFmtId="165" fontId="11" fillId="2" borderId="24" xfId="7" quotePrefix="1" applyNumberFormat="1" applyFont="1" applyFill="1" applyBorder="1" applyAlignment="1">
      <alignment horizontal="center" vertical="center"/>
    </xf>
    <xf numFmtId="165" fontId="11" fillId="2" borderId="24" xfId="7" applyNumberFormat="1" applyFont="1" applyFill="1" applyBorder="1" applyAlignment="1">
      <alignment horizontal="center" vertical="center"/>
    </xf>
    <xf numFmtId="165" fontId="11" fillId="2" borderId="0" xfId="7" applyNumberFormat="1" applyFont="1" applyFill="1" applyBorder="1" applyAlignment="1">
      <alignment horizontal="center" vertical="center"/>
    </xf>
    <xf numFmtId="0" fontId="23" fillId="2" borderId="18" xfId="7" quotePrefix="1" applyNumberFormat="1" applyFont="1" applyFill="1" applyBorder="1" applyAlignment="1">
      <alignment horizontal="center" vertical="center" wrapText="1"/>
    </xf>
    <xf numFmtId="0" fontId="23" fillId="2" borderId="24" xfId="7" quotePrefix="1" applyNumberFormat="1" applyFont="1" applyFill="1" applyBorder="1" applyAlignment="1">
      <alignment horizontal="center" vertical="center" wrapText="1"/>
    </xf>
    <xf numFmtId="0" fontId="23" fillId="2" borderId="19" xfId="7" quotePrefix="1" applyNumberFormat="1" applyFont="1" applyFill="1" applyBorder="1" applyAlignment="1">
      <alignment horizontal="center" vertical="center" wrapText="1"/>
    </xf>
    <xf numFmtId="0" fontId="23" fillId="2" borderId="22" xfId="7" quotePrefix="1" applyNumberFormat="1" applyFont="1" applyFill="1" applyBorder="1" applyAlignment="1">
      <alignment horizontal="center" vertical="center" wrapText="1"/>
    </xf>
    <xf numFmtId="0" fontId="23" fillId="2" borderId="12" xfId="7" quotePrefix="1" applyNumberFormat="1" applyFont="1" applyFill="1" applyBorder="1" applyAlignment="1">
      <alignment horizontal="center" vertical="center" wrapText="1"/>
    </xf>
    <xf numFmtId="0" fontId="23" fillId="2" borderId="14" xfId="7" quotePrefix="1" applyNumberFormat="1" applyFont="1" applyFill="1" applyBorder="1" applyAlignment="1">
      <alignment horizontal="center" vertical="center" wrapText="1"/>
    </xf>
    <xf numFmtId="165" fontId="24" fillId="0" borderId="0" xfId="7" applyNumberFormat="1" applyFont="1" applyFill="1" applyBorder="1" applyAlignment="1">
      <alignment horizontal="left" vertical="center" wrapText="1"/>
    </xf>
    <xf numFmtId="0" fontId="23" fillId="0" borderId="18" xfId="7" applyNumberFormat="1" applyFont="1" applyFill="1" applyBorder="1" applyAlignment="1">
      <alignment horizontal="center" vertical="center" wrapText="1"/>
    </xf>
    <xf numFmtId="0" fontId="23" fillId="0" borderId="24" xfId="7" applyNumberFormat="1" applyFont="1" applyFill="1" applyBorder="1" applyAlignment="1">
      <alignment horizontal="center" vertical="center" wrapText="1"/>
    </xf>
    <xf numFmtId="0" fontId="23" fillId="0" borderId="19" xfId="7" applyNumberFormat="1" applyFont="1" applyFill="1" applyBorder="1" applyAlignment="1">
      <alignment horizontal="center" vertical="center" wrapText="1"/>
    </xf>
    <xf numFmtId="0" fontId="23" fillId="0" borderId="22" xfId="7" applyNumberFormat="1" applyFont="1" applyFill="1" applyBorder="1" applyAlignment="1">
      <alignment horizontal="center" vertical="center" wrapText="1"/>
    </xf>
    <xf numFmtId="0" fontId="23" fillId="0" borderId="12" xfId="7" applyNumberFormat="1" applyFont="1" applyFill="1" applyBorder="1" applyAlignment="1">
      <alignment horizontal="center" vertical="center" wrapText="1"/>
    </xf>
    <xf numFmtId="0" fontId="23" fillId="0" borderId="14" xfId="7" applyNumberFormat="1" applyFont="1" applyFill="1" applyBorder="1" applyAlignment="1">
      <alignment horizontal="center" vertical="center" wrapText="1"/>
    </xf>
    <xf numFmtId="165" fontId="23" fillId="0" borderId="0" xfId="7" applyNumberFormat="1" applyFont="1" applyFill="1" applyBorder="1" applyAlignment="1">
      <alignment horizontal="left" vertical="center" wrapText="1"/>
    </xf>
    <xf numFmtId="0" fontId="23" fillId="0" borderId="0" xfId="34" quotePrefix="1" applyFont="1" applyAlignment="1">
      <alignment horizontal="center" vertical="center"/>
    </xf>
    <xf numFmtId="0" fontId="23" fillId="0" borderId="0" xfId="34" applyFont="1" applyAlignment="1">
      <alignment horizontal="right"/>
    </xf>
    <xf numFmtId="0" fontId="20" fillId="0" borderId="0" xfId="34" applyFont="1" applyAlignment="1">
      <alignment horizontal="center" wrapText="1"/>
    </xf>
    <xf numFmtId="0" fontId="20" fillId="0" borderId="0" xfId="34" applyFont="1" applyAlignment="1">
      <alignment horizontal="center" vertical="center" wrapText="1"/>
    </xf>
    <xf numFmtId="0" fontId="24" fillId="0" borderId="0" xfId="34" applyFont="1" applyAlignment="1">
      <alignment horizontal="center"/>
    </xf>
    <xf numFmtId="0" fontId="23" fillId="0" borderId="0" xfId="30" applyFont="1" applyAlignment="1">
      <alignment horizontal="center" vertical="center"/>
    </xf>
    <xf numFmtId="0" fontId="23" fillId="0" borderId="6" xfId="30" quotePrefix="1" applyFont="1" applyBorder="1" applyAlignment="1">
      <alignment horizontal="center" vertical="center"/>
    </xf>
    <xf numFmtId="0" fontId="23" fillId="0" borderId="6" xfId="30" applyFont="1" applyBorder="1" applyAlignment="1">
      <alignment horizontal="center" vertical="center"/>
    </xf>
    <xf numFmtId="0" fontId="23" fillId="0" borderId="0" xfId="30" applyFont="1" applyAlignment="1">
      <alignment horizontal="left"/>
    </xf>
    <xf numFmtId="165" fontId="23" fillId="0" borderId="0" xfId="7" applyNumberFormat="1" applyFont="1" applyFill="1" applyBorder="1" applyAlignment="1">
      <alignment horizontal="center" vertical="center" wrapText="1"/>
    </xf>
    <xf numFmtId="165" fontId="24" fillId="0" borderId="0" xfId="7" applyNumberFormat="1" applyFont="1" applyFill="1" applyBorder="1" applyAlignment="1">
      <alignment horizontal="center" vertical="center" wrapText="1"/>
    </xf>
    <xf numFmtId="0" fontId="23" fillId="0" borderId="0" xfId="30" applyFont="1" applyAlignment="1">
      <alignment horizontal="right" vertical="top" wrapText="1"/>
    </xf>
    <xf numFmtId="0" fontId="24" fillId="0" borderId="0" xfId="34" applyFont="1" applyAlignment="1">
      <alignment horizontal="center" wrapText="1"/>
    </xf>
    <xf numFmtId="0" fontId="24" fillId="0" borderId="0" xfId="30" applyFont="1" applyAlignment="1">
      <alignment horizontal="left" vertical="top" wrapText="1"/>
    </xf>
    <xf numFmtId="0" fontId="23" fillId="0" borderId="12" xfId="34" applyFont="1" applyBorder="1" applyAlignment="1">
      <alignment horizontal="right"/>
    </xf>
    <xf numFmtId="165" fontId="23" fillId="0" borderId="6" xfId="7" quotePrefix="1" applyNumberFormat="1" applyFont="1" applyFill="1" applyBorder="1" applyAlignment="1">
      <alignment horizontal="center" vertical="center" wrapText="1"/>
    </xf>
    <xf numFmtId="0" fontId="20" fillId="0" borderId="0" xfId="30" applyFont="1" applyAlignment="1">
      <alignment horizontal="center" vertical="center"/>
    </xf>
    <xf numFmtId="0" fontId="24" fillId="0" borderId="18" xfId="30" applyFont="1" applyBorder="1" applyAlignment="1">
      <alignment horizontal="center" vertical="top" wrapText="1"/>
    </xf>
    <xf numFmtId="0" fontId="24" fillId="0" borderId="24" xfId="30" applyFont="1" applyBorder="1" applyAlignment="1">
      <alignment horizontal="center" vertical="top" wrapText="1"/>
    </xf>
    <xf numFmtId="0" fontId="24" fillId="0" borderId="19" xfId="30" applyFont="1" applyBorder="1" applyAlignment="1">
      <alignment horizontal="center" vertical="top" wrapText="1"/>
    </xf>
    <xf numFmtId="0" fontId="24" fillId="0" borderId="22" xfId="30" applyFont="1" applyBorder="1" applyAlignment="1">
      <alignment horizontal="center" vertical="top" wrapText="1"/>
    </xf>
    <xf numFmtId="0" fontId="24" fillId="0" borderId="12" xfId="30" applyFont="1" applyBorder="1" applyAlignment="1">
      <alignment horizontal="center" vertical="top" wrapText="1"/>
    </xf>
    <xf numFmtId="0" fontId="24" fillId="0" borderId="14" xfId="30" applyFont="1" applyBorder="1" applyAlignment="1">
      <alignment horizontal="center" vertical="top" wrapText="1"/>
    </xf>
    <xf numFmtId="0" fontId="23" fillId="0" borderId="12" xfId="30" applyFont="1" applyBorder="1" applyAlignment="1">
      <alignment horizontal="right"/>
    </xf>
    <xf numFmtId="0" fontId="23" fillId="0" borderId="0" xfId="7" applyNumberFormat="1" applyFont="1" applyFill="1" applyBorder="1" applyAlignment="1">
      <alignment horizontal="center" vertical="center" wrapText="1"/>
    </xf>
    <xf numFmtId="165" fontId="23" fillId="0" borderId="0" xfId="7" quotePrefix="1" applyNumberFormat="1" applyFont="1" applyFill="1" applyBorder="1" applyAlignment="1">
      <alignment horizontal="center" vertical="center" wrapText="1"/>
    </xf>
    <xf numFmtId="0" fontId="42" fillId="0" borderId="0" xfId="11" applyFont="1" applyAlignment="1">
      <alignment horizontal="center"/>
    </xf>
    <xf numFmtId="0" fontId="12" fillId="0" borderId="0" xfId="11" applyFont="1" applyAlignment="1">
      <alignment horizontal="center"/>
    </xf>
    <xf numFmtId="0" fontId="20" fillId="7" borderId="18" xfId="11" applyFont="1" applyFill="1" applyBorder="1" applyAlignment="1">
      <alignment horizontal="left" vertical="center" wrapText="1"/>
    </xf>
    <xf numFmtId="0" fontId="20" fillId="7" borderId="24" xfId="11" applyFont="1" applyFill="1" applyBorder="1" applyAlignment="1">
      <alignment horizontal="left" vertical="center" wrapText="1"/>
    </xf>
    <xf numFmtId="0" fontId="20" fillId="7" borderId="19" xfId="11" applyFont="1" applyFill="1" applyBorder="1" applyAlignment="1">
      <alignment horizontal="left" vertical="center" wrapText="1"/>
    </xf>
    <xf numFmtId="0" fontId="20" fillId="7" borderId="20" xfId="11" applyFont="1" applyFill="1" applyBorder="1" applyAlignment="1">
      <alignment horizontal="left" vertical="center" wrapText="1"/>
    </xf>
    <xf numFmtId="0" fontId="20" fillId="7" borderId="0" xfId="11" applyFont="1" applyFill="1" applyAlignment="1">
      <alignment horizontal="left" vertical="center" wrapText="1"/>
    </xf>
    <xf numFmtId="0" fontId="20" fillId="7" borderId="6" xfId="11" applyFont="1" applyFill="1" applyBorder="1" applyAlignment="1">
      <alignment horizontal="left" vertical="center" wrapText="1"/>
    </xf>
    <xf numFmtId="0" fontId="20" fillId="7" borderId="22" xfId="11" applyFont="1" applyFill="1" applyBorder="1" applyAlignment="1">
      <alignment horizontal="left" vertical="center" wrapText="1"/>
    </xf>
    <xf numFmtId="0" fontId="20" fillId="7" borderId="12" xfId="11" applyFont="1" applyFill="1" applyBorder="1" applyAlignment="1">
      <alignment horizontal="left" vertical="center" wrapText="1"/>
    </xf>
    <xf numFmtId="0" fontId="20" fillId="7" borderId="14" xfId="11" applyFont="1" applyFill="1" applyBorder="1" applyAlignment="1">
      <alignment horizontal="left" vertical="center" wrapText="1"/>
    </xf>
    <xf numFmtId="0" fontId="9" fillId="4" borderId="0" xfId="1" applyFont="1" applyFill="1" applyAlignment="1">
      <alignment horizontal="center" vertical="center" wrapText="1"/>
    </xf>
    <xf numFmtId="0" fontId="23" fillId="7" borderId="18" xfId="4" applyFont="1" applyFill="1" applyBorder="1" applyAlignment="1">
      <alignment horizontal="left" vertical="center" wrapText="1"/>
    </xf>
    <xf numFmtId="0" fontId="23" fillId="7" borderId="24" xfId="4" applyFont="1" applyFill="1" applyBorder="1" applyAlignment="1">
      <alignment horizontal="left" vertical="center" wrapText="1"/>
    </xf>
    <xf numFmtId="0" fontId="23" fillId="7" borderId="19" xfId="4" applyFont="1" applyFill="1" applyBorder="1" applyAlignment="1">
      <alignment horizontal="left" vertical="center" wrapText="1"/>
    </xf>
    <xf numFmtId="0" fontId="23" fillId="7" borderId="20" xfId="4" applyFont="1" applyFill="1" applyBorder="1" applyAlignment="1">
      <alignment horizontal="left" vertical="center" wrapText="1"/>
    </xf>
    <xf numFmtId="0" fontId="23" fillId="7" borderId="0" xfId="4" applyFont="1" applyFill="1" applyAlignment="1">
      <alignment horizontal="left" vertical="center" wrapText="1"/>
    </xf>
    <xf numFmtId="0" fontId="23" fillId="7" borderId="6" xfId="4" applyFont="1" applyFill="1" applyBorder="1" applyAlignment="1">
      <alignment horizontal="left" vertical="center" wrapText="1"/>
    </xf>
    <xf numFmtId="0" fontId="23" fillId="7" borderId="22" xfId="4" applyFont="1" applyFill="1" applyBorder="1" applyAlignment="1">
      <alignment horizontal="left" vertical="center" wrapText="1"/>
    </xf>
    <xf numFmtId="0" fontId="23" fillId="7" borderId="12" xfId="4" applyFont="1" applyFill="1" applyBorder="1" applyAlignment="1">
      <alignment horizontal="left" vertical="center" wrapText="1"/>
    </xf>
    <xf numFmtId="0" fontId="23" fillId="7" borderId="14" xfId="4" applyFont="1" applyFill="1" applyBorder="1" applyAlignment="1">
      <alignment horizontal="left" vertical="center" wrapText="1"/>
    </xf>
    <xf numFmtId="0" fontId="23" fillId="0" borderId="0" xfId="4" quotePrefix="1" applyFont="1" applyAlignment="1">
      <alignment horizontal="left" vertical="center"/>
    </xf>
    <xf numFmtId="0" fontId="23" fillId="0" borderId="6" xfId="4" applyFont="1" applyBorder="1" applyAlignment="1">
      <alignment horizontal="left" vertical="center"/>
    </xf>
    <xf numFmtId="0" fontId="23" fillId="0" borderId="0" xfId="4" applyFont="1" applyAlignment="1">
      <alignment horizontal="left" vertical="center"/>
    </xf>
    <xf numFmtId="0" fontId="11" fillId="0" borderId="18" xfId="1" applyFont="1" applyBorder="1" applyAlignment="1">
      <alignment horizontal="center" vertical="center" wrapText="1"/>
    </xf>
    <xf numFmtId="0" fontId="11" fillId="0" borderId="24" xfId="1" applyFont="1" applyBorder="1" applyAlignment="1">
      <alignment horizontal="center" vertical="center" wrapText="1"/>
    </xf>
    <xf numFmtId="0" fontId="11" fillId="0" borderId="19" xfId="1" applyFont="1" applyBorder="1" applyAlignment="1">
      <alignment horizontal="center" vertical="center" wrapText="1"/>
    </xf>
    <xf numFmtId="0" fontId="11" fillId="0" borderId="22"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14" xfId="1" applyFont="1" applyBorder="1" applyAlignment="1">
      <alignment horizontal="center" vertical="center" wrapText="1"/>
    </xf>
    <xf numFmtId="0" fontId="20" fillId="0" borderId="0" xfId="4" applyFont="1" applyAlignment="1">
      <alignment horizontal="left" vertical="center" wrapText="1"/>
    </xf>
    <xf numFmtId="0" fontId="54" fillId="0" borderId="18" xfId="4" applyFont="1" applyBorder="1" applyAlignment="1">
      <alignment horizontal="center" vertical="top" wrapText="1"/>
    </xf>
    <xf numFmtId="0" fontId="54" fillId="0" borderId="24" xfId="4" applyFont="1" applyBorder="1" applyAlignment="1">
      <alignment horizontal="center" vertical="top" wrapText="1"/>
    </xf>
    <xf numFmtId="0" fontId="54" fillId="0" borderId="19" xfId="4" applyFont="1" applyBorder="1" applyAlignment="1">
      <alignment horizontal="center" vertical="top" wrapText="1"/>
    </xf>
    <xf numFmtId="0" fontId="54" fillId="0" borderId="22" xfId="4" applyFont="1" applyBorder="1" applyAlignment="1">
      <alignment horizontal="center" vertical="top" wrapText="1"/>
    </xf>
    <xf numFmtId="0" fontId="54" fillId="0" borderId="12" xfId="4" applyFont="1" applyBorder="1" applyAlignment="1">
      <alignment horizontal="center" vertical="top" wrapText="1"/>
    </xf>
    <xf numFmtId="0" fontId="54" fillId="0" borderId="14" xfId="4" applyFont="1" applyBorder="1" applyAlignment="1">
      <alignment horizontal="center" vertical="top" wrapText="1"/>
    </xf>
    <xf numFmtId="0" fontId="9" fillId="7" borderId="24" xfId="1" applyFont="1" applyFill="1" applyBorder="1" applyAlignment="1">
      <alignment horizontal="center" vertical="center"/>
    </xf>
    <xf numFmtId="0" fontId="9" fillId="7" borderId="19" xfId="1" applyFont="1" applyFill="1" applyBorder="1" applyAlignment="1">
      <alignment horizontal="center" vertical="center"/>
    </xf>
    <xf numFmtId="0" fontId="9" fillId="7" borderId="12" xfId="1" applyFont="1" applyFill="1" applyBorder="1" applyAlignment="1">
      <alignment horizontal="center" vertical="center"/>
    </xf>
    <xf numFmtId="0" fontId="9" fillId="7" borderId="14" xfId="1" applyFont="1" applyFill="1" applyBorder="1" applyAlignment="1">
      <alignment horizontal="center" vertical="center"/>
    </xf>
    <xf numFmtId="0" fontId="35" fillId="7" borderId="2" xfId="1" applyFont="1" applyFill="1" applyBorder="1" applyAlignment="1">
      <alignment horizontal="center" vertical="center"/>
    </xf>
    <xf numFmtId="0" fontId="35" fillId="7" borderId="3" xfId="1" applyFont="1" applyFill="1" applyBorder="1" applyAlignment="1">
      <alignment horizontal="center" vertical="center"/>
    </xf>
    <xf numFmtId="0" fontId="35" fillId="7" borderId="4" xfId="1" applyFont="1" applyFill="1" applyBorder="1" applyAlignment="1">
      <alignment horizontal="center" vertical="center"/>
    </xf>
    <xf numFmtId="0" fontId="35" fillId="7" borderId="5" xfId="1" applyFont="1" applyFill="1" applyBorder="1" applyAlignment="1">
      <alignment horizontal="center" vertical="center"/>
    </xf>
    <xf numFmtId="0" fontId="35" fillId="7" borderId="0" xfId="1" applyFont="1" applyFill="1" applyAlignment="1">
      <alignment horizontal="center" vertical="center"/>
    </xf>
    <xf numFmtId="0" fontId="35" fillId="7" borderId="29" xfId="1" applyFont="1" applyFill="1" applyBorder="1" applyAlignment="1">
      <alignment horizontal="center" vertical="center"/>
    </xf>
    <xf numFmtId="0" fontId="23" fillId="7" borderId="5" xfId="1" applyFont="1" applyFill="1" applyBorder="1" applyAlignment="1">
      <alignment horizontal="center" vertical="center" wrapText="1"/>
    </xf>
    <xf numFmtId="0" fontId="23" fillId="7" borderId="0" xfId="1" applyFont="1" applyFill="1" applyAlignment="1">
      <alignment horizontal="center" vertical="center"/>
    </xf>
    <xf numFmtId="0" fontId="24" fillId="7" borderId="26" xfId="1" applyFont="1" applyFill="1" applyBorder="1" applyAlignment="1">
      <alignment horizontal="center" vertical="center"/>
    </xf>
    <xf numFmtId="0" fontId="24" fillId="7" borderId="27" xfId="1" applyFont="1" applyFill="1" applyBorder="1" applyAlignment="1">
      <alignment horizontal="center" vertical="center"/>
    </xf>
    <xf numFmtId="0" fontId="3" fillId="7" borderId="18" xfId="1" applyFont="1" applyFill="1" applyBorder="1" applyAlignment="1">
      <alignment horizontal="center" vertical="center"/>
    </xf>
    <xf numFmtId="0" fontId="3" fillId="7" borderId="24" xfId="1" applyFont="1" applyFill="1" applyBorder="1" applyAlignment="1">
      <alignment horizontal="center" vertical="center"/>
    </xf>
    <xf numFmtId="0" fontId="3" fillId="7" borderId="19" xfId="1" applyFont="1" applyFill="1" applyBorder="1" applyAlignment="1">
      <alignment horizontal="center" vertical="center"/>
    </xf>
    <xf numFmtId="0" fontId="3" fillId="7" borderId="22" xfId="1" applyFont="1" applyFill="1" applyBorder="1" applyAlignment="1">
      <alignment horizontal="center" vertical="center"/>
    </xf>
    <xf numFmtId="0" fontId="3" fillId="7" borderId="12" xfId="1" applyFont="1" applyFill="1" applyBorder="1" applyAlignment="1">
      <alignment horizontal="center" vertical="center"/>
    </xf>
    <xf numFmtId="0" fontId="3" fillId="7" borderId="14" xfId="1" applyFont="1" applyFill="1" applyBorder="1" applyAlignment="1">
      <alignment horizontal="center" vertical="center"/>
    </xf>
    <xf numFmtId="0" fontId="10" fillId="0" borderId="18" xfId="1" applyFont="1" applyBorder="1" applyAlignment="1">
      <alignment horizontal="center" vertical="center" wrapText="1"/>
    </xf>
    <xf numFmtId="0" fontId="10" fillId="0" borderId="24" xfId="1" applyFont="1" applyBorder="1" applyAlignment="1">
      <alignment horizontal="center" vertical="center" wrapText="1"/>
    </xf>
    <xf numFmtId="0" fontId="10" fillId="0" borderId="19" xfId="1" applyFont="1" applyBorder="1" applyAlignment="1">
      <alignment horizontal="center" vertical="center" wrapText="1"/>
    </xf>
    <xf numFmtId="0" fontId="10" fillId="0" borderId="22"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14" xfId="1" applyFont="1" applyBorder="1" applyAlignment="1">
      <alignment horizontal="center" vertical="center" wrapText="1"/>
    </xf>
    <xf numFmtId="0" fontId="20" fillId="0" borderId="0" xfId="4" applyFont="1" applyAlignment="1">
      <alignment horizontal="center"/>
    </xf>
    <xf numFmtId="0" fontId="10" fillId="0" borderId="0" xfId="4" applyFont="1" applyAlignment="1">
      <alignment horizontal="center" vertical="center"/>
    </xf>
    <xf numFmtId="0" fontId="23" fillId="0" borderId="0" xfId="1" quotePrefix="1" applyFont="1" applyAlignment="1">
      <alignment horizontal="center" vertical="center"/>
    </xf>
    <xf numFmtId="0" fontId="23" fillId="0" borderId="12" xfId="1" quotePrefix="1" applyFont="1" applyBorder="1" applyAlignment="1">
      <alignment horizontal="center" vertical="center"/>
    </xf>
    <xf numFmtId="0" fontId="23" fillId="0" borderId="0" xfId="1" quotePrefix="1" applyFont="1" applyAlignment="1">
      <alignment horizontal="center" vertical="center" wrapText="1"/>
    </xf>
    <xf numFmtId="0" fontId="23" fillId="0" borderId="0" xfId="1" applyFont="1" applyAlignment="1">
      <alignment horizontal="center" vertical="center" wrapText="1"/>
    </xf>
    <xf numFmtId="0" fontId="20" fillId="0" borderId="20" xfId="4" applyFont="1" applyBorder="1" applyAlignment="1">
      <alignment horizontal="center" vertical="center"/>
    </xf>
    <xf numFmtId="0" fontId="20" fillId="0" borderId="29" xfId="4" applyFont="1" applyBorder="1" applyAlignment="1">
      <alignment horizontal="center" vertical="center"/>
    </xf>
    <xf numFmtId="0" fontId="20" fillId="0" borderId="18" xfId="4" applyFont="1" applyBorder="1" applyAlignment="1">
      <alignment horizontal="center" vertical="center"/>
    </xf>
    <xf numFmtId="0" fontId="20" fillId="0" borderId="24" xfId="4" applyFont="1" applyBorder="1" applyAlignment="1">
      <alignment horizontal="center" vertical="center"/>
    </xf>
    <xf numFmtId="0" fontId="20" fillId="0" borderId="19" xfId="4" applyFont="1" applyBorder="1" applyAlignment="1">
      <alignment horizontal="center" vertical="center"/>
    </xf>
    <xf numFmtId="0" fontId="20" fillId="0" borderId="22" xfId="4" applyFont="1" applyBorder="1" applyAlignment="1">
      <alignment horizontal="center" vertical="center"/>
    </xf>
    <xf numFmtId="0" fontId="20" fillId="0" borderId="12" xfId="4" applyFont="1" applyBorder="1" applyAlignment="1">
      <alignment horizontal="center" vertical="center"/>
    </xf>
    <xf numFmtId="0" fontId="20" fillId="0" borderId="14" xfId="4" applyFont="1" applyBorder="1" applyAlignment="1">
      <alignment horizontal="center" vertical="center"/>
    </xf>
    <xf numFmtId="0" fontId="23" fillId="0" borderId="12" xfId="4" quotePrefix="1" applyFont="1" applyBorder="1" applyAlignment="1">
      <alignment horizontal="right"/>
    </xf>
    <xf numFmtId="0" fontId="23" fillId="0" borderId="6" xfId="4" applyFont="1" applyBorder="1" applyAlignment="1">
      <alignment horizontal="center" vertical="center"/>
    </xf>
    <xf numFmtId="0" fontId="3" fillId="4" borderId="18" xfId="1" applyFont="1" applyFill="1" applyBorder="1" applyAlignment="1">
      <alignment horizontal="center" vertical="center"/>
    </xf>
    <xf numFmtId="0" fontId="3" fillId="4" borderId="24" xfId="1" applyFont="1" applyFill="1" applyBorder="1" applyAlignment="1">
      <alignment horizontal="center" vertical="center"/>
    </xf>
    <xf numFmtId="0" fontId="3" fillId="4" borderId="19" xfId="1" applyFont="1" applyFill="1" applyBorder="1" applyAlignment="1">
      <alignment horizontal="center" vertical="center"/>
    </xf>
    <xf numFmtId="0" fontId="3" fillId="4" borderId="22" xfId="1" applyFont="1" applyFill="1" applyBorder="1" applyAlignment="1">
      <alignment horizontal="center" vertical="center"/>
    </xf>
    <xf numFmtId="0" fontId="3" fillId="4" borderId="12" xfId="1" applyFont="1" applyFill="1" applyBorder="1" applyAlignment="1">
      <alignment horizontal="center" vertical="center"/>
    </xf>
    <xf numFmtId="0" fontId="3" fillId="4" borderId="14" xfId="1" applyFont="1" applyFill="1" applyBorder="1" applyAlignment="1">
      <alignment horizontal="center" vertical="center"/>
    </xf>
    <xf numFmtId="0" fontId="9" fillId="4" borderId="24" xfId="1" applyFont="1" applyFill="1" applyBorder="1" applyAlignment="1">
      <alignment horizontal="center" vertical="center"/>
    </xf>
    <xf numFmtId="0" fontId="9" fillId="4" borderId="19"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4" xfId="1" applyFont="1" applyFill="1" applyBorder="1" applyAlignment="1">
      <alignment horizontal="center" vertical="center"/>
    </xf>
    <xf numFmtId="0" fontId="10" fillId="0" borderId="3" xfId="4" applyFont="1" applyBorder="1" applyAlignment="1">
      <alignment horizontal="center" vertical="center"/>
    </xf>
    <xf numFmtId="0" fontId="23" fillId="0" borderId="0" xfId="1" applyFont="1" applyAlignment="1">
      <alignment horizontal="left" vertical="top" wrapText="1"/>
    </xf>
    <xf numFmtId="0" fontId="9" fillId="7" borderId="0" xfId="1" applyFont="1" applyFill="1" applyAlignment="1">
      <alignment horizontal="center" vertical="center"/>
    </xf>
    <xf numFmtId="0" fontId="33" fillId="0" borderId="18" xfId="1" applyFont="1" applyBorder="1" applyAlignment="1">
      <alignment horizontal="left" vertical="center"/>
    </xf>
    <xf numFmtId="0" fontId="33" fillId="0" borderId="24" xfId="1" applyFont="1" applyBorder="1" applyAlignment="1">
      <alignment horizontal="left" vertical="center"/>
    </xf>
    <xf numFmtId="0" fontId="33" fillId="0" borderId="19" xfId="1" applyFont="1" applyBorder="1" applyAlignment="1">
      <alignment horizontal="left" vertical="center"/>
    </xf>
    <xf numFmtId="0" fontId="33" fillId="0" borderId="20" xfId="1" applyFont="1" applyBorder="1" applyAlignment="1">
      <alignment horizontal="left" vertical="center"/>
    </xf>
    <xf numFmtId="0" fontId="33" fillId="0" borderId="6" xfId="1" applyFont="1" applyBorder="1" applyAlignment="1">
      <alignment horizontal="left" vertical="center"/>
    </xf>
    <xf numFmtId="0" fontId="33" fillId="0" borderId="22" xfId="1" applyFont="1" applyBorder="1" applyAlignment="1">
      <alignment horizontal="left" vertical="center"/>
    </xf>
    <xf numFmtId="0" fontId="33" fillId="0" borderId="12" xfId="1" applyFont="1" applyBorder="1" applyAlignment="1">
      <alignment horizontal="left" vertical="center"/>
    </xf>
    <xf numFmtId="0" fontId="33" fillId="0" borderId="14" xfId="1" applyFont="1" applyBorder="1" applyAlignment="1">
      <alignment horizontal="left" vertical="center"/>
    </xf>
    <xf numFmtId="0" fontId="11" fillId="0" borderId="18" xfId="4" applyFont="1" applyBorder="1" applyAlignment="1">
      <alignment horizontal="center" vertical="top" wrapText="1"/>
    </xf>
    <xf numFmtId="0" fontId="11" fillId="0" borderId="24" xfId="4" applyFont="1" applyBorder="1" applyAlignment="1">
      <alignment horizontal="center" vertical="top" wrapText="1"/>
    </xf>
    <xf numFmtId="0" fontId="11" fillId="0" borderId="19" xfId="4" applyFont="1" applyBorder="1" applyAlignment="1">
      <alignment horizontal="center" vertical="top" wrapText="1"/>
    </xf>
    <xf numFmtId="0" fontId="11" fillId="0" borderId="22" xfId="4" applyFont="1" applyBorder="1" applyAlignment="1">
      <alignment horizontal="center" vertical="top" wrapText="1"/>
    </xf>
    <xf numFmtId="0" fontId="11" fillId="0" borderId="12" xfId="4" applyFont="1" applyBorder="1" applyAlignment="1">
      <alignment horizontal="center" vertical="top" wrapText="1"/>
    </xf>
    <xf numFmtId="0" fontId="11" fillId="0" borderId="14" xfId="4" applyFont="1" applyBorder="1" applyAlignment="1">
      <alignment horizontal="center" vertical="top" wrapText="1"/>
    </xf>
    <xf numFmtId="0" fontId="33" fillId="0" borderId="0" xfId="1" quotePrefix="1" applyFont="1" applyAlignment="1">
      <alignment horizontal="center" vertical="center" wrapText="1"/>
    </xf>
    <xf numFmtId="0" fontId="33" fillId="0" borderId="0" xfId="1" applyFont="1" applyAlignment="1">
      <alignment horizontal="center" vertical="center" wrapText="1"/>
    </xf>
    <xf numFmtId="0" fontId="31" fillId="7" borderId="18" xfId="1" applyFont="1" applyFill="1" applyBorder="1" applyAlignment="1">
      <alignment horizontal="center" vertical="center"/>
    </xf>
    <xf numFmtId="0" fontId="31" fillId="7" borderId="24" xfId="1" applyFont="1" applyFill="1" applyBorder="1" applyAlignment="1">
      <alignment horizontal="center" vertical="center"/>
    </xf>
    <xf numFmtId="0" fontId="31" fillId="7" borderId="19" xfId="1" applyFont="1" applyFill="1" applyBorder="1" applyAlignment="1">
      <alignment horizontal="center" vertical="center"/>
    </xf>
    <xf numFmtId="0" fontId="31" fillId="7" borderId="22" xfId="1" applyFont="1" applyFill="1" applyBorder="1" applyAlignment="1">
      <alignment horizontal="center" vertical="center"/>
    </xf>
    <xf numFmtId="0" fontId="31" fillId="7" borderId="12" xfId="1" applyFont="1" applyFill="1" applyBorder="1" applyAlignment="1">
      <alignment horizontal="center" vertical="center"/>
    </xf>
    <xf numFmtId="0" fontId="31" fillId="7" borderId="14" xfId="1" applyFont="1" applyFill="1" applyBorder="1" applyAlignment="1">
      <alignment horizontal="center" vertical="center"/>
    </xf>
    <xf numFmtId="0" fontId="33" fillId="0" borderId="18" xfId="1" applyFont="1" applyBorder="1" applyAlignment="1">
      <alignment horizontal="center" vertical="center" wrapText="1"/>
    </xf>
    <xf numFmtId="0" fontId="33" fillId="0" borderId="24" xfId="1" applyFont="1" applyBorder="1" applyAlignment="1">
      <alignment horizontal="center" vertical="center" wrapText="1"/>
    </xf>
    <xf numFmtId="0" fontId="33" fillId="0" borderId="19" xfId="1" applyFont="1" applyBorder="1" applyAlignment="1">
      <alignment horizontal="center" vertical="center" wrapText="1"/>
    </xf>
    <xf numFmtId="0" fontId="33" fillId="0" borderId="22" xfId="1" applyFont="1" applyBorder="1" applyAlignment="1">
      <alignment horizontal="center" vertical="center" wrapText="1"/>
    </xf>
    <xf numFmtId="0" fontId="33" fillId="0" borderId="12" xfId="1" applyFont="1" applyBorder="1" applyAlignment="1">
      <alignment horizontal="center" vertical="center" wrapText="1"/>
    </xf>
    <xf numFmtId="0" fontId="33" fillId="0" borderId="14" xfId="1" applyFont="1" applyBorder="1" applyAlignment="1">
      <alignment horizontal="center" vertical="center" wrapText="1"/>
    </xf>
    <xf numFmtId="0" fontId="33" fillId="7" borderId="24" xfId="1" applyFont="1" applyFill="1" applyBorder="1" applyAlignment="1">
      <alignment horizontal="center" vertical="center"/>
    </xf>
    <xf numFmtId="0" fontId="33" fillId="7" borderId="19" xfId="1" applyFont="1" applyFill="1" applyBorder="1" applyAlignment="1">
      <alignment horizontal="center" vertical="center"/>
    </xf>
    <xf numFmtId="0" fontId="33" fillId="7" borderId="12" xfId="1" applyFont="1" applyFill="1" applyBorder="1" applyAlignment="1">
      <alignment horizontal="center" vertical="center"/>
    </xf>
    <xf numFmtId="0" fontId="33" fillId="7" borderId="14" xfId="1" applyFont="1" applyFill="1" applyBorder="1" applyAlignment="1">
      <alignment horizontal="center" vertical="center"/>
    </xf>
    <xf numFmtId="0" fontId="33" fillId="0" borderId="0" xfId="4" quotePrefix="1" applyFont="1" applyAlignment="1">
      <alignment horizontal="left" vertical="center"/>
    </xf>
    <xf numFmtId="0" fontId="11" fillId="0" borderId="18" xfId="4" applyFont="1" applyBorder="1" applyAlignment="1">
      <alignment horizontal="center" vertical="center" wrapText="1"/>
    </xf>
    <xf numFmtId="0" fontId="11" fillId="0" borderId="24" xfId="4" applyFont="1" applyBorder="1" applyAlignment="1">
      <alignment horizontal="center" vertical="center" wrapText="1"/>
    </xf>
    <xf numFmtId="0" fontId="11" fillId="0" borderId="19" xfId="4" applyFont="1" applyBorder="1" applyAlignment="1">
      <alignment horizontal="center" vertical="center" wrapText="1"/>
    </xf>
    <xf numFmtId="0" fontId="11" fillId="0" borderId="22"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14" xfId="4" applyFont="1" applyBorder="1" applyAlignment="1">
      <alignment horizontal="center" vertical="center" wrapText="1"/>
    </xf>
    <xf numFmtId="0" fontId="31" fillId="0" borderId="0" xfId="4" applyFont="1" applyAlignment="1">
      <alignment horizontal="left" vertical="center" wrapText="1"/>
    </xf>
    <xf numFmtId="0" fontId="33" fillId="0" borderId="6" xfId="4" applyFont="1" applyBorder="1" applyAlignment="1">
      <alignment horizontal="center" vertical="center"/>
    </xf>
    <xf numFmtId="0" fontId="31" fillId="0" borderId="20" xfId="4" applyFont="1" applyBorder="1" applyAlignment="1">
      <alignment horizontal="center"/>
    </xf>
    <xf numFmtId="0" fontId="31" fillId="0" borderId="29" xfId="4" applyFont="1" applyBorder="1" applyAlignment="1">
      <alignment horizontal="center"/>
    </xf>
    <xf numFmtId="0" fontId="14" fillId="0" borderId="24" xfId="4" applyFont="1" applyBorder="1" applyAlignment="1">
      <alignment horizontal="center" vertical="center"/>
    </xf>
    <xf numFmtId="0" fontId="20" fillId="0" borderId="0" xfId="4" applyFont="1" applyAlignment="1">
      <alignment horizontal="center" vertical="center"/>
    </xf>
    <xf numFmtId="0" fontId="8" fillId="7" borderId="18" xfId="1" applyFont="1" applyFill="1" applyBorder="1" applyAlignment="1">
      <alignment horizontal="center" vertical="center"/>
    </xf>
    <xf numFmtId="0" fontId="8" fillId="7" borderId="24" xfId="1" applyFont="1" applyFill="1" applyBorder="1" applyAlignment="1">
      <alignment horizontal="center" vertical="center"/>
    </xf>
    <xf numFmtId="0" fontId="8" fillId="7" borderId="19" xfId="1" applyFont="1" applyFill="1" applyBorder="1" applyAlignment="1">
      <alignment horizontal="center" vertical="center"/>
    </xf>
    <xf numFmtId="0" fontId="8" fillId="7" borderId="22" xfId="1" applyFont="1" applyFill="1" applyBorder="1" applyAlignment="1">
      <alignment horizontal="center" vertical="center"/>
    </xf>
    <xf numFmtId="0" fontId="8" fillId="7" borderId="12" xfId="1" applyFont="1" applyFill="1" applyBorder="1" applyAlignment="1">
      <alignment horizontal="center" vertical="center"/>
    </xf>
    <xf numFmtId="0" fontId="8" fillId="7" borderId="14" xfId="1" applyFont="1" applyFill="1" applyBorder="1" applyAlignment="1">
      <alignment horizontal="center" vertical="center"/>
    </xf>
    <xf numFmtId="0" fontId="9" fillId="0" borderId="0" xfId="1" quotePrefix="1" applyFont="1" applyAlignment="1">
      <alignment horizontal="center" vertical="center" wrapText="1"/>
    </xf>
    <xf numFmtId="0" fontId="9" fillId="0" borderId="6" xfId="1" applyFont="1" applyBorder="1" applyAlignment="1">
      <alignment horizontal="center" vertical="center" wrapText="1"/>
    </xf>
    <xf numFmtId="0" fontId="9" fillId="0" borderId="0" xfId="1" applyFont="1" applyAlignment="1">
      <alignment horizontal="center" vertical="center" wrapText="1"/>
    </xf>
    <xf numFmtId="0" fontId="11" fillId="7" borderId="18" xfId="4" applyFont="1" applyFill="1" applyBorder="1" applyAlignment="1">
      <alignment horizontal="center" vertical="center"/>
    </xf>
    <xf numFmtId="0" fontId="11" fillId="7" borderId="24" xfId="4" applyFont="1" applyFill="1" applyBorder="1" applyAlignment="1">
      <alignment horizontal="center" vertical="center"/>
    </xf>
    <xf numFmtId="0" fontId="11" fillId="7" borderId="19" xfId="4" applyFont="1" applyFill="1" applyBorder="1" applyAlignment="1">
      <alignment horizontal="center" vertical="center"/>
    </xf>
    <xf numFmtId="0" fontId="11" fillId="7" borderId="22" xfId="4" applyFont="1" applyFill="1" applyBorder="1" applyAlignment="1">
      <alignment horizontal="center" vertical="center"/>
    </xf>
    <xf numFmtId="0" fontId="11" fillId="7" borderId="12" xfId="4" applyFont="1" applyFill="1" applyBorder="1" applyAlignment="1">
      <alignment horizontal="center" vertical="center"/>
    </xf>
    <xf numFmtId="0" fontId="11" fillId="7" borderId="14" xfId="4" applyFont="1" applyFill="1" applyBorder="1" applyAlignment="1">
      <alignment horizontal="center" vertical="center"/>
    </xf>
    <xf numFmtId="0" fontId="14" fillId="0" borderId="0" xfId="4" applyFont="1" applyAlignment="1">
      <alignment horizontal="center" vertical="center"/>
    </xf>
    <xf numFmtId="0" fontId="21" fillId="0" borderId="1" xfId="69" applyFont="1" applyBorder="1" applyAlignment="1">
      <alignment horizontal="center"/>
    </xf>
    <xf numFmtId="0" fontId="9" fillId="0" borderId="0" xfId="69" applyFont="1" applyAlignment="1">
      <alignment horizontal="left" vertical="center"/>
    </xf>
    <xf numFmtId="0" fontId="9" fillId="0" borderId="0" xfId="67" applyFont="1" applyAlignment="1">
      <alignment horizontal="center" vertical="center"/>
    </xf>
    <xf numFmtId="167" fontId="9" fillId="0" borderId="0" xfId="69" applyNumberFormat="1" applyFont="1" applyAlignment="1">
      <alignment horizontal="center" vertical="top"/>
    </xf>
    <xf numFmtId="0" fontId="9" fillId="2" borderId="18" xfId="69" applyFont="1" applyFill="1" applyBorder="1" applyAlignment="1">
      <alignment horizontal="center" vertical="center"/>
    </xf>
    <xf numFmtId="0" fontId="9" fillId="2" borderId="24" xfId="69" applyFont="1" applyFill="1" applyBorder="1" applyAlignment="1">
      <alignment horizontal="center" vertical="center"/>
    </xf>
    <xf numFmtId="0" fontId="9" fillId="2" borderId="19" xfId="69" applyFont="1" applyFill="1" applyBorder="1" applyAlignment="1">
      <alignment horizontal="center" vertical="center"/>
    </xf>
    <xf numFmtId="0" fontId="9" fillId="2" borderId="22" xfId="69" applyFont="1" applyFill="1" applyBorder="1" applyAlignment="1">
      <alignment horizontal="center" vertical="center"/>
    </xf>
    <xf numFmtId="0" fontId="9" fillId="2" borderId="12" xfId="69" applyFont="1" applyFill="1" applyBorder="1" applyAlignment="1">
      <alignment horizontal="center" vertical="center"/>
    </xf>
    <xf numFmtId="0" fontId="9" fillId="2" borderId="14" xfId="69" applyFont="1" applyFill="1" applyBorder="1" applyAlignment="1">
      <alignment horizontal="center" vertical="center"/>
    </xf>
    <xf numFmtId="0" fontId="9" fillId="0" borderId="18" xfId="69" applyFont="1" applyBorder="1" applyAlignment="1">
      <alignment horizontal="center" vertical="center"/>
    </xf>
    <xf numFmtId="0" fontId="9" fillId="0" borderId="24" xfId="69" applyFont="1" applyBorder="1" applyAlignment="1">
      <alignment horizontal="center" vertical="center"/>
    </xf>
    <xf numFmtId="0" fontId="9" fillId="0" borderId="19" xfId="69" applyFont="1" applyBorder="1" applyAlignment="1">
      <alignment horizontal="center" vertical="center"/>
    </xf>
    <xf numFmtId="0" fontId="9" fillId="0" borderId="22" xfId="69" applyFont="1" applyBorder="1" applyAlignment="1">
      <alignment horizontal="center" vertical="center"/>
    </xf>
    <xf numFmtId="0" fontId="9" fillId="0" borderId="12" xfId="69" applyFont="1" applyBorder="1" applyAlignment="1">
      <alignment horizontal="center" vertical="center"/>
    </xf>
    <xf numFmtId="0" fontId="9" fillId="0" borderId="14" xfId="69" applyFont="1" applyBorder="1" applyAlignment="1">
      <alignment horizontal="center" vertical="center"/>
    </xf>
    <xf numFmtId="167" fontId="9" fillId="0" borderId="0" xfId="67" applyNumberFormat="1" applyFont="1" applyAlignment="1">
      <alignment horizontal="right" vertical="center"/>
    </xf>
    <xf numFmtId="0" fontId="9" fillId="7" borderId="0" xfId="69" quotePrefix="1" applyFont="1" applyFill="1" applyAlignment="1">
      <alignment horizontal="left" vertical="center"/>
    </xf>
    <xf numFmtId="0" fontId="9" fillId="7" borderId="0" xfId="69" applyFont="1" applyFill="1" applyAlignment="1">
      <alignment horizontal="left" vertical="center"/>
    </xf>
    <xf numFmtId="0" fontId="9" fillId="0" borderId="0" xfId="70" applyFont="1" applyAlignment="1">
      <alignment horizontal="center" vertical="center"/>
    </xf>
    <xf numFmtId="0" fontId="21" fillId="7" borderId="18" xfId="67" applyFont="1" applyFill="1" applyBorder="1" applyAlignment="1">
      <alignment horizontal="center" vertical="center"/>
    </xf>
    <xf numFmtId="0" fontId="21" fillId="7" borderId="24" xfId="67" applyFont="1" applyFill="1" applyBorder="1" applyAlignment="1">
      <alignment horizontal="center" vertical="center"/>
    </xf>
    <xf numFmtId="0" fontId="21" fillId="7" borderId="19" xfId="67" applyFont="1" applyFill="1" applyBorder="1" applyAlignment="1">
      <alignment horizontal="center" vertical="center"/>
    </xf>
    <xf numFmtId="0" fontId="21" fillId="7" borderId="22" xfId="67" applyFont="1" applyFill="1" applyBorder="1" applyAlignment="1">
      <alignment horizontal="center" vertical="center"/>
    </xf>
    <xf numFmtId="0" fontId="21" fillId="7" borderId="12" xfId="67" applyFont="1" applyFill="1" applyBorder="1" applyAlignment="1">
      <alignment horizontal="center" vertical="center"/>
    </xf>
    <xf numFmtId="0" fontId="21" fillId="7" borderId="14" xfId="67" applyFont="1" applyFill="1" applyBorder="1" applyAlignment="1">
      <alignment horizontal="center" vertical="center"/>
    </xf>
    <xf numFmtId="0" fontId="9" fillId="0" borderId="18" xfId="67" applyFont="1" applyBorder="1" applyAlignment="1">
      <alignment horizontal="center" vertical="center" wrapText="1"/>
    </xf>
    <xf numFmtId="0" fontId="9" fillId="0" borderId="24" xfId="67" applyFont="1" applyBorder="1" applyAlignment="1">
      <alignment horizontal="center" vertical="center" wrapText="1"/>
    </xf>
    <xf numFmtId="0" fontId="9" fillId="0" borderId="19" xfId="67" applyFont="1" applyBorder="1" applyAlignment="1">
      <alignment horizontal="center" vertical="center" wrapText="1"/>
    </xf>
    <xf numFmtId="0" fontId="9" fillId="0" borderId="22" xfId="67" applyFont="1" applyBorder="1" applyAlignment="1">
      <alignment horizontal="center" vertical="center" wrapText="1"/>
    </xf>
    <xf numFmtId="0" fontId="9" fillId="0" borderId="12" xfId="67" applyFont="1" applyBorder="1" applyAlignment="1">
      <alignment horizontal="center" vertical="center" wrapText="1"/>
    </xf>
    <xf numFmtId="0" fontId="9" fillId="0" borderId="14" xfId="67" applyFont="1" applyBorder="1" applyAlignment="1">
      <alignment horizontal="center" vertical="center" wrapText="1"/>
    </xf>
    <xf numFmtId="0" fontId="9" fillId="0" borderId="0" xfId="69" quotePrefix="1" applyFont="1" applyAlignment="1">
      <alignment horizontal="left" vertical="center"/>
    </xf>
    <xf numFmtId="0" fontId="9" fillId="0" borderId="6" xfId="69" applyFont="1" applyBorder="1" applyAlignment="1">
      <alignment horizontal="left" vertical="center"/>
    </xf>
    <xf numFmtId="0" fontId="22" fillId="0" borderId="18" xfId="69" applyFont="1" applyBorder="1" applyAlignment="1">
      <alignment horizontal="center" vertical="top" wrapText="1"/>
    </xf>
    <xf numFmtId="0" fontId="22" fillId="0" borderId="24" xfId="69" applyFont="1" applyBorder="1" applyAlignment="1">
      <alignment horizontal="center" vertical="top" wrapText="1"/>
    </xf>
    <xf numFmtId="0" fontId="22" fillId="0" borderId="19" xfId="69" applyFont="1" applyBorder="1" applyAlignment="1">
      <alignment horizontal="center" vertical="top" wrapText="1"/>
    </xf>
    <xf numFmtId="0" fontId="22" fillId="0" borderId="22" xfId="69" applyFont="1" applyBorder="1" applyAlignment="1">
      <alignment horizontal="center" vertical="top" wrapText="1"/>
    </xf>
    <xf numFmtId="0" fontId="22" fillId="0" borderId="12" xfId="69" applyFont="1" applyBorder="1" applyAlignment="1">
      <alignment horizontal="center" vertical="top" wrapText="1"/>
    </xf>
    <xf numFmtId="0" fontId="22" fillId="0" borderId="14" xfId="69" applyFont="1" applyBorder="1" applyAlignment="1">
      <alignment horizontal="center" vertical="top" wrapText="1"/>
    </xf>
    <xf numFmtId="0" fontId="21" fillId="0" borderId="0" xfId="69" applyFont="1" applyAlignment="1">
      <alignment horizontal="left" vertical="center" wrapText="1"/>
    </xf>
    <xf numFmtId="0" fontId="9" fillId="7" borderId="20" xfId="67" applyFont="1" applyFill="1" applyBorder="1" applyAlignment="1">
      <alignment horizontal="center" vertical="top"/>
    </xf>
    <xf numFmtId="0" fontId="9" fillId="7" borderId="0" xfId="67" applyFont="1" applyFill="1" applyAlignment="1">
      <alignment horizontal="center" vertical="top"/>
    </xf>
    <xf numFmtId="0" fontId="9" fillId="7" borderId="6" xfId="67" applyFont="1" applyFill="1" applyBorder="1" applyAlignment="1">
      <alignment horizontal="center" vertical="top"/>
    </xf>
    <xf numFmtId="0" fontId="22" fillId="7" borderId="20" xfId="67" applyFont="1" applyFill="1" applyBorder="1" applyAlignment="1">
      <alignment horizontal="center" vertical="top"/>
    </xf>
    <xf numFmtId="0" fontId="22" fillId="7" borderId="0" xfId="67" applyFont="1" applyFill="1" applyAlignment="1">
      <alignment horizontal="center" vertical="top"/>
    </xf>
    <xf numFmtId="0" fontId="22" fillId="7" borderId="6" xfId="67" applyFont="1" applyFill="1" applyBorder="1" applyAlignment="1">
      <alignment horizontal="center" vertical="top"/>
    </xf>
    <xf numFmtId="0" fontId="9" fillId="7" borderId="0" xfId="67" applyFont="1" applyFill="1" applyAlignment="1">
      <alignment horizontal="center" vertical="center"/>
    </xf>
    <xf numFmtId="0" fontId="21" fillId="0" borderId="1" xfId="69" applyFont="1" applyBorder="1" applyAlignment="1">
      <alignment horizontal="center" vertical="center"/>
    </xf>
    <xf numFmtId="0" fontId="9" fillId="2" borderId="0" xfId="67" quotePrefix="1" applyFont="1" applyFill="1" applyAlignment="1">
      <alignment horizontal="left" vertical="center"/>
    </xf>
    <xf numFmtId="0" fontId="9" fillId="2" borderId="0" xfId="67" applyFont="1" applyFill="1" applyAlignment="1">
      <alignment horizontal="left" vertical="center"/>
    </xf>
    <xf numFmtId="0" fontId="9" fillId="2" borderId="0" xfId="67" quotePrefix="1" applyFont="1" applyFill="1" applyAlignment="1">
      <alignment horizontal="center" vertical="center" wrapText="1"/>
    </xf>
    <xf numFmtId="0" fontId="9" fillId="2" borderId="0" xfId="67" applyFont="1" applyFill="1" applyAlignment="1">
      <alignment horizontal="center" vertical="center" wrapText="1"/>
    </xf>
    <xf numFmtId="0" fontId="9" fillId="2" borderId="18" xfId="67" applyFont="1" applyFill="1" applyBorder="1" applyAlignment="1">
      <alignment horizontal="center" vertical="center" wrapText="1"/>
    </xf>
    <xf numFmtId="0" fontId="9" fillId="2" borderId="24" xfId="67" applyFont="1" applyFill="1" applyBorder="1" applyAlignment="1">
      <alignment horizontal="center" vertical="center" wrapText="1"/>
    </xf>
    <xf numFmtId="0" fontId="9" fillId="2" borderId="19" xfId="67" applyFont="1" applyFill="1" applyBorder="1" applyAlignment="1">
      <alignment horizontal="center" vertical="center" wrapText="1"/>
    </xf>
    <xf numFmtId="0" fontId="9" fillId="2" borderId="22" xfId="67" applyFont="1" applyFill="1" applyBorder="1" applyAlignment="1">
      <alignment horizontal="center" vertical="center" wrapText="1"/>
    </xf>
    <xf numFmtId="0" fontId="9" fillId="2" borderId="12" xfId="67" applyFont="1" applyFill="1" applyBorder="1" applyAlignment="1">
      <alignment horizontal="center" vertical="center" wrapText="1"/>
    </xf>
    <xf numFmtId="0" fontId="9" fillId="2" borderId="14" xfId="67" applyFont="1" applyFill="1" applyBorder="1" applyAlignment="1">
      <alignment horizontal="center" vertical="center" wrapText="1"/>
    </xf>
    <xf numFmtId="0" fontId="9" fillId="2" borderId="0" xfId="67" applyFont="1" applyFill="1" applyAlignment="1">
      <alignment horizontal="right" vertical="center"/>
    </xf>
    <xf numFmtId="0" fontId="9" fillId="2" borderId="0" xfId="69" quotePrefix="1" applyFont="1" applyFill="1" applyAlignment="1">
      <alignment horizontal="left" vertical="center"/>
    </xf>
    <xf numFmtId="0" fontId="9" fillId="2" borderId="6" xfId="69" applyFont="1" applyFill="1" applyBorder="1" applyAlignment="1">
      <alignment horizontal="left" vertical="center"/>
    </xf>
    <xf numFmtId="0" fontId="9" fillId="2" borderId="0" xfId="69" applyFont="1" applyFill="1" applyAlignment="1">
      <alignment horizontal="left" vertical="center"/>
    </xf>
    <xf numFmtId="0" fontId="22" fillId="2" borderId="18" xfId="69" applyFont="1" applyFill="1" applyBorder="1" applyAlignment="1">
      <alignment horizontal="center" vertical="top" wrapText="1"/>
    </xf>
    <xf numFmtId="0" fontId="22" fillId="2" borderId="24" xfId="69" applyFont="1" applyFill="1" applyBorder="1" applyAlignment="1">
      <alignment horizontal="center" vertical="top" wrapText="1"/>
    </xf>
    <xf numFmtId="0" fontId="22" fillId="2" borderId="19" xfId="69" applyFont="1" applyFill="1" applyBorder="1" applyAlignment="1">
      <alignment horizontal="center" vertical="top" wrapText="1"/>
    </xf>
    <xf numFmtId="0" fontId="22" fillId="2" borderId="22" xfId="69" applyFont="1" applyFill="1" applyBorder="1" applyAlignment="1">
      <alignment horizontal="center" vertical="top" wrapText="1"/>
    </xf>
    <xf numFmtId="0" fontId="22" fillId="2" borderId="12" xfId="69" applyFont="1" applyFill="1" applyBorder="1" applyAlignment="1">
      <alignment horizontal="center" vertical="top" wrapText="1"/>
    </xf>
    <xf numFmtId="0" fontId="22" fillId="2" borderId="14" xfId="69" applyFont="1" applyFill="1" applyBorder="1" applyAlignment="1">
      <alignment horizontal="center" vertical="top" wrapText="1"/>
    </xf>
    <xf numFmtId="0" fontId="21" fillId="2" borderId="0" xfId="69" applyFont="1" applyFill="1" applyAlignment="1">
      <alignment horizontal="left" vertical="center" wrapText="1"/>
    </xf>
    <xf numFmtId="0" fontId="9" fillId="2" borderId="0" xfId="69" quotePrefix="1" applyFont="1" applyFill="1" applyAlignment="1">
      <alignment horizontal="center" vertical="top"/>
    </xf>
    <xf numFmtId="0" fontId="9" fillId="2" borderId="0" xfId="67" applyFont="1" applyFill="1" applyAlignment="1">
      <alignment horizontal="center" vertical="center"/>
    </xf>
    <xf numFmtId="0" fontId="22" fillId="2" borderId="0" xfId="67" applyFont="1" applyFill="1" applyAlignment="1">
      <alignment horizontal="center" vertical="center"/>
    </xf>
    <xf numFmtId="0" fontId="11" fillId="7" borderId="18" xfId="69" applyFont="1" applyFill="1" applyBorder="1" applyAlignment="1">
      <alignment horizontal="center" vertical="center"/>
    </xf>
    <xf numFmtId="0" fontId="11" fillId="7" borderId="24" xfId="69" applyFont="1" applyFill="1" applyBorder="1" applyAlignment="1">
      <alignment horizontal="center" vertical="center"/>
    </xf>
    <xf numFmtId="0" fontId="11" fillId="7" borderId="19" xfId="69" applyFont="1" applyFill="1" applyBorder="1" applyAlignment="1">
      <alignment horizontal="center" vertical="center"/>
    </xf>
    <xf numFmtId="0" fontId="11" fillId="7" borderId="22" xfId="69" applyFont="1" applyFill="1" applyBorder="1" applyAlignment="1">
      <alignment horizontal="center" vertical="center"/>
    </xf>
    <xf numFmtId="0" fontId="11" fillId="7" borderId="12" xfId="69" applyFont="1" applyFill="1" applyBorder="1" applyAlignment="1">
      <alignment horizontal="center" vertical="center"/>
    </xf>
    <xf numFmtId="0" fontId="11" fillId="7" borderId="14" xfId="69" applyFont="1" applyFill="1" applyBorder="1" applyAlignment="1">
      <alignment horizontal="center" vertical="center"/>
    </xf>
    <xf numFmtId="167" fontId="9" fillId="2" borderId="0" xfId="69" applyNumberFormat="1" applyFont="1" applyFill="1" applyAlignment="1">
      <alignment horizontal="center" vertical="top"/>
    </xf>
    <xf numFmtId="0" fontId="21" fillId="2" borderId="0" xfId="67" applyFont="1" applyFill="1" applyAlignment="1">
      <alignment horizontal="center" vertical="center"/>
    </xf>
    <xf numFmtId="0" fontId="22" fillId="2" borderId="0" xfId="69" applyFont="1" applyFill="1" applyAlignment="1">
      <alignment horizontal="center" vertical="top" wrapText="1"/>
    </xf>
    <xf numFmtId="167" fontId="9" fillId="2" borderId="0" xfId="69" applyNumberFormat="1" applyFont="1" applyFill="1" applyAlignment="1">
      <alignment horizontal="right" vertical="top"/>
    </xf>
    <xf numFmtId="0" fontId="9" fillId="2" borderId="0" xfId="69" applyFont="1" applyFill="1" applyAlignment="1">
      <alignment horizontal="center" vertical="center"/>
    </xf>
    <xf numFmtId="167" fontId="9" fillId="0" borderId="0" xfId="69" applyNumberFormat="1" applyFont="1" applyAlignment="1">
      <alignment horizontal="right" vertical="top"/>
    </xf>
    <xf numFmtId="0" fontId="9" fillId="0" borderId="0" xfId="69" applyFont="1" applyAlignment="1">
      <alignment horizontal="center" vertical="center"/>
    </xf>
    <xf numFmtId="0" fontId="22" fillId="0" borderId="0" xfId="67" applyFont="1" applyAlignment="1">
      <alignment horizontal="center" vertical="center"/>
    </xf>
    <xf numFmtId="0" fontId="9" fillId="2" borderId="0" xfId="67" applyFont="1" applyFill="1" applyAlignment="1">
      <alignment horizontal="left" vertical="center" wrapText="1"/>
    </xf>
    <xf numFmtId="167" fontId="9" fillId="2" borderId="0" xfId="67" applyNumberFormat="1" applyFont="1" applyFill="1" applyAlignment="1">
      <alignment horizontal="center" vertical="center"/>
    </xf>
    <xf numFmtId="0" fontId="9" fillId="2" borderId="0" xfId="0" applyFont="1" applyFill="1" applyAlignment="1">
      <alignment horizontal="center"/>
    </xf>
    <xf numFmtId="0" fontId="22" fillId="2" borderId="0" xfId="0" applyFont="1" applyFill="1" applyAlignment="1">
      <alignment horizontal="center"/>
    </xf>
    <xf numFmtId="0" fontId="86" fillId="2" borderId="0" xfId="68" applyFont="1" applyFill="1" applyAlignment="1">
      <alignment horizontal="center"/>
    </xf>
    <xf numFmtId="0" fontId="9" fillId="2" borderId="6" xfId="67" applyFont="1" applyFill="1" applyBorder="1" applyAlignment="1">
      <alignment horizontal="left" vertical="center"/>
    </xf>
    <xf numFmtId="0" fontId="21" fillId="2" borderId="18" xfId="67" applyFont="1" applyFill="1" applyBorder="1" applyAlignment="1">
      <alignment horizontal="center" vertical="center"/>
    </xf>
    <xf numFmtId="0" fontId="21" fillId="2" borderId="24" xfId="67" applyFont="1" applyFill="1" applyBorder="1" applyAlignment="1">
      <alignment horizontal="center" vertical="center"/>
    </xf>
    <xf numFmtId="0" fontId="21" fillId="2" borderId="19" xfId="67" applyFont="1" applyFill="1" applyBorder="1" applyAlignment="1">
      <alignment horizontal="center" vertical="center"/>
    </xf>
    <xf numFmtId="0" fontId="21" fillId="2" borderId="22" xfId="67" applyFont="1" applyFill="1" applyBorder="1" applyAlignment="1">
      <alignment horizontal="center" vertical="center"/>
    </xf>
    <xf numFmtId="0" fontId="21" fillId="2" borderId="12" xfId="67" applyFont="1" applyFill="1" applyBorder="1" applyAlignment="1">
      <alignment horizontal="center" vertical="center"/>
    </xf>
    <xf numFmtId="0" fontId="21" fillId="2" borderId="14" xfId="67" applyFont="1" applyFill="1" applyBorder="1" applyAlignment="1">
      <alignment horizontal="center" vertical="center"/>
    </xf>
    <xf numFmtId="49" fontId="9" fillId="2" borderId="0" xfId="67" applyNumberFormat="1" applyFont="1" applyFill="1" applyAlignment="1">
      <alignment horizontal="right" vertical="center"/>
    </xf>
    <xf numFmtId="0" fontId="21" fillId="2" borderId="20" xfId="67" applyFont="1" applyFill="1" applyBorder="1" applyAlignment="1">
      <alignment horizontal="center" vertical="center"/>
    </xf>
    <xf numFmtId="0" fontId="21" fillId="2" borderId="6" xfId="67" applyFont="1" applyFill="1" applyBorder="1" applyAlignment="1">
      <alignment horizontal="center" vertical="center"/>
    </xf>
    <xf numFmtId="0" fontId="9" fillId="2" borderId="6" xfId="67" applyFont="1" applyFill="1" applyBorder="1" applyAlignment="1">
      <alignment horizontal="center" vertical="center"/>
    </xf>
    <xf numFmtId="0" fontId="21" fillId="2" borderId="1" xfId="69" applyFont="1" applyFill="1" applyBorder="1" applyAlignment="1">
      <alignment horizontal="center" vertical="center"/>
    </xf>
    <xf numFmtId="0" fontId="9" fillId="2" borderId="0" xfId="67" quotePrefix="1" applyFont="1" applyFill="1" applyAlignment="1">
      <alignment horizontal="center" vertical="center"/>
    </xf>
    <xf numFmtId="0" fontId="9" fillId="2" borderId="6" xfId="67" quotePrefix="1" applyFont="1" applyFill="1" applyBorder="1" applyAlignment="1">
      <alignment horizontal="center" vertical="center"/>
    </xf>
    <xf numFmtId="0" fontId="9" fillId="2" borderId="12" xfId="67" quotePrefix="1" applyFont="1" applyFill="1" applyBorder="1" applyAlignment="1">
      <alignment horizontal="center" vertical="center"/>
    </xf>
    <xf numFmtId="0" fontId="9" fillId="2" borderId="12" xfId="67" applyFont="1" applyFill="1" applyBorder="1" applyAlignment="1">
      <alignment horizontal="center" vertical="center"/>
    </xf>
    <xf numFmtId="0" fontId="9" fillId="7" borderId="18" xfId="67" applyFont="1" applyFill="1" applyBorder="1" applyAlignment="1">
      <alignment horizontal="center" vertical="center"/>
    </xf>
    <xf numFmtId="0" fontId="9" fillId="2" borderId="0" xfId="69" applyFont="1" applyFill="1" applyAlignment="1">
      <alignment horizontal="center" vertical="top"/>
    </xf>
    <xf numFmtId="0" fontId="9" fillId="2" borderId="2" xfId="69" applyFont="1" applyFill="1" applyBorder="1" applyAlignment="1">
      <alignment horizontal="center" vertical="center" wrapText="1"/>
    </xf>
    <xf numFmtId="0" fontId="9" fillId="2" borderId="3" xfId="69" applyFont="1" applyFill="1" applyBorder="1" applyAlignment="1">
      <alignment horizontal="center" vertical="center"/>
    </xf>
    <xf numFmtId="0" fontId="9" fillId="2" borderId="5" xfId="69" applyFont="1" applyFill="1" applyBorder="1" applyAlignment="1">
      <alignment horizontal="center" vertical="center"/>
    </xf>
    <xf numFmtId="0" fontId="9" fillId="2" borderId="26" xfId="69" applyFont="1" applyFill="1" applyBorder="1" applyAlignment="1">
      <alignment horizontal="center" vertical="center"/>
    </xf>
    <xf numFmtId="0" fontId="9" fillId="2" borderId="27" xfId="69" applyFont="1" applyFill="1" applyBorder="1" applyAlignment="1">
      <alignment horizontal="center" vertical="center"/>
    </xf>
    <xf numFmtId="0" fontId="9" fillId="2" borderId="2" xfId="69" applyFont="1" applyFill="1" applyBorder="1" applyAlignment="1">
      <alignment horizontal="center" vertical="center"/>
    </xf>
    <xf numFmtId="0" fontId="9" fillId="2" borderId="4" xfId="69" applyFont="1" applyFill="1" applyBorder="1" applyAlignment="1">
      <alignment horizontal="center" vertical="center"/>
    </xf>
    <xf numFmtId="0" fontId="9" fillId="2" borderId="29" xfId="69" applyFont="1" applyFill="1" applyBorder="1" applyAlignment="1">
      <alignment horizontal="center" vertical="center"/>
    </xf>
    <xf numFmtId="0" fontId="22" fillId="2" borderId="26" xfId="69" applyFont="1" applyFill="1" applyBorder="1" applyAlignment="1">
      <alignment horizontal="center" vertical="center"/>
    </xf>
    <xf numFmtId="0" fontId="22" fillId="2" borderId="27" xfId="69" applyFont="1" applyFill="1" applyBorder="1" applyAlignment="1">
      <alignment horizontal="center" vertical="center"/>
    </xf>
    <xf numFmtId="0" fontId="22" fillId="2" borderId="28" xfId="69" applyFont="1" applyFill="1" applyBorder="1" applyAlignment="1">
      <alignment horizontal="center" vertical="center"/>
    </xf>
    <xf numFmtId="0" fontId="22" fillId="2" borderId="5" xfId="69" applyFont="1" applyFill="1" applyBorder="1" applyAlignment="1">
      <alignment horizontal="center" vertical="center"/>
    </xf>
    <xf numFmtId="0" fontId="22" fillId="2" borderId="0" xfId="69" applyFont="1" applyFill="1" applyAlignment="1">
      <alignment horizontal="center" vertical="center"/>
    </xf>
    <xf numFmtId="0" fontId="9" fillId="2" borderId="47" xfId="69" applyFont="1" applyFill="1" applyBorder="1" applyAlignment="1">
      <alignment horizontal="center" vertical="center"/>
    </xf>
    <xf numFmtId="0" fontId="9" fillId="2" borderId="48" xfId="69" applyFont="1" applyFill="1" applyBorder="1" applyAlignment="1">
      <alignment horizontal="center" vertical="center"/>
    </xf>
    <xf numFmtId="0" fontId="9" fillId="2" borderId="49" xfId="69" applyFont="1" applyFill="1" applyBorder="1" applyAlignment="1">
      <alignment horizontal="center" vertical="center"/>
    </xf>
    <xf numFmtId="0" fontId="9" fillId="2" borderId="2" xfId="69" applyFont="1" applyFill="1" applyBorder="1" applyAlignment="1">
      <alignment horizontal="left" vertical="center"/>
    </xf>
    <xf numFmtId="0" fontId="9" fillId="2" borderId="3" xfId="69" applyFont="1" applyFill="1" applyBorder="1" applyAlignment="1">
      <alignment horizontal="left" vertical="center"/>
    </xf>
    <xf numFmtId="0" fontId="9" fillId="2" borderId="26" xfId="69" applyFont="1" applyFill="1" applyBorder="1" applyAlignment="1">
      <alignment horizontal="left" vertical="center"/>
    </xf>
    <xf numFmtId="0" fontId="9" fillId="2" borderId="27" xfId="69" applyFont="1" applyFill="1" applyBorder="1" applyAlignment="1">
      <alignment horizontal="left" vertical="center"/>
    </xf>
    <xf numFmtId="0" fontId="9" fillId="2" borderId="3" xfId="69" quotePrefix="1" applyFont="1" applyFill="1" applyBorder="1" applyAlignment="1">
      <alignment horizontal="left" vertical="center"/>
    </xf>
    <xf numFmtId="0" fontId="9" fillId="2" borderId="30" xfId="69" applyFont="1" applyFill="1" applyBorder="1" applyAlignment="1">
      <alignment horizontal="center" vertical="center"/>
    </xf>
    <xf numFmtId="0" fontId="9" fillId="2" borderId="36" xfId="69" applyFont="1" applyFill="1" applyBorder="1" applyAlignment="1">
      <alignment horizontal="center" vertical="center"/>
    </xf>
    <xf numFmtId="0" fontId="9" fillId="2" borderId="35" xfId="69" applyFont="1" applyFill="1" applyBorder="1" applyAlignment="1">
      <alignment horizontal="center" vertical="center"/>
    </xf>
    <xf numFmtId="0" fontId="9" fillId="2" borderId="32" xfId="69" applyFont="1" applyFill="1" applyBorder="1" applyAlignment="1">
      <alignment horizontal="center" vertical="center"/>
    </xf>
    <xf numFmtId="0" fontId="9" fillId="2" borderId="28" xfId="69" applyFont="1" applyFill="1" applyBorder="1" applyAlignment="1">
      <alignment horizontal="center" vertical="center"/>
    </xf>
    <xf numFmtId="0" fontId="84" fillId="2" borderId="3" xfId="68" applyFont="1" applyFill="1" applyBorder="1" applyAlignment="1">
      <alignment horizontal="center"/>
    </xf>
    <xf numFmtId="0" fontId="84" fillId="2" borderId="27" xfId="68" applyFont="1" applyFill="1" applyBorder="1" applyAlignment="1">
      <alignment horizontal="center"/>
    </xf>
    <xf numFmtId="0" fontId="9" fillId="2" borderId="6" xfId="67" applyFont="1" applyFill="1" applyBorder="1" applyAlignment="1">
      <alignment horizontal="center" vertical="center" wrapText="1"/>
    </xf>
    <xf numFmtId="0" fontId="9" fillId="2" borderId="0" xfId="69" applyFont="1" applyFill="1" applyAlignment="1">
      <alignment horizontal="right" vertical="top"/>
    </xf>
    <xf numFmtId="0" fontId="9" fillId="2" borderId="10" xfId="67" applyFont="1" applyFill="1" applyBorder="1" applyAlignment="1">
      <alignment horizontal="center" vertical="center"/>
    </xf>
    <xf numFmtId="0" fontId="20" fillId="2" borderId="1" xfId="1" applyFont="1" applyFill="1" applyBorder="1" applyAlignment="1">
      <alignment horizontal="left" vertical="center"/>
    </xf>
    <xf numFmtId="0" fontId="10" fillId="7" borderId="5" xfId="1" applyFont="1" applyFill="1" applyBorder="1" applyAlignment="1">
      <alignment horizontal="left" vertical="center"/>
    </xf>
    <xf numFmtId="0" fontId="10" fillId="7" borderId="0" xfId="1" applyFont="1" applyFill="1" applyAlignment="1">
      <alignment horizontal="left" vertical="center"/>
    </xf>
    <xf numFmtId="0" fontId="10" fillId="7" borderId="29" xfId="1" applyFont="1" applyFill="1" applyBorder="1" applyAlignment="1">
      <alignment horizontal="left" vertical="center"/>
    </xf>
    <xf numFmtId="0" fontId="8" fillId="2" borderId="5" xfId="1" applyFont="1" applyFill="1" applyBorder="1" applyAlignment="1">
      <alignment horizontal="left" vertical="center"/>
    </xf>
    <xf numFmtId="0" fontId="8" fillId="2" borderId="0" xfId="1" applyFont="1" applyFill="1" applyAlignment="1">
      <alignment horizontal="left" vertical="center"/>
    </xf>
    <xf numFmtId="0" fontId="8" fillId="2" borderId="29" xfId="1" applyFont="1" applyFill="1" applyBorder="1" applyAlignment="1">
      <alignment horizontal="left" vertical="center"/>
    </xf>
    <xf numFmtId="0" fontId="8" fillId="2" borderId="0" xfId="1" applyFont="1" applyFill="1" applyAlignment="1">
      <alignment horizontal="center" vertical="center"/>
    </xf>
    <xf numFmtId="0" fontId="35" fillId="2" borderId="1" xfId="1" applyFont="1" applyFill="1" applyBorder="1" applyAlignment="1">
      <alignment horizontal="left" vertical="center"/>
    </xf>
    <xf numFmtId="0" fontId="8" fillId="2" borderId="18" xfId="1" applyFont="1" applyFill="1" applyBorder="1" applyAlignment="1">
      <alignment horizontal="center" vertical="center"/>
    </xf>
    <xf numFmtId="0" fontId="8" fillId="2" borderId="19" xfId="1" applyFont="1" applyFill="1" applyBorder="1" applyAlignment="1">
      <alignment horizontal="center" vertical="center"/>
    </xf>
    <xf numFmtId="0" fontId="8" fillId="2" borderId="22"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20" xfId="1" applyFont="1" applyFill="1" applyBorder="1" applyAlignment="1">
      <alignment horizontal="left" vertical="center"/>
    </xf>
    <xf numFmtId="0" fontId="10" fillId="2" borderId="3" xfId="1" applyFont="1" applyFill="1" applyBorder="1" applyAlignment="1">
      <alignment horizontal="center" vertical="center"/>
    </xf>
    <xf numFmtId="0" fontId="10" fillId="2" borderId="0" xfId="1" applyFont="1" applyFill="1" applyAlignment="1">
      <alignment horizontal="center" vertical="center"/>
    </xf>
  </cellXfs>
  <cellStyles count="72">
    <cellStyle name="Comma" xfId="55" builtinId="3"/>
    <cellStyle name="Comma 2" xfId="7" xr:uid="{00000000-0005-0000-0000-000001000000}"/>
    <cellStyle name="Comma 2 2" xfId="8" xr:uid="{00000000-0005-0000-0000-000002000000}"/>
    <cellStyle name="Comma 3" xfId="9" xr:uid="{00000000-0005-0000-0000-000003000000}"/>
    <cellStyle name="Comma 4" xfId="57" xr:uid="{00000000-0005-0000-0000-000004000000}"/>
    <cellStyle name="Comma 5" xfId="58" xr:uid="{00000000-0005-0000-0000-000005000000}"/>
    <cellStyle name="Comma 6" xfId="56" xr:uid="{00000000-0005-0000-0000-000006000000}"/>
    <cellStyle name="Hyperlink 2" xfId="10" xr:uid="{00000000-0005-0000-0000-000007000000}"/>
    <cellStyle name="Hyperlink 3" xfId="59" xr:uid="{00000000-0005-0000-0000-000008000000}"/>
    <cellStyle name="Normal" xfId="0" builtinId="0"/>
    <cellStyle name="Normal 10" xfId="11" xr:uid="{00000000-0005-0000-0000-00000A000000}"/>
    <cellStyle name="Normal 11" xfId="12" xr:uid="{00000000-0005-0000-0000-00000B000000}"/>
    <cellStyle name="Normal 12" xfId="13" xr:uid="{00000000-0005-0000-0000-00000C000000}"/>
    <cellStyle name="Normal 13" xfId="14" xr:uid="{00000000-0005-0000-0000-00000D000000}"/>
    <cellStyle name="Normal 13 2" xfId="48" xr:uid="{00000000-0005-0000-0000-00000E000000}"/>
    <cellStyle name="Normal 14" xfId="15" xr:uid="{00000000-0005-0000-0000-00000F000000}"/>
    <cellStyle name="Normal 15" xfId="39" xr:uid="{00000000-0005-0000-0000-000010000000}"/>
    <cellStyle name="Normal 16" xfId="16" xr:uid="{00000000-0005-0000-0000-000011000000}"/>
    <cellStyle name="Normal 17" xfId="40" xr:uid="{00000000-0005-0000-0000-000012000000}"/>
    <cellStyle name="Normal 17 2" xfId="54" xr:uid="{00000000-0005-0000-0000-000013000000}"/>
    <cellStyle name="Normal 18" xfId="41" xr:uid="{00000000-0005-0000-0000-000014000000}"/>
    <cellStyle name="Normal 19" xfId="42" xr:uid="{00000000-0005-0000-0000-000015000000}"/>
    <cellStyle name="Normal 2" xfId="17" xr:uid="{00000000-0005-0000-0000-000016000000}"/>
    <cellStyle name="Normal 2 2" xfId="49" xr:uid="{00000000-0005-0000-0000-000017000000}"/>
    <cellStyle name="Normal 20" xfId="43" xr:uid="{00000000-0005-0000-0000-000018000000}"/>
    <cellStyle name="Normal 21" xfId="44" xr:uid="{00000000-0005-0000-0000-000019000000}"/>
    <cellStyle name="Normal 22" xfId="45" xr:uid="{00000000-0005-0000-0000-00001A000000}"/>
    <cellStyle name="Normal 23" xfId="46" xr:uid="{00000000-0005-0000-0000-00001B000000}"/>
    <cellStyle name="Normal 23 2" xfId="60" xr:uid="{00000000-0005-0000-0000-00001C000000}"/>
    <cellStyle name="Normal 24" xfId="38" xr:uid="{00000000-0005-0000-0000-00001D000000}"/>
    <cellStyle name="Normal 25" xfId="50" xr:uid="{00000000-0005-0000-0000-00001E000000}"/>
    <cellStyle name="Normal 25 2" xfId="61" xr:uid="{00000000-0005-0000-0000-00001F000000}"/>
    <cellStyle name="Normal 26" xfId="62" xr:uid="{00000000-0005-0000-0000-000020000000}"/>
    <cellStyle name="Normal 27" xfId="63" xr:uid="{00000000-0005-0000-0000-000021000000}"/>
    <cellStyle name="Normal 28" xfId="64" xr:uid="{00000000-0005-0000-0000-000022000000}"/>
    <cellStyle name="Normal 29" xfId="65" xr:uid="{00000000-0005-0000-0000-000023000000}"/>
    <cellStyle name="Normal 3" xfId="2" xr:uid="{00000000-0005-0000-0000-000024000000}"/>
    <cellStyle name="Normal 3 2" xfId="18" xr:uid="{00000000-0005-0000-0000-000025000000}"/>
    <cellStyle name="Normal 3 2 2" xfId="51" xr:uid="{00000000-0005-0000-0000-000026000000}"/>
    <cellStyle name="Normal 3 3" xfId="47" xr:uid="{00000000-0005-0000-0000-000027000000}"/>
    <cellStyle name="Normal 3 4" xfId="66" xr:uid="{00000000-0005-0000-0000-000028000000}"/>
    <cellStyle name="Normal 32" xfId="71" xr:uid="{6F2368ED-D01E-4B56-919D-B41362B2493B}"/>
    <cellStyle name="Normal 34" xfId="68" xr:uid="{7A8A7F9C-6022-4112-B62E-70FC2D7120A9}"/>
    <cellStyle name="Normal 4" xfId="19" xr:uid="{00000000-0005-0000-0000-000029000000}"/>
    <cellStyle name="Normal 5" xfId="20" xr:uid="{00000000-0005-0000-0000-00002A000000}"/>
    <cellStyle name="Normal 5 2" xfId="21" xr:uid="{00000000-0005-0000-0000-00002B000000}"/>
    <cellStyle name="Normal 6" xfId="22" xr:uid="{00000000-0005-0000-0000-00002C000000}"/>
    <cellStyle name="Normal 7" xfId="23" xr:uid="{00000000-0005-0000-0000-00002D000000}"/>
    <cellStyle name="Normal 8" xfId="24" xr:uid="{00000000-0005-0000-0000-00002E000000}"/>
    <cellStyle name="Normal 9" xfId="25" xr:uid="{00000000-0005-0000-0000-00002F000000}"/>
    <cellStyle name="Normal_A" xfId="1" xr:uid="{00000000-0005-0000-0000-000030000000}"/>
    <cellStyle name="Normal_A (2)" xfId="30" xr:uid="{00000000-0005-0000-0000-000031000000}"/>
    <cellStyle name="Normal_A (2)_ajj" xfId="3" xr:uid="{00000000-0005-0000-0000-000032000000}"/>
    <cellStyle name="Normal_A (2)_ajj 2" xfId="67" xr:uid="{FE338ECC-5F49-433C-9CCB-F79F5E751F0C}"/>
    <cellStyle name="Normal_A_1" xfId="4" xr:uid="{00000000-0005-0000-0000-000033000000}"/>
    <cellStyle name="Normal_A_1 2" xfId="69" xr:uid="{B3C36B57-2A8F-40E4-AB75-A0FC6BE772CA}"/>
    <cellStyle name="Normal_akaun" xfId="31" xr:uid="{00000000-0005-0000-0000-000034000000}"/>
    <cellStyle name="Normal_AKAUNGUAM" xfId="32" xr:uid="{00000000-0005-0000-0000-000035000000}"/>
    <cellStyle name="Normal_akauntan" xfId="26" xr:uid="{00000000-0005-0000-0000-000036000000}"/>
    <cellStyle name="Normal_COVER RESTORAN 9 FEB 2006 2" xfId="6" xr:uid="{00000000-0005-0000-0000-000038000000}"/>
    <cellStyle name="Normal_Law&amp;Acc4a" xfId="33" xr:uid="{00000000-0005-0000-0000-000039000000}"/>
    <cellStyle name="Normal_LWACC10-14" xfId="34" xr:uid="{00000000-0005-0000-0000-00003A000000}"/>
    <cellStyle name="Normal_newquestionsrsekolah" xfId="35" xr:uid="{00000000-0005-0000-0000-00003B000000}"/>
    <cellStyle name="Normal_PindaanSSE 12Apr06" xfId="27" xr:uid="{00000000-0005-0000-0000-00003C000000}"/>
    <cellStyle name="Normal_RP5KJSSE 2" xfId="70" xr:uid="{57166423-B4D6-4987-8550-3515C9D24CC4}"/>
    <cellStyle name="Normal_S17" xfId="36" xr:uid="{00000000-0005-0000-0000-00003E000000}"/>
    <cellStyle name="Normal_SC7" xfId="29" xr:uid="{00000000-0005-0000-0000-00003F000000}"/>
    <cellStyle name="Normal_SSE BARU FRONT PAGE" xfId="5" xr:uid="{00000000-0005-0000-0000-000040000000}"/>
    <cellStyle name="Percent 2" xfId="28" xr:uid="{00000000-0005-0000-0000-000041000000}"/>
    <cellStyle name="Percent 3" xfId="37" xr:uid="{00000000-0005-0000-0000-000042000000}"/>
    <cellStyle name="Style 1" xfId="52" xr:uid="{00000000-0005-0000-0000-000043000000}"/>
    <cellStyle name="Style 2" xfId="53" xr:uid="{00000000-0005-0000-0000-000044000000}"/>
  </cellStyles>
  <dxfs count="2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CCFF"/>
      <color rgb="FFFFCC66"/>
      <color rgb="FF66FF99"/>
      <color rgb="FFFF9999"/>
      <color rgb="FFFFCCFF"/>
      <color rgb="FFCCFF99"/>
      <color rgb="FFFF66CC"/>
      <color rgb="FF00CCFF"/>
      <color rgb="FFFF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26</xdr:col>
      <xdr:colOff>4763</xdr:colOff>
      <xdr:row>0</xdr:row>
      <xdr:rowOff>142875</xdr:rowOff>
    </xdr:from>
    <xdr:to>
      <xdr:col>34</xdr:col>
      <xdr:colOff>52388</xdr:colOff>
      <xdr:row>7</xdr:row>
      <xdr:rowOff>314325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lum bright="6000" contrast="-26000"/>
          <a:extLst>
            <a:ext uri="{28A0092B-C50C-407E-A947-70E740481C1C}">
              <a14:useLocalDpi xmlns:a14="http://schemas.microsoft.com/office/drawing/2010/main" val="0"/>
            </a:ext>
          </a:extLst>
        </a:blip>
        <a:srcRect/>
        <a:stretch>
          <a:fillRect/>
        </a:stretch>
      </xdr:blipFill>
      <xdr:spPr bwMode="auto">
        <a:xfrm>
          <a:off x="12206288" y="142875"/>
          <a:ext cx="3648075"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9</xdr:row>
      <xdr:rowOff>19050</xdr:rowOff>
    </xdr:from>
    <xdr:to>
      <xdr:col>57</xdr:col>
      <xdr:colOff>209550</xdr:colOff>
      <xdr:row>14</xdr:row>
      <xdr:rowOff>0</xdr:rowOff>
    </xdr:to>
    <xdr:cxnSp macro="">
      <xdr:nvCxnSpPr>
        <xdr:cNvPr id="8" name="Straight Connector 7">
          <a:extLst>
            <a:ext uri="{FF2B5EF4-FFF2-40B4-BE49-F238E27FC236}">
              <a16:creationId xmlns:a16="http://schemas.microsoft.com/office/drawing/2014/main" id="{F083059A-D7B1-480C-A288-04F0DE053204}"/>
            </a:ext>
          </a:extLst>
        </xdr:cNvPr>
        <xdr:cNvCxnSpPr/>
      </xdr:nvCxnSpPr>
      <xdr:spPr>
        <a:xfrm>
          <a:off x="24555450" y="4248150"/>
          <a:ext cx="3162300" cy="2914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xdr:colOff>
      <xdr:row>9</xdr:row>
      <xdr:rowOff>0</xdr:rowOff>
    </xdr:from>
    <xdr:to>
      <xdr:col>57</xdr:col>
      <xdr:colOff>203596</xdr:colOff>
      <xdr:row>13</xdr:row>
      <xdr:rowOff>228600</xdr:rowOff>
    </xdr:to>
    <xdr:cxnSp macro="">
      <xdr:nvCxnSpPr>
        <xdr:cNvPr id="11" name="Straight Connector 10">
          <a:extLst>
            <a:ext uri="{FF2B5EF4-FFF2-40B4-BE49-F238E27FC236}">
              <a16:creationId xmlns:a16="http://schemas.microsoft.com/office/drawing/2014/main" id="{61B3AC65-3547-4BCB-89BC-77E5B54E1068}"/>
            </a:ext>
          </a:extLst>
        </xdr:cNvPr>
        <xdr:cNvCxnSpPr/>
      </xdr:nvCxnSpPr>
      <xdr:spPr>
        <a:xfrm flipH="1">
          <a:off x="24574500" y="4229100"/>
          <a:ext cx="3137296" cy="2895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1714514</xdr:colOff>
      <xdr:row>83</xdr:row>
      <xdr:rowOff>100012</xdr:rowOff>
    </xdr:from>
    <xdr:to>
      <xdr:col>12</xdr:col>
      <xdr:colOff>2002514</xdr:colOff>
      <xdr:row>84</xdr:row>
      <xdr:rowOff>7012</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11010914" y="3471386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1690704</xdr:colOff>
      <xdr:row>83</xdr:row>
      <xdr:rowOff>85725</xdr:rowOff>
    </xdr:from>
    <xdr:to>
      <xdr:col>13</xdr:col>
      <xdr:colOff>1978704</xdr:colOff>
      <xdr:row>83</xdr:row>
      <xdr:rowOff>373725</xdr:rowOff>
    </xdr:to>
    <xdr:sp macro="" textlink="">
      <xdr:nvSpPr>
        <xdr:cNvPr id="3" name="Rectangle 2">
          <a:extLst>
            <a:ext uri="{FF2B5EF4-FFF2-40B4-BE49-F238E27FC236}">
              <a16:creationId xmlns:a16="http://schemas.microsoft.com/office/drawing/2014/main" id="{00000000-0008-0000-0A00-000003000000}"/>
            </a:ext>
          </a:extLst>
        </xdr:cNvPr>
        <xdr:cNvSpPr>
          <a:spLocks noChangeArrowheads="1"/>
        </xdr:cNvSpPr>
      </xdr:nvSpPr>
      <xdr:spPr bwMode="auto">
        <a:xfrm>
          <a:off x="13473129" y="34699575"/>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83</xdr:row>
      <xdr:rowOff>85681</xdr:rowOff>
    </xdr:from>
    <xdr:to>
      <xdr:col>11</xdr:col>
      <xdr:colOff>1750101</xdr:colOff>
      <xdr:row>84</xdr:row>
      <xdr:rowOff>2206</xdr:rowOff>
    </xdr:to>
    <xdr:sp macro="" textlink="">
      <xdr:nvSpPr>
        <xdr:cNvPr id="4" name="Rectangle 3">
          <a:extLst>
            <a:ext uri="{FF2B5EF4-FFF2-40B4-BE49-F238E27FC236}">
              <a16:creationId xmlns:a16="http://schemas.microsoft.com/office/drawing/2014/main" id="{00000000-0008-0000-0A00-000004000000}"/>
            </a:ext>
          </a:extLst>
        </xdr:cNvPr>
        <xdr:cNvSpPr>
          <a:spLocks noChangeArrowheads="1"/>
        </xdr:cNvSpPr>
      </xdr:nvSpPr>
      <xdr:spPr bwMode="auto">
        <a:xfrm>
          <a:off x="8272476" y="34699531"/>
          <a:ext cx="288000" cy="297525"/>
        </a:xfrm>
        <a:prstGeom prst="rect">
          <a:avLst/>
        </a:prstGeom>
        <a:solidFill>
          <a:srgbClr val="FFFFFF"/>
        </a:solidFill>
        <a:ln w="9525">
          <a:solidFill>
            <a:srgbClr val="000000"/>
          </a:solidFill>
          <a:miter lim="800000"/>
          <a:headEnd/>
          <a:tailEnd/>
        </a:ln>
      </xdr:spPr>
    </xdr:sp>
    <xdr:clientData/>
  </xdr:twoCellAnchor>
  <xdr:twoCellAnchor>
    <xdr:from>
      <xdr:col>14</xdr:col>
      <xdr:colOff>1709804</xdr:colOff>
      <xdr:row>83</xdr:row>
      <xdr:rowOff>90489</xdr:rowOff>
    </xdr:from>
    <xdr:to>
      <xdr:col>14</xdr:col>
      <xdr:colOff>1997804</xdr:colOff>
      <xdr:row>83</xdr:row>
      <xdr:rowOff>378489</xdr:rowOff>
    </xdr:to>
    <xdr:sp macro="" textlink="">
      <xdr:nvSpPr>
        <xdr:cNvPr id="5" name="Rectangle 4">
          <a:extLst>
            <a:ext uri="{FF2B5EF4-FFF2-40B4-BE49-F238E27FC236}">
              <a16:creationId xmlns:a16="http://schemas.microsoft.com/office/drawing/2014/main" id="{00000000-0008-0000-0A00-000005000000}"/>
            </a:ext>
          </a:extLst>
        </xdr:cNvPr>
        <xdr:cNvSpPr>
          <a:spLocks noChangeArrowheads="1"/>
        </xdr:cNvSpPr>
      </xdr:nvSpPr>
      <xdr:spPr bwMode="auto">
        <a:xfrm>
          <a:off x="15978254" y="34704339"/>
          <a:ext cx="288000" cy="288000"/>
        </a:xfrm>
        <a:prstGeom prst="rect">
          <a:avLst/>
        </a:prstGeom>
        <a:solidFill>
          <a:srgbClr val="FFFFFF"/>
        </a:solidFill>
        <a:ln w="9525">
          <a:solidFill>
            <a:srgbClr val="000000"/>
          </a:solidFill>
          <a:miter lim="800000"/>
          <a:headEnd/>
          <a:tailEnd/>
        </a:ln>
      </xdr:spPr>
    </xdr:sp>
    <xdr:clientData/>
  </xdr:twoCellAnchor>
  <xdr:twoCellAnchor>
    <xdr:from>
      <xdr:col>2</xdr:col>
      <xdr:colOff>57150</xdr:colOff>
      <xdr:row>1</xdr:row>
      <xdr:rowOff>216732</xdr:rowOff>
    </xdr:from>
    <xdr:to>
      <xdr:col>5</xdr:col>
      <xdr:colOff>400050</xdr:colOff>
      <xdr:row>4</xdr:row>
      <xdr:rowOff>209550</xdr:rowOff>
    </xdr:to>
    <xdr:sp macro="" textlink="">
      <xdr:nvSpPr>
        <xdr:cNvPr id="6" name="Oval 5">
          <a:extLst>
            <a:ext uri="{FF2B5EF4-FFF2-40B4-BE49-F238E27FC236}">
              <a16:creationId xmlns:a16="http://schemas.microsoft.com/office/drawing/2014/main" id="{00000000-0008-0000-0A00-000006000000}"/>
            </a:ext>
          </a:extLst>
        </xdr:cNvPr>
        <xdr:cNvSpPr/>
      </xdr:nvSpPr>
      <xdr:spPr>
        <a:xfrm>
          <a:off x="552450" y="435807"/>
          <a:ext cx="1352550" cy="1183443"/>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xdr:col>
      <xdr:colOff>240030</xdr:colOff>
      <xdr:row>1</xdr:row>
      <xdr:rowOff>195258</xdr:rowOff>
    </xdr:from>
    <xdr:to>
      <xdr:col>5</xdr:col>
      <xdr:colOff>483869</xdr:colOff>
      <xdr:row>4</xdr:row>
      <xdr:rowOff>209550</xdr:rowOff>
    </xdr:to>
    <xdr:sp macro="" textlink="">
      <xdr:nvSpPr>
        <xdr:cNvPr id="7" name="Flowchart: Connector 6">
          <a:extLst>
            <a:ext uri="{FF2B5EF4-FFF2-40B4-BE49-F238E27FC236}">
              <a16:creationId xmlns:a16="http://schemas.microsoft.com/office/drawing/2014/main" id="{00000000-0008-0000-0A00-000007000000}"/>
            </a:ext>
          </a:extLst>
        </xdr:cNvPr>
        <xdr:cNvSpPr/>
      </xdr:nvSpPr>
      <xdr:spPr>
        <a:xfrm>
          <a:off x="487680" y="414333"/>
          <a:ext cx="1501139" cy="120491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5B</a:t>
          </a:r>
        </a:p>
        <a:p>
          <a:pPr algn="ctr"/>
          <a:endParaRPr lang="en-MY" sz="4400" b="1">
            <a:solidFill>
              <a:sysClr val="windowText" lastClr="000000"/>
            </a:solidFill>
            <a:latin typeface="Arial" pitchFamily="34" charset="0"/>
            <a:cs typeface="Arial" pitchFamily="34" charset="0"/>
          </a:endParaRPr>
        </a:p>
      </xdr:txBody>
    </xdr:sp>
    <xdr:clientData/>
  </xdr:twoCellAnchor>
  <xdr:twoCellAnchor>
    <xdr:from>
      <xdr:col>15</xdr:col>
      <xdr:colOff>1709804</xdr:colOff>
      <xdr:row>83</xdr:row>
      <xdr:rowOff>90489</xdr:rowOff>
    </xdr:from>
    <xdr:to>
      <xdr:col>15</xdr:col>
      <xdr:colOff>1997804</xdr:colOff>
      <xdr:row>83</xdr:row>
      <xdr:rowOff>378489</xdr:rowOff>
    </xdr:to>
    <xdr:sp macro="" textlink="">
      <xdr:nvSpPr>
        <xdr:cNvPr id="8" name="Rectangle 7">
          <a:extLst>
            <a:ext uri="{FF2B5EF4-FFF2-40B4-BE49-F238E27FC236}">
              <a16:creationId xmlns:a16="http://schemas.microsoft.com/office/drawing/2014/main" id="{00000000-0008-0000-0A00-000008000000}"/>
            </a:ext>
          </a:extLst>
        </xdr:cNvPr>
        <xdr:cNvSpPr>
          <a:spLocks noChangeArrowheads="1"/>
        </xdr:cNvSpPr>
      </xdr:nvSpPr>
      <xdr:spPr bwMode="auto">
        <a:xfrm>
          <a:off x="19483454" y="34704339"/>
          <a:ext cx="288000" cy="288000"/>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83</xdr:row>
      <xdr:rowOff>90489</xdr:rowOff>
    </xdr:from>
    <xdr:to>
      <xdr:col>16</xdr:col>
      <xdr:colOff>1997804</xdr:colOff>
      <xdr:row>83</xdr:row>
      <xdr:rowOff>378489</xdr:rowOff>
    </xdr:to>
    <xdr:sp macro="" textlink="">
      <xdr:nvSpPr>
        <xdr:cNvPr id="9" name="Rectangle 8">
          <a:extLst>
            <a:ext uri="{FF2B5EF4-FFF2-40B4-BE49-F238E27FC236}">
              <a16:creationId xmlns:a16="http://schemas.microsoft.com/office/drawing/2014/main" id="{00000000-0008-0000-0A00-000009000000}"/>
            </a:ext>
          </a:extLst>
        </xdr:cNvPr>
        <xdr:cNvSpPr>
          <a:spLocks noChangeArrowheads="1"/>
        </xdr:cNvSpPr>
      </xdr:nvSpPr>
      <xdr:spPr bwMode="auto">
        <a:xfrm>
          <a:off x="22988654" y="34704339"/>
          <a:ext cx="288000" cy="288000"/>
        </a:xfrm>
        <a:prstGeom prst="rect">
          <a:avLst/>
        </a:prstGeom>
        <a:solidFill>
          <a:srgbClr val="FFFFFF"/>
        </a:solidFill>
        <a:ln w="9525">
          <a:solidFill>
            <a:srgbClr val="000000"/>
          </a:solidFill>
          <a:miter lim="800000"/>
          <a:headEnd/>
          <a:tailEnd/>
        </a:ln>
      </xdr:spPr>
    </xdr:sp>
    <xdr:clientData/>
  </xdr:twoCellAnchor>
  <xdr:twoCellAnchor>
    <xdr:from>
      <xdr:col>17</xdr:col>
      <xdr:colOff>1709804</xdr:colOff>
      <xdr:row>83</xdr:row>
      <xdr:rowOff>90489</xdr:rowOff>
    </xdr:from>
    <xdr:to>
      <xdr:col>17</xdr:col>
      <xdr:colOff>1997804</xdr:colOff>
      <xdr:row>83</xdr:row>
      <xdr:rowOff>378489</xdr:rowOff>
    </xdr:to>
    <xdr:sp macro="" textlink="">
      <xdr:nvSpPr>
        <xdr:cNvPr id="10" name="Rectangle 9">
          <a:extLst>
            <a:ext uri="{FF2B5EF4-FFF2-40B4-BE49-F238E27FC236}">
              <a16:creationId xmlns:a16="http://schemas.microsoft.com/office/drawing/2014/main" id="{00000000-0008-0000-0A00-00000A000000}"/>
            </a:ext>
          </a:extLst>
        </xdr:cNvPr>
        <xdr:cNvSpPr>
          <a:spLocks noChangeArrowheads="1"/>
        </xdr:cNvSpPr>
      </xdr:nvSpPr>
      <xdr:spPr bwMode="auto">
        <a:xfrm>
          <a:off x="26493854" y="34704339"/>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166684</xdr:colOff>
      <xdr:row>1</xdr:row>
      <xdr:rowOff>417714</xdr:rowOff>
    </xdr:from>
    <xdr:to>
      <xdr:col>4</xdr:col>
      <xdr:colOff>220024</xdr:colOff>
      <xdr:row>5</xdr:row>
      <xdr:rowOff>100656</xdr:rowOff>
    </xdr:to>
    <xdr:sp macro="" textlink="">
      <xdr:nvSpPr>
        <xdr:cNvPr id="2" name="Oval 1">
          <a:extLst>
            <a:ext uri="{FF2B5EF4-FFF2-40B4-BE49-F238E27FC236}">
              <a16:creationId xmlns:a16="http://schemas.microsoft.com/office/drawing/2014/main" id="{00000000-0008-0000-0B00-000002000000}"/>
            </a:ext>
          </a:extLst>
        </xdr:cNvPr>
        <xdr:cNvSpPr/>
      </xdr:nvSpPr>
      <xdr:spPr>
        <a:xfrm>
          <a:off x="661984" y="617739"/>
          <a:ext cx="1348740" cy="131171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212404</xdr:colOff>
      <xdr:row>1</xdr:row>
      <xdr:rowOff>372428</xdr:rowOff>
    </xdr:from>
    <xdr:to>
      <xdr:col>4</xdr:col>
      <xdr:colOff>169541</xdr:colOff>
      <xdr:row>5</xdr:row>
      <xdr:rowOff>67627</xdr:rowOff>
    </xdr:to>
    <xdr:sp macro="" textlink="">
      <xdr:nvSpPr>
        <xdr:cNvPr id="3" name="Flowchart: Connector 2">
          <a:extLst>
            <a:ext uri="{FF2B5EF4-FFF2-40B4-BE49-F238E27FC236}">
              <a16:creationId xmlns:a16="http://schemas.microsoft.com/office/drawing/2014/main" id="{00000000-0008-0000-0B00-000003000000}"/>
            </a:ext>
          </a:extLst>
        </xdr:cNvPr>
        <xdr:cNvSpPr/>
      </xdr:nvSpPr>
      <xdr:spPr>
        <a:xfrm>
          <a:off x="707704" y="572453"/>
          <a:ext cx="1252537" cy="132397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6</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166684</xdr:colOff>
      <xdr:row>1</xdr:row>
      <xdr:rowOff>417714</xdr:rowOff>
    </xdr:from>
    <xdr:to>
      <xdr:col>4</xdr:col>
      <xdr:colOff>220024</xdr:colOff>
      <xdr:row>5</xdr:row>
      <xdr:rowOff>100656</xdr:rowOff>
    </xdr:to>
    <xdr:sp macro="" textlink="">
      <xdr:nvSpPr>
        <xdr:cNvPr id="2" name="Oval 1">
          <a:extLst>
            <a:ext uri="{FF2B5EF4-FFF2-40B4-BE49-F238E27FC236}">
              <a16:creationId xmlns:a16="http://schemas.microsoft.com/office/drawing/2014/main" id="{8DACF9BF-D27C-465B-859E-95C6C5845DCE}"/>
            </a:ext>
          </a:extLst>
        </xdr:cNvPr>
        <xdr:cNvSpPr/>
      </xdr:nvSpPr>
      <xdr:spPr>
        <a:xfrm>
          <a:off x="669604" y="615834"/>
          <a:ext cx="1379220" cy="130600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212404</xdr:colOff>
      <xdr:row>1</xdr:row>
      <xdr:rowOff>353378</xdr:rowOff>
    </xdr:from>
    <xdr:to>
      <xdr:col>4</xdr:col>
      <xdr:colOff>169541</xdr:colOff>
      <xdr:row>5</xdr:row>
      <xdr:rowOff>48577</xdr:rowOff>
    </xdr:to>
    <xdr:sp macro="" textlink="">
      <xdr:nvSpPr>
        <xdr:cNvPr id="3" name="Flowchart: Connector 2">
          <a:extLst>
            <a:ext uri="{FF2B5EF4-FFF2-40B4-BE49-F238E27FC236}">
              <a16:creationId xmlns:a16="http://schemas.microsoft.com/office/drawing/2014/main" id="{2B0B8FD3-0622-494C-8185-D122C9F288F3}"/>
            </a:ext>
          </a:extLst>
        </xdr:cNvPr>
        <xdr:cNvSpPr/>
      </xdr:nvSpPr>
      <xdr:spPr>
        <a:xfrm>
          <a:off x="707704" y="543878"/>
          <a:ext cx="1290637" cy="133349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7</a:t>
          </a:r>
        </a:p>
      </xdr:txBody>
    </xdr:sp>
    <xdr:clientData/>
  </xdr:twoCellAnchor>
  <xdr:twoCellAnchor>
    <xdr:from>
      <xdr:col>28</xdr:col>
      <xdr:colOff>243840</xdr:colOff>
      <xdr:row>1</xdr:row>
      <xdr:rowOff>15240</xdr:rowOff>
    </xdr:from>
    <xdr:to>
      <xdr:col>33</xdr:col>
      <xdr:colOff>550545</xdr:colOff>
      <xdr:row>2</xdr:row>
      <xdr:rowOff>329565</xdr:rowOff>
    </xdr:to>
    <xdr:grpSp>
      <xdr:nvGrpSpPr>
        <xdr:cNvPr id="4" name="Group 3">
          <a:extLst>
            <a:ext uri="{FF2B5EF4-FFF2-40B4-BE49-F238E27FC236}">
              <a16:creationId xmlns:a16="http://schemas.microsoft.com/office/drawing/2014/main" id="{941AE35C-E210-4D44-999F-89A4D44A8D2A}"/>
            </a:ext>
          </a:extLst>
        </xdr:cNvPr>
        <xdr:cNvGrpSpPr/>
      </xdr:nvGrpSpPr>
      <xdr:grpSpPr>
        <a:xfrm>
          <a:off x="16264890" y="205740"/>
          <a:ext cx="3697605" cy="790575"/>
          <a:chOff x="259080" y="205740"/>
          <a:chExt cx="2217420" cy="617220"/>
        </a:xfrm>
        <a:noFill/>
      </xdr:grpSpPr>
      <xdr:sp macro="" textlink="">
        <xdr:nvSpPr>
          <xdr:cNvPr id="5" name="TextBox 4">
            <a:extLst>
              <a:ext uri="{FF2B5EF4-FFF2-40B4-BE49-F238E27FC236}">
                <a16:creationId xmlns:a16="http://schemas.microsoft.com/office/drawing/2014/main" id="{DB21AD7A-ACD4-4730-817B-942DB6D1BCAC}"/>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07E6DEFF-0106-4C1F-96E6-D18C035693FE}"/>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E8481811-2696-4C17-B5B5-0D7E2BE6081C}"/>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5BE7D0BF-9A0B-40E9-8023-D86C5EB55BE2}"/>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10002987-3109-43B9-A809-17F9C26B4AF9}"/>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A6C54E95-2188-4781-AEC3-FC43B0A936A2}"/>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BDE9FF43-E835-4D03-A0BD-DF9C21457F2A}"/>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76049D97-F865-4EB4-BE0D-24790B81DB2F}"/>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BA59DE59-65E5-435D-A981-17BC90FA4D2B}"/>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4" name="TextBox 13">
            <a:extLst>
              <a:ext uri="{FF2B5EF4-FFF2-40B4-BE49-F238E27FC236}">
                <a16:creationId xmlns:a16="http://schemas.microsoft.com/office/drawing/2014/main" id="{E0C8F25A-8E0B-4BB8-AE84-F213426EBBFB}"/>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5" name="TextBox 14">
            <a:extLst>
              <a:ext uri="{FF2B5EF4-FFF2-40B4-BE49-F238E27FC236}">
                <a16:creationId xmlns:a16="http://schemas.microsoft.com/office/drawing/2014/main" id="{4AE2F62E-E4DE-4577-AEE2-4652FF594068}"/>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690555</xdr:colOff>
      <xdr:row>111</xdr:row>
      <xdr:rowOff>0</xdr:rowOff>
    </xdr:from>
    <xdr:to>
      <xdr:col>4</xdr:col>
      <xdr:colOff>595305</xdr:colOff>
      <xdr:row>112</xdr:row>
      <xdr:rowOff>3</xdr:rowOff>
    </xdr:to>
    <xdr:sp macro="" textlink="">
      <xdr:nvSpPr>
        <xdr:cNvPr id="2" name="Rectangle 18">
          <a:extLst>
            <a:ext uri="{FF2B5EF4-FFF2-40B4-BE49-F238E27FC236}">
              <a16:creationId xmlns:a16="http://schemas.microsoft.com/office/drawing/2014/main" id="{00000000-0008-0000-0D00-000002000000}"/>
            </a:ext>
          </a:extLst>
        </xdr:cNvPr>
        <xdr:cNvSpPr>
          <a:spLocks noChangeArrowheads="1"/>
        </xdr:cNvSpPr>
      </xdr:nvSpPr>
      <xdr:spPr bwMode="auto">
        <a:xfrm>
          <a:off x="623880" y="33947100"/>
          <a:ext cx="790575" cy="381003"/>
        </a:xfrm>
        <a:prstGeom prst="rect">
          <a:avLst/>
        </a:prstGeom>
        <a:noFill/>
        <a:ln w="9525">
          <a:noFill/>
          <a:miter lim="800000"/>
          <a:headEnd/>
          <a:tailEnd/>
        </a:ln>
      </xdr:spPr>
      <xdr:txBody>
        <a:bodyPr wrap="none" lIns="0" tIns="0" rIns="0" bIns="0" anchor="t" upright="1">
          <a:noAutofit/>
        </a:bodyPr>
        <a:lstStyle/>
        <a:p>
          <a:pPr algn="l" rtl="0">
            <a:defRPr sz="1000"/>
          </a:pPr>
          <a:endParaRPr lang="en-US" sz="5500" b="1" i="0" u="none" strike="noStrike" baseline="0">
            <a:solidFill>
              <a:srgbClr val="000000"/>
            </a:solidFill>
            <a:latin typeface="Arial"/>
            <a:cs typeface="Arial"/>
          </a:endParaRPr>
        </a:p>
      </xdr:txBody>
    </xdr:sp>
    <xdr:clientData/>
  </xdr:twoCellAnchor>
  <xdr:twoCellAnchor>
    <xdr:from>
      <xdr:col>4</xdr:col>
      <xdr:colOff>11199</xdr:colOff>
      <xdr:row>2</xdr:row>
      <xdr:rowOff>14941</xdr:rowOff>
    </xdr:from>
    <xdr:to>
      <xdr:col>5</xdr:col>
      <xdr:colOff>504258</xdr:colOff>
      <xdr:row>5</xdr:row>
      <xdr:rowOff>244091</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849399" y="567391"/>
          <a:ext cx="1255059" cy="1315000"/>
          <a:chOff x="478120" y="537882"/>
          <a:chExt cx="1240118" cy="1293709"/>
        </a:xfrm>
      </xdr:grpSpPr>
      <xdr:sp macro="" textlink="">
        <xdr:nvSpPr>
          <xdr:cNvPr id="4" name="Oval 3">
            <a:extLst>
              <a:ext uri="{FF2B5EF4-FFF2-40B4-BE49-F238E27FC236}">
                <a16:creationId xmlns:a16="http://schemas.microsoft.com/office/drawing/2014/main" id="{00000000-0008-0000-0D00-000004000000}"/>
              </a:ext>
            </a:extLst>
          </xdr:cNvPr>
          <xdr:cNvSpPr/>
        </xdr:nvSpPr>
        <xdr:spPr>
          <a:xfrm>
            <a:off x="478120" y="559356"/>
            <a:ext cx="1240118" cy="1272235"/>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5" name="Flowchart: Connector 4">
            <a:extLst>
              <a:ext uri="{FF2B5EF4-FFF2-40B4-BE49-F238E27FC236}">
                <a16:creationId xmlns:a16="http://schemas.microsoft.com/office/drawing/2014/main" id="{00000000-0008-0000-0D00-000005000000}"/>
              </a:ext>
            </a:extLst>
          </xdr:cNvPr>
          <xdr:cNvSpPr/>
        </xdr:nvSpPr>
        <xdr:spPr>
          <a:xfrm>
            <a:off x="542514" y="537882"/>
            <a:ext cx="1101015" cy="1284492"/>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2</xdr:row>
      <xdr:rowOff>189114</xdr:rowOff>
    </xdr:from>
    <xdr:to>
      <xdr:col>5</xdr:col>
      <xdr:colOff>114300</xdr:colOff>
      <xdr:row>6</xdr:row>
      <xdr:rowOff>146376</xdr:rowOff>
    </xdr:to>
    <xdr:sp macro="" textlink="">
      <xdr:nvSpPr>
        <xdr:cNvPr id="2" name="Oval 1">
          <a:extLst>
            <a:ext uri="{FF2B5EF4-FFF2-40B4-BE49-F238E27FC236}">
              <a16:creationId xmlns:a16="http://schemas.microsoft.com/office/drawing/2014/main" id="{00000000-0008-0000-0E00-000002000000}"/>
            </a:ext>
          </a:extLst>
        </xdr:cNvPr>
        <xdr:cNvSpPr/>
      </xdr:nvSpPr>
      <xdr:spPr>
        <a:xfrm>
          <a:off x="457200" y="589164"/>
          <a:ext cx="1228725" cy="130028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xdr:col>
      <xdr:colOff>26670</xdr:colOff>
      <xdr:row>2</xdr:row>
      <xdr:rowOff>186690</xdr:rowOff>
    </xdr:from>
    <xdr:to>
      <xdr:col>4</xdr:col>
      <xdr:colOff>548639</xdr:colOff>
      <xdr:row>6</xdr:row>
      <xdr:rowOff>156209</xdr:rowOff>
    </xdr:to>
    <xdr:sp macro="" textlink="">
      <xdr:nvSpPr>
        <xdr:cNvPr id="3" name="Flowchart: Connector 2">
          <a:extLst>
            <a:ext uri="{FF2B5EF4-FFF2-40B4-BE49-F238E27FC236}">
              <a16:creationId xmlns:a16="http://schemas.microsoft.com/office/drawing/2014/main" id="{00000000-0008-0000-0E00-000003000000}"/>
            </a:ext>
          </a:extLst>
        </xdr:cNvPr>
        <xdr:cNvSpPr/>
      </xdr:nvSpPr>
      <xdr:spPr>
        <a:xfrm>
          <a:off x="655320" y="586740"/>
          <a:ext cx="721994" cy="131254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clientData/>
  </xdr:twoCellAnchor>
  <xdr:twoCellAnchor>
    <xdr:from>
      <xdr:col>20</xdr:col>
      <xdr:colOff>95218</xdr:colOff>
      <xdr:row>1</xdr:row>
      <xdr:rowOff>47640</xdr:rowOff>
    </xdr:from>
    <xdr:to>
      <xdr:col>25</xdr:col>
      <xdr:colOff>114268</xdr:colOff>
      <xdr:row>4</xdr:row>
      <xdr:rowOff>73358</xdr:rowOff>
    </xdr:to>
    <xdr:grpSp>
      <xdr:nvGrpSpPr>
        <xdr:cNvPr id="4" name="Group 3">
          <a:extLst>
            <a:ext uri="{FF2B5EF4-FFF2-40B4-BE49-F238E27FC236}">
              <a16:creationId xmlns:a16="http://schemas.microsoft.com/office/drawing/2014/main" id="{00000000-0008-0000-0E00-000004000000}"/>
            </a:ext>
          </a:extLst>
        </xdr:cNvPr>
        <xdr:cNvGrpSpPr/>
      </xdr:nvGrpSpPr>
      <xdr:grpSpPr>
        <a:xfrm>
          <a:off x="17659318" y="619140"/>
          <a:ext cx="3638550" cy="825818"/>
          <a:chOff x="259080" y="205740"/>
          <a:chExt cx="2217420" cy="617220"/>
        </a:xfrm>
        <a:noFill/>
      </xdr:grpSpPr>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26670</xdr:colOff>
      <xdr:row>2</xdr:row>
      <xdr:rowOff>170064</xdr:rowOff>
    </xdr:from>
    <xdr:to>
      <xdr:col>5</xdr:col>
      <xdr:colOff>552450</xdr:colOff>
      <xdr:row>5</xdr:row>
      <xdr:rowOff>325446</xdr:rowOff>
    </xdr:to>
    <xdr:sp macro="" textlink="">
      <xdr:nvSpPr>
        <xdr:cNvPr id="2" name="Oval 1">
          <a:extLst>
            <a:ext uri="{FF2B5EF4-FFF2-40B4-BE49-F238E27FC236}">
              <a16:creationId xmlns:a16="http://schemas.microsoft.com/office/drawing/2014/main" id="{00000000-0008-0000-0F00-000002000000}"/>
            </a:ext>
          </a:extLst>
        </xdr:cNvPr>
        <xdr:cNvSpPr/>
      </xdr:nvSpPr>
      <xdr:spPr>
        <a:xfrm>
          <a:off x="855345" y="570114"/>
          <a:ext cx="126873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xdr:col>
      <xdr:colOff>160020</xdr:colOff>
      <xdr:row>2</xdr:row>
      <xdr:rowOff>148590</xdr:rowOff>
    </xdr:from>
    <xdr:to>
      <xdr:col>5</xdr:col>
      <xdr:colOff>457200</xdr:colOff>
      <xdr:row>5</xdr:row>
      <xdr:rowOff>316229</xdr:rowOff>
    </xdr:to>
    <xdr:sp macro="" textlink="">
      <xdr:nvSpPr>
        <xdr:cNvPr id="3" name="Flowchart: Connector 2">
          <a:extLst>
            <a:ext uri="{FF2B5EF4-FFF2-40B4-BE49-F238E27FC236}">
              <a16:creationId xmlns:a16="http://schemas.microsoft.com/office/drawing/2014/main" id="{00000000-0008-0000-0F00-000003000000}"/>
            </a:ext>
          </a:extLst>
        </xdr:cNvPr>
        <xdr:cNvSpPr/>
      </xdr:nvSpPr>
      <xdr:spPr>
        <a:xfrm>
          <a:off x="988695" y="548640"/>
          <a:ext cx="104013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95249</xdr:colOff>
      <xdr:row>2</xdr:row>
      <xdr:rowOff>19050</xdr:rowOff>
    </xdr:from>
    <xdr:to>
      <xdr:col>5</xdr:col>
      <xdr:colOff>571498</xdr:colOff>
      <xdr:row>5</xdr:row>
      <xdr:rowOff>190500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952499" y="400050"/>
          <a:ext cx="1352549" cy="1390650"/>
          <a:chOff x="590550" y="647700"/>
          <a:chExt cx="1383030" cy="1319856"/>
        </a:xfrm>
      </xdr:grpSpPr>
      <xdr:sp macro="" textlink="">
        <xdr:nvSpPr>
          <xdr:cNvPr id="3" name="Oval 2">
            <a:extLst>
              <a:ext uri="{FF2B5EF4-FFF2-40B4-BE49-F238E27FC236}">
                <a16:creationId xmlns:a16="http://schemas.microsoft.com/office/drawing/2014/main" id="{00000000-0008-0000-1000-000003000000}"/>
              </a:ext>
            </a:extLst>
          </xdr:cNvPr>
          <xdr:cNvSpPr/>
        </xdr:nvSpPr>
        <xdr:spPr>
          <a:xfrm>
            <a:off x="590550" y="669174"/>
            <a:ext cx="138303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000-000004000000}"/>
              </a:ext>
            </a:extLst>
          </xdr:cNvPr>
          <xdr:cNvSpPr/>
        </xdr:nvSpPr>
        <xdr:spPr>
          <a:xfrm>
            <a:off x="590550" y="647700"/>
            <a:ext cx="126872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twoCellAnchor>
    <xdr:from>
      <xdr:col>22</xdr:col>
      <xdr:colOff>119045</xdr:colOff>
      <xdr:row>1</xdr:row>
      <xdr:rowOff>47636</xdr:rowOff>
    </xdr:from>
    <xdr:to>
      <xdr:col>27</xdr:col>
      <xdr:colOff>138095</xdr:colOff>
      <xdr:row>3</xdr:row>
      <xdr:rowOff>263854</xdr:rowOff>
    </xdr:to>
    <xdr:grpSp>
      <xdr:nvGrpSpPr>
        <xdr:cNvPr id="5" name="Group 4">
          <a:extLst>
            <a:ext uri="{FF2B5EF4-FFF2-40B4-BE49-F238E27FC236}">
              <a16:creationId xmlns:a16="http://schemas.microsoft.com/office/drawing/2014/main" id="{00000000-0008-0000-1000-000005000000}"/>
            </a:ext>
          </a:extLst>
        </xdr:cNvPr>
        <xdr:cNvGrpSpPr/>
      </xdr:nvGrpSpPr>
      <xdr:grpSpPr>
        <a:xfrm>
          <a:off x="17740295" y="219086"/>
          <a:ext cx="3638550" cy="806768"/>
          <a:chOff x="259080" y="205740"/>
          <a:chExt cx="2217420" cy="617220"/>
        </a:xfrm>
        <a:noFill/>
      </xdr:grpSpPr>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00000000-0008-0000-1000-00000D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180966</xdr:colOff>
      <xdr:row>0</xdr:row>
      <xdr:rowOff>141013</xdr:rowOff>
    </xdr:from>
    <xdr:to>
      <xdr:col>5</xdr:col>
      <xdr:colOff>404803</xdr:colOff>
      <xdr:row>6</xdr:row>
      <xdr:rowOff>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752466" y="141013"/>
          <a:ext cx="1271587" cy="1611587"/>
          <a:chOff x="642937" y="93389"/>
          <a:chExt cx="1214437" cy="2012875"/>
        </a:xfrm>
      </xdr:grpSpPr>
      <xdr:sp macro="" textlink="">
        <xdr:nvSpPr>
          <xdr:cNvPr id="3" name="Oval 2">
            <a:extLst>
              <a:ext uri="{FF2B5EF4-FFF2-40B4-BE49-F238E27FC236}">
                <a16:creationId xmlns:a16="http://schemas.microsoft.com/office/drawing/2014/main" id="{00000000-0008-0000-1100-000003000000}"/>
              </a:ext>
            </a:extLst>
          </xdr:cNvPr>
          <xdr:cNvSpPr/>
        </xdr:nvSpPr>
        <xdr:spPr>
          <a:xfrm>
            <a:off x="642937" y="434687"/>
            <a:ext cx="1214437" cy="1275971"/>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100-000004000000}"/>
              </a:ext>
            </a:extLst>
          </xdr:cNvPr>
          <xdr:cNvSpPr/>
        </xdr:nvSpPr>
        <xdr:spPr>
          <a:xfrm>
            <a:off x="722778" y="93389"/>
            <a:ext cx="1110784" cy="2012875"/>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238125</xdr:colOff>
      <xdr:row>2</xdr:row>
      <xdr:rowOff>38100</xdr:rowOff>
    </xdr:from>
    <xdr:to>
      <xdr:col>5</xdr:col>
      <xdr:colOff>452437</xdr:colOff>
      <xdr:row>5</xdr:row>
      <xdr:rowOff>162569</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942975" y="457200"/>
          <a:ext cx="1395412" cy="1343669"/>
          <a:chOff x="628321" y="419100"/>
          <a:chExt cx="887730" cy="1343755"/>
        </a:xfrm>
      </xdr:grpSpPr>
      <xdr:sp macro="" textlink="">
        <xdr:nvSpPr>
          <xdr:cNvPr id="3" name="Oval 2">
            <a:extLst>
              <a:ext uri="{FF2B5EF4-FFF2-40B4-BE49-F238E27FC236}">
                <a16:creationId xmlns:a16="http://schemas.microsoft.com/office/drawing/2014/main" id="{00000000-0008-0000-1200-000003000000}"/>
              </a:ext>
            </a:extLst>
          </xdr:cNvPr>
          <xdr:cNvSpPr/>
        </xdr:nvSpPr>
        <xdr:spPr>
          <a:xfrm>
            <a:off x="628321" y="464473"/>
            <a:ext cx="88773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200-000004000000}"/>
              </a:ext>
            </a:extLst>
          </xdr:cNvPr>
          <xdr:cNvSpPr/>
        </xdr:nvSpPr>
        <xdr:spPr>
          <a:xfrm>
            <a:off x="704850" y="419100"/>
            <a:ext cx="77342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twoCellAnchor>
    <xdr:from>
      <xdr:col>23</xdr:col>
      <xdr:colOff>152400</xdr:colOff>
      <xdr:row>1</xdr:row>
      <xdr:rowOff>19050</xdr:rowOff>
    </xdr:from>
    <xdr:to>
      <xdr:col>28</xdr:col>
      <xdr:colOff>123825</xdr:colOff>
      <xdr:row>3</xdr:row>
      <xdr:rowOff>140018</xdr:rowOff>
    </xdr:to>
    <xdr:grpSp>
      <xdr:nvGrpSpPr>
        <xdr:cNvPr id="5" name="Group 4">
          <a:extLst>
            <a:ext uri="{FF2B5EF4-FFF2-40B4-BE49-F238E27FC236}">
              <a16:creationId xmlns:a16="http://schemas.microsoft.com/office/drawing/2014/main" id="{00000000-0008-0000-1200-000005000000}"/>
            </a:ext>
          </a:extLst>
        </xdr:cNvPr>
        <xdr:cNvGrpSpPr/>
      </xdr:nvGrpSpPr>
      <xdr:grpSpPr>
        <a:xfrm>
          <a:off x="17545050" y="228600"/>
          <a:ext cx="3686175" cy="787718"/>
          <a:chOff x="259080" y="205740"/>
          <a:chExt cx="2217420" cy="617220"/>
        </a:xfrm>
        <a:noFill/>
      </xdr:grpSpPr>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495300</xdr:colOff>
      <xdr:row>2</xdr:row>
      <xdr:rowOff>0</xdr:rowOff>
    </xdr:from>
    <xdr:to>
      <xdr:col>5</xdr:col>
      <xdr:colOff>266700</xdr:colOff>
      <xdr:row>5</xdr:row>
      <xdr:rowOff>176856</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143000" y="914400"/>
          <a:ext cx="1543050" cy="1319856"/>
          <a:chOff x="914400" y="419100"/>
          <a:chExt cx="1219200" cy="1319856"/>
        </a:xfrm>
      </xdr:grpSpPr>
      <xdr:sp macro="" textlink="">
        <xdr:nvSpPr>
          <xdr:cNvPr id="3" name="Oval 2">
            <a:extLst>
              <a:ext uri="{FF2B5EF4-FFF2-40B4-BE49-F238E27FC236}">
                <a16:creationId xmlns:a16="http://schemas.microsoft.com/office/drawing/2014/main" id="{00000000-0008-0000-1300-000003000000}"/>
              </a:ext>
            </a:extLst>
          </xdr:cNvPr>
          <xdr:cNvSpPr/>
        </xdr:nvSpPr>
        <xdr:spPr>
          <a:xfrm>
            <a:off x="914400" y="440574"/>
            <a:ext cx="121920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300-000004000000}"/>
              </a:ext>
            </a:extLst>
          </xdr:cNvPr>
          <xdr:cNvSpPr/>
        </xdr:nvSpPr>
        <xdr:spPr>
          <a:xfrm>
            <a:off x="1028700" y="419100"/>
            <a:ext cx="100964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twoCellAnchor>
    <xdr:from>
      <xdr:col>2</xdr:col>
      <xdr:colOff>428625</xdr:colOff>
      <xdr:row>32</xdr:row>
      <xdr:rowOff>142875</xdr:rowOff>
    </xdr:from>
    <xdr:to>
      <xdr:col>5</xdr:col>
      <xdr:colOff>200025</xdr:colOff>
      <xdr:row>35</xdr:row>
      <xdr:rowOff>319731</xdr:rowOff>
    </xdr:to>
    <xdr:grpSp>
      <xdr:nvGrpSpPr>
        <xdr:cNvPr id="5" name="Group 4">
          <a:extLst>
            <a:ext uri="{FF2B5EF4-FFF2-40B4-BE49-F238E27FC236}">
              <a16:creationId xmlns:a16="http://schemas.microsoft.com/office/drawing/2014/main" id="{00000000-0008-0000-1300-000005000000}"/>
            </a:ext>
          </a:extLst>
        </xdr:cNvPr>
        <xdr:cNvGrpSpPr/>
      </xdr:nvGrpSpPr>
      <xdr:grpSpPr>
        <a:xfrm>
          <a:off x="1076325" y="13896975"/>
          <a:ext cx="1543050" cy="1319856"/>
          <a:chOff x="914400" y="419100"/>
          <a:chExt cx="1219200" cy="1319856"/>
        </a:xfrm>
      </xdr:grpSpPr>
      <xdr:sp macro="" textlink="">
        <xdr:nvSpPr>
          <xdr:cNvPr id="6" name="Oval 5">
            <a:extLst>
              <a:ext uri="{FF2B5EF4-FFF2-40B4-BE49-F238E27FC236}">
                <a16:creationId xmlns:a16="http://schemas.microsoft.com/office/drawing/2014/main" id="{00000000-0008-0000-1300-000006000000}"/>
              </a:ext>
            </a:extLst>
          </xdr:cNvPr>
          <xdr:cNvSpPr/>
        </xdr:nvSpPr>
        <xdr:spPr>
          <a:xfrm>
            <a:off x="914400" y="440574"/>
            <a:ext cx="121920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7" name="Flowchart: Connector 6">
            <a:extLst>
              <a:ext uri="{FF2B5EF4-FFF2-40B4-BE49-F238E27FC236}">
                <a16:creationId xmlns:a16="http://schemas.microsoft.com/office/drawing/2014/main" id="{00000000-0008-0000-1300-000007000000}"/>
              </a:ext>
            </a:extLst>
          </xdr:cNvPr>
          <xdr:cNvSpPr/>
        </xdr:nvSpPr>
        <xdr:spPr>
          <a:xfrm>
            <a:off x="1028700" y="419100"/>
            <a:ext cx="100964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2" name="Straight Connector 3">
          <a:extLst>
            <a:ext uri="{FF2B5EF4-FFF2-40B4-BE49-F238E27FC236}">
              <a16:creationId xmlns:a16="http://schemas.microsoft.com/office/drawing/2014/main" id="{045A4645-2D0A-4600-A3C5-CF333BA44E11}"/>
            </a:ext>
          </a:extLst>
        </xdr:cNvPr>
        <xdr:cNvCxnSpPr>
          <a:cxnSpLocks noChangeShapeType="1"/>
        </xdr:cNvCxnSpPr>
      </xdr:nvCxnSpPr>
      <xdr:spPr bwMode="auto">
        <a:xfrm flipV="1">
          <a:off x="4598670" y="14333220"/>
          <a:ext cx="2019300"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3" name="Straight Connector 3">
          <a:extLst>
            <a:ext uri="{FF2B5EF4-FFF2-40B4-BE49-F238E27FC236}">
              <a16:creationId xmlns:a16="http://schemas.microsoft.com/office/drawing/2014/main" id="{BC4BF686-15BE-4D40-8C75-C309685AADBA}"/>
            </a:ext>
          </a:extLst>
        </xdr:cNvPr>
        <xdr:cNvCxnSpPr>
          <a:cxnSpLocks noChangeShapeType="1"/>
        </xdr:cNvCxnSpPr>
      </xdr:nvCxnSpPr>
      <xdr:spPr bwMode="auto">
        <a:xfrm flipV="1">
          <a:off x="7799070" y="14333220"/>
          <a:ext cx="2019300"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4" name="Straight Connector 3">
          <a:extLst>
            <a:ext uri="{FF2B5EF4-FFF2-40B4-BE49-F238E27FC236}">
              <a16:creationId xmlns:a16="http://schemas.microsoft.com/office/drawing/2014/main" id="{85D2186F-E96B-49D6-9B5A-EB12200EB026}"/>
            </a:ext>
          </a:extLst>
        </xdr:cNvPr>
        <xdr:cNvCxnSpPr>
          <a:cxnSpLocks noChangeShapeType="1"/>
        </xdr:cNvCxnSpPr>
      </xdr:nvCxnSpPr>
      <xdr:spPr bwMode="auto">
        <a:xfrm flipV="1">
          <a:off x="10999470" y="14333220"/>
          <a:ext cx="2019300"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5" name="Straight Connector 3">
          <a:extLst>
            <a:ext uri="{FF2B5EF4-FFF2-40B4-BE49-F238E27FC236}">
              <a16:creationId xmlns:a16="http://schemas.microsoft.com/office/drawing/2014/main" id="{99872071-BCD2-4000-9435-118C4E673EE3}"/>
            </a:ext>
          </a:extLst>
        </xdr:cNvPr>
        <xdr:cNvCxnSpPr>
          <a:cxnSpLocks noChangeShapeType="1"/>
        </xdr:cNvCxnSpPr>
      </xdr:nvCxnSpPr>
      <xdr:spPr bwMode="auto">
        <a:xfrm flipV="1">
          <a:off x="14199870" y="14333220"/>
          <a:ext cx="2019300"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29">
          <a:extLst>
            <a:ext uri="{FF2B5EF4-FFF2-40B4-BE49-F238E27FC236}">
              <a16:creationId xmlns:a16="http://schemas.microsoft.com/office/drawing/2014/main" id="{0478E86F-989D-479D-8828-A28942787E9A}"/>
            </a:ext>
          </a:extLst>
        </xdr:cNvPr>
        <xdr:cNvSpPr/>
      </xdr:nvSpPr>
      <xdr:spPr>
        <a:xfrm>
          <a:off x="6335684" y="15318625"/>
          <a:ext cx="51434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7" name="Multiply 30">
          <a:extLst>
            <a:ext uri="{FF2B5EF4-FFF2-40B4-BE49-F238E27FC236}">
              <a16:creationId xmlns:a16="http://schemas.microsoft.com/office/drawing/2014/main" id="{FC2583C3-F380-40C0-8C6D-8472C316115B}"/>
            </a:ext>
          </a:extLst>
        </xdr:cNvPr>
        <xdr:cNvSpPr/>
      </xdr:nvSpPr>
      <xdr:spPr>
        <a:xfrm>
          <a:off x="9536084" y="15318625"/>
          <a:ext cx="51434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31">
          <a:extLst>
            <a:ext uri="{FF2B5EF4-FFF2-40B4-BE49-F238E27FC236}">
              <a16:creationId xmlns:a16="http://schemas.microsoft.com/office/drawing/2014/main" id="{C6EB3748-43FD-4E4A-AAF0-E2B6779B2E2D}"/>
            </a:ext>
          </a:extLst>
        </xdr:cNvPr>
        <xdr:cNvSpPr/>
      </xdr:nvSpPr>
      <xdr:spPr>
        <a:xfrm>
          <a:off x="12736484" y="15318625"/>
          <a:ext cx="51434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9" name="Multiply 32">
          <a:extLst>
            <a:ext uri="{FF2B5EF4-FFF2-40B4-BE49-F238E27FC236}">
              <a16:creationId xmlns:a16="http://schemas.microsoft.com/office/drawing/2014/main" id="{F1E888D7-7BA4-486D-96F5-6ADC997A2132}"/>
            </a:ext>
          </a:extLst>
        </xdr:cNvPr>
        <xdr:cNvSpPr/>
      </xdr:nvSpPr>
      <xdr:spPr>
        <a:xfrm>
          <a:off x="15936884" y="15318625"/>
          <a:ext cx="51434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3</xdr:row>
      <xdr:rowOff>0</xdr:rowOff>
    </xdr:from>
    <xdr:to>
      <xdr:col>5</xdr:col>
      <xdr:colOff>647700</xdr:colOff>
      <xdr:row>6</xdr:row>
      <xdr:rowOff>100656</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04900" y="1123950"/>
          <a:ext cx="1676400" cy="1243656"/>
          <a:chOff x="495300" y="10001250"/>
          <a:chExt cx="1657350" cy="1243656"/>
        </a:xfrm>
      </xdr:grpSpPr>
      <xdr:sp macro="" textlink="">
        <xdr:nvSpPr>
          <xdr:cNvPr id="3" name="Oval 2">
            <a:extLst>
              <a:ext uri="{FF2B5EF4-FFF2-40B4-BE49-F238E27FC236}">
                <a16:creationId xmlns:a16="http://schemas.microsoft.com/office/drawing/2014/main" id="{00000000-0008-0000-1400-000003000000}"/>
              </a:ext>
            </a:extLst>
          </xdr:cNvPr>
          <xdr:cNvSpPr/>
        </xdr:nvSpPr>
        <xdr:spPr>
          <a:xfrm>
            <a:off x="704850" y="10022724"/>
            <a:ext cx="1242060" cy="12221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400-000004000000}"/>
              </a:ext>
            </a:extLst>
          </xdr:cNvPr>
          <xdr:cNvSpPr/>
        </xdr:nvSpPr>
        <xdr:spPr>
          <a:xfrm>
            <a:off x="495300" y="10001250"/>
            <a:ext cx="1657350" cy="12344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11</a:t>
            </a:r>
          </a:p>
        </xdr:txBody>
      </xdr:sp>
    </xdr:grpSp>
    <xdr:clientData/>
  </xdr:twoCellAnchor>
  <xdr:twoCellAnchor>
    <xdr:from>
      <xdr:col>24</xdr:col>
      <xdr:colOff>714373</xdr:colOff>
      <xdr:row>0</xdr:row>
      <xdr:rowOff>476247</xdr:rowOff>
    </xdr:from>
    <xdr:to>
      <xdr:col>30</xdr:col>
      <xdr:colOff>138111</xdr:colOff>
      <xdr:row>3</xdr:row>
      <xdr:rowOff>132871</xdr:rowOff>
    </xdr:to>
    <xdr:grpSp>
      <xdr:nvGrpSpPr>
        <xdr:cNvPr id="17" name="Group 16">
          <a:extLst>
            <a:ext uri="{FF2B5EF4-FFF2-40B4-BE49-F238E27FC236}">
              <a16:creationId xmlns:a16="http://schemas.microsoft.com/office/drawing/2014/main" id="{00000000-0008-0000-1400-000011000000}"/>
            </a:ext>
          </a:extLst>
        </xdr:cNvPr>
        <xdr:cNvGrpSpPr/>
      </xdr:nvGrpSpPr>
      <xdr:grpSpPr>
        <a:xfrm>
          <a:off x="18545173" y="476247"/>
          <a:ext cx="3938588" cy="780574"/>
          <a:chOff x="259080" y="205740"/>
          <a:chExt cx="2217420" cy="617220"/>
        </a:xfrm>
        <a:noFill/>
      </xdr:grpSpPr>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609600</xdr:colOff>
      <xdr:row>3</xdr:row>
      <xdr:rowOff>19050</xdr:rowOff>
    </xdr:from>
    <xdr:to>
      <xdr:col>4</xdr:col>
      <xdr:colOff>247650</xdr:colOff>
      <xdr:row>6</xdr:row>
      <xdr:rowOff>148589</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371600" y="1447800"/>
          <a:ext cx="1409700" cy="1329689"/>
          <a:chOff x="590550" y="590550"/>
          <a:chExt cx="1371600" cy="1329689"/>
        </a:xfrm>
      </xdr:grpSpPr>
      <xdr:sp macro="" textlink="">
        <xdr:nvSpPr>
          <xdr:cNvPr id="3" name="Oval 2">
            <a:extLst>
              <a:ext uri="{FF2B5EF4-FFF2-40B4-BE49-F238E27FC236}">
                <a16:creationId xmlns:a16="http://schemas.microsoft.com/office/drawing/2014/main" id="{00000000-0008-0000-1500-000003000000}"/>
              </a:ext>
            </a:extLst>
          </xdr:cNvPr>
          <xdr:cNvSpPr/>
        </xdr:nvSpPr>
        <xdr:spPr>
          <a:xfrm>
            <a:off x="590550" y="590550"/>
            <a:ext cx="1371600" cy="131743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500-000004000000}"/>
              </a:ext>
            </a:extLst>
          </xdr:cNvPr>
          <xdr:cNvSpPr/>
        </xdr:nvSpPr>
        <xdr:spPr>
          <a:xfrm>
            <a:off x="590551" y="609600"/>
            <a:ext cx="135255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12</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486007</xdr:colOff>
      <xdr:row>2</xdr:row>
      <xdr:rowOff>204787</xdr:rowOff>
    </xdr:from>
    <xdr:to>
      <xdr:col>4</xdr:col>
      <xdr:colOff>165102</xdr:colOff>
      <xdr:row>5</xdr:row>
      <xdr:rowOff>248293</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733657" y="623887"/>
          <a:ext cx="1450745" cy="1338906"/>
          <a:chOff x="730250" y="419100"/>
          <a:chExt cx="1257299" cy="1319856"/>
        </a:xfrm>
      </xdr:grpSpPr>
      <xdr:sp macro="" textlink="">
        <xdr:nvSpPr>
          <xdr:cNvPr id="3" name="Oval 2">
            <a:extLst>
              <a:ext uri="{FF2B5EF4-FFF2-40B4-BE49-F238E27FC236}">
                <a16:creationId xmlns:a16="http://schemas.microsoft.com/office/drawing/2014/main" id="{00000000-0008-0000-1600-000003000000}"/>
              </a:ext>
            </a:extLst>
          </xdr:cNvPr>
          <xdr:cNvSpPr/>
        </xdr:nvSpPr>
        <xdr:spPr>
          <a:xfrm>
            <a:off x="730250" y="440574"/>
            <a:ext cx="1257299"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600-000004000000}"/>
              </a:ext>
            </a:extLst>
          </xdr:cNvPr>
          <xdr:cNvSpPr/>
        </xdr:nvSpPr>
        <xdr:spPr>
          <a:xfrm>
            <a:off x="768027" y="419100"/>
            <a:ext cx="1074654"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12</a:t>
            </a:r>
          </a:p>
        </xdr:txBody>
      </xdr:sp>
    </xdr:grpSp>
    <xdr:clientData/>
  </xdr:twoCellAnchor>
  <xdr:twoCellAnchor>
    <xdr:from>
      <xdr:col>1</xdr:col>
      <xdr:colOff>476251</xdr:colOff>
      <xdr:row>82</xdr:row>
      <xdr:rowOff>157163</xdr:rowOff>
    </xdr:from>
    <xdr:to>
      <xdr:col>4</xdr:col>
      <xdr:colOff>152401</xdr:colOff>
      <xdr:row>85</xdr:row>
      <xdr:rowOff>200669</xdr:rowOff>
    </xdr:to>
    <xdr:grpSp>
      <xdr:nvGrpSpPr>
        <xdr:cNvPr id="5" name="Group 4">
          <a:extLst>
            <a:ext uri="{FF2B5EF4-FFF2-40B4-BE49-F238E27FC236}">
              <a16:creationId xmlns:a16="http://schemas.microsoft.com/office/drawing/2014/main" id="{00000000-0008-0000-1600-000005000000}"/>
            </a:ext>
          </a:extLst>
        </xdr:cNvPr>
        <xdr:cNvGrpSpPr/>
      </xdr:nvGrpSpPr>
      <xdr:grpSpPr>
        <a:xfrm>
          <a:off x="723901" y="31608713"/>
          <a:ext cx="1447800" cy="1338906"/>
          <a:chOff x="704850" y="8572500"/>
          <a:chExt cx="1352550" cy="1338906"/>
        </a:xfrm>
      </xdr:grpSpPr>
      <xdr:sp macro="" textlink="">
        <xdr:nvSpPr>
          <xdr:cNvPr id="6" name="Oval 5">
            <a:extLst>
              <a:ext uri="{FF2B5EF4-FFF2-40B4-BE49-F238E27FC236}">
                <a16:creationId xmlns:a16="http://schemas.microsoft.com/office/drawing/2014/main" id="{00000000-0008-0000-1600-000006000000}"/>
              </a:ext>
            </a:extLst>
          </xdr:cNvPr>
          <xdr:cNvSpPr/>
        </xdr:nvSpPr>
        <xdr:spPr>
          <a:xfrm>
            <a:off x="742950" y="8613024"/>
            <a:ext cx="131445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7" name="Flowchart: Connector 6">
            <a:extLst>
              <a:ext uri="{FF2B5EF4-FFF2-40B4-BE49-F238E27FC236}">
                <a16:creationId xmlns:a16="http://schemas.microsoft.com/office/drawing/2014/main" id="{00000000-0008-0000-1600-000007000000}"/>
              </a:ext>
            </a:extLst>
          </xdr:cNvPr>
          <xdr:cNvSpPr/>
        </xdr:nvSpPr>
        <xdr:spPr>
          <a:xfrm>
            <a:off x="704850" y="8572500"/>
            <a:ext cx="135255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14</a:t>
            </a:r>
          </a:p>
        </xdr:txBody>
      </xdr:sp>
    </xdr:grpSp>
    <xdr:clientData/>
  </xdr:twoCellAnchor>
  <xdr:twoCellAnchor>
    <xdr:from>
      <xdr:col>24</xdr:col>
      <xdr:colOff>357180</xdr:colOff>
      <xdr:row>1</xdr:row>
      <xdr:rowOff>4</xdr:rowOff>
    </xdr:from>
    <xdr:to>
      <xdr:col>29</xdr:col>
      <xdr:colOff>376230</xdr:colOff>
      <xdr:row>3</xdr:row>
      <xdr:rowOff>216222</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17406930" y="209554"/>
          <a:ext cx="3638550" cy="806768"/>
          <a:chOff x="259080" y="205740"/>
          <a:chExt cx="2217420" cy="617220"/>
        </a:xfrm>
        <a:noFill/>
      </xdr:grpSpPr>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twoCellAnchor>
    <xdr:from>
      <xdr:col>1</xdr:col>
      <xdr:colOff>301613</xdr:colOff>
      <xdr:row>35</xdr:row>
      <xdr:rowOff>137670</xdr:rowOff>
    </xdr:from>
    <xdr:to>
      <xdr:col>4</xdr:col>
      <xdr:colOff>101601</xdr:colOff>
      <xdr:row>39</xdr:row>
      <xdr:rowOff>25399</xdr:rowOff>
    </xdr:to>
    <xdr:grpSp>
      <xdr:nvGrpSpPr>
        <xdr:cNvPr id="20" name="Group 19">
          <a:extLst>
            <a:ext uri="{FF2B5EF4-FFF2-40B4-BE49-F238E27FC236}">
              <a16:creationId xmlns:a16="http://schemas.microsoft.com/office/drawing/2014/main" id="{A5C0C5CF-74E0-4A1B-B5C4-EA11B30E2719}"/>
            </a:ext>
          </a:extLst>
        </xdr:cNvPr>
        <xdr:cNvGrpSpPr/>
      </xdr:nvGrpSpPr>
      <xdr:grpSpPr>
        <a:xfrm>
          <a:off x="549263" y="13244070"/>
          <a:ext cx="1571638" cy="1411729"/>
          <a:chOff x="730250" y="440574"/>
          <a:chExt cx="1257299" cy="1314198"/>
        </a:xfrm>
      </xdr:grpSpPr>
      <xdr:sp macro="" textlink="">
        <xdr:nvSpPr>
          <xdr:cNvPr id="21" name="Oval 20">
            <a:extLst>
              <a:ext uri="{FF2B5EF4-FFF2-40B4-BE49-F238E27FC236}">
                <a16:creationId xmlns:a16="http://schemas.microsoft.com/office/drawing/2014/main" id="{27FC4153-AC8F-41A8-A5C1-1A4ED31D2B0C}"/>
              </a:ext>
            </a:extLst>
          </xdr:cNvPr>
          <xdr:cNvSpPr/>
        </xdr:nvSpPr>
        <xdr:spPr>
          <a:xfrm>
            <a:off x="730250" y="440574"/>
            <a:ext cx="1257299"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22" name="Flowchart: Connector 21">
            <a:extLst>
              <a:ext uri="{FF2B5EF4-FFF2-40B4-BE49-F238E27FC236}">
                <a16:creationId xmlns:a16="http://schemas.microsoft.com/office/drawing/2014/main" id="{6E105C8B-47C5-42AF-8F93-940EA48ECF90}"/>
              </a:ext>
            </a:extLst>
          </xdr:cNvPr>
          <xdr:cNvSpPr/>
        </xdr:nvSpPr>
        <xdr:spPr>
          <a:xfrm>
            <a:off x="863768" y="444133"/>
            <a:ext cx="969908"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13</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252397</xdr:colOff>
      <xdr:row>2</xdr:row>
      <xdr:rowOff>331470</xdr:rowOff>
    </xdr:from>
    <xdr:to>
      <xdr:col>4</xdr:col>
      <xdr:colOff>833433</xdr:colOff>
      <xdr:row>5</xdr:row>
      <xdr:rowOff>355407</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643047" y="902970"/>
          <a:ext cx="1647836" cy="1319337"/>
          <a:chOff x="628650" y="712470"/>
          <a:chExt cx="1625917" cy="1309812"/>
        </a:xfrm>
      </xdr:grpSpPr>
      <xdr:sp macro="" textlink="">
        <xdr:nvSpPr>
          <xdr:cNvPr id="3" name="Oval 2">
            <a:extLst>
              <a:ext uri="{FF2B5EF4-FFF2-40B4-BE49-F238E27FC236}">
                <a16:creationId xmlns:a16="http://schemas.microsoft.com/office/drawing/2014/main" id="{00000000-0008-0000-1700-000003000000}"/>
              </a:ext>
            </a:extLst>
          </xdr:cNvPr>
          <xdr:cNvSpPr/>
        </xdr:nvSpPr>
        <xdr:spPr>
          <a:xfrm>
            <a:off x="752475" y="723900"/>
            <a:ext cx="1373505"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700-000004000000}"/>
              </a:ext>
            </a:extLst>
          </xdr:cNvPr>
          <xdr:cNvSpPr/>
        </xdr:nvSpPr>
        <xdr:spPr>
          <a:xfrm>
            <a:off x="628650" y="712470"/>
            <a:ext cx="1625917" cy="130111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15</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2</xdr:row>
      <xdr:rowOff>323850</xdr:rowOff>
    </xdr:from>
    <xdr:to>
      <xdr:col>5</xdr:col>
      <xdr:colOff>685800</xdr:colOff>
      <xdr:row>6</xdr:row>
      <xdr:rowOff>57150</xdr:rowOff>
    </xdr:to>
    <xdr:grpSp>
      <xdr:nvGrpSpPr>
        <xdr:cNvPr id="2" name="Group 1">
          <a:extLst>
            <a:ext uri="{FF2B5EF4-FFF2-40B4-BE49-F238E27FC236}">
              <a16:creationId xmlns:a16="http://schemas.microsoft.com/office/drawing/2014/main" id="{00000000-0008-0000-1800-000002000000}"/>
            </a:ext>
          </a:extLst>
        </xdr:cNvPr>
        <xdr:cNvGrpSpPr/>
      </xdr:nvGrpSpPr>
      <xdr:grpSpPr>
        <a:xfrm>
          <a:off x="1143000" y="1619250"/>
          <a:ext cx="1238250" cy="1257300"/>
          <a:chOff x="628650" y="590550"/>
          <a:chExt cx="1295400" cy="1326957"/>
        </a:xfrm>
      </xdr:grpSpPr>
      <xdr:sp macro="" textlink="">
        <xdr:nvSpPr>
          <xdr:cNvPr id="3" name="Oval 2">
            <a:extLst>
              <a:ext uri="{FF2B5EF4-FFF2-40B4-BE49-F238E27FC236}">
                <a16:creationId xmlns:a16="http://schemas.microsoft.com/office/drawing/2014/main" id="{00000000-0008-0000-1800-000003000000}"/>
              </a:ext>
            </a:extLst>
          </xdr:cNvPr>
          <xdr:cNvSpPr/>
        </xdr:nvSpPr>
        <xdr:spPr>
          <a:xfrm>
            <a:off x="676275" y="609600"/>
            <a:ext cx="1171575" cy="130790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800-000004000000}"/>
              </a:ext>
            </a:extLst>
          </xdr:cNvPr>
          <xdr:cNvSpPr/>
        </xdr:nvSpPr>
        <xdr:spPr>
          <a:xfrm>
            <a:off x="628650" y="590550"/>
            <a:ext cx="129540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15</a:t>
            </a:r>
          </a:p>
        </xdr:txBody>
      </xdr:sp>
    </xdr:grpSp>
    <xdr:clientData/>
  </xdr:twoCellAnchor>
  <xdr:twoCellAnchor>
    <xdr:from>
      <xdr:col>25</xdr:col>
      <xdr:colOff>228600</xdr:colOff>
      <xdr:row>2</xdr:row>
      <xdr:rowOff>38100</xdr:rowOff>
    </xdr:from>
    <xdr:to>
      <xdr:col>30</xdr:col>
      <xdr:colOff>200025</xdr:colOff>
      <xdr:row>4</xdr:row>
      <xdr:rowOff>63818</xdr:rowOff>
    </xdr:to>
    <xdr:grpSp>
      <xdr:nvGrpSpPr>
        <xdr:cNvPr id="5" name="Group 4">
          <a:extLst>
            <a:ext uri="{FF2B5EF4-FFF2-40B4-BE49-F238E27FC236}">
              <a16:creationId xmlns:a16="http://schemas.microsoft.com/office/drawing/2014/main" id="{00000000-0008-0000-1800-000005000000}"/>
            </a:ext>
          </a:extLst>
        </xdr:cNvPr>
        <xdr:cNvGrpSpPr/>
      </xdr:nvGrpSpPr>
      <xdr:grpSpPr>
        <a:xfrm>
          <a:off x="18135600" y="1333500"/>
          <a:ext cx="3590925" cy="787718"/>
          <a:chOff x="259080" y="205740"/>
          <a:chExt cx="2217420" cy="617220"/>
        </a:xfrm>
        <a:noFill/>
      </xdr:grpSpPr>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0000000-0008-0000-1800-000009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0000000-0008-0000-1800-00000A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0000000-0008-0000-1800-00000B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00000000-0008-0000-1800-00000C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00000000-0008-0000-1800-00000D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4" name="TextBox 13">
            <a:extLst>
              <a:ext uri="{FF2B5EF4-FFF2-40B4-BE49-F238E27FC236}">
                <a16:creationId xmlns:a16="http://schemas.microsoft.com/office/drawing/2014/main" id="{00000000-0008-0000-1800-00000E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5" name="TextBox 14">
            <a:extLst>
              <a:ext uri="{FF2B5EF4-FFF2-40B4-BE49-F238E27FC236}">
                <a16:creationId xmlns:a16="http://schemas.microsoft.com/office/drawing/2014/main" id="{00000000-0008-0000-1800-00000F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6" name="TextBox 15">
            <a:extLst>
              <a:ext uri="{FF2B5EF4-FFF2-40B4-BE49-F238E27FC236}">
                <a16:creationId xmlns:a16="http://schemas.microsoft.com/office/drawing/2014/main" id="{00000000-0008-0000-1800-000010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95250</xdr:colOff>
      <xdr:row>1</xdr:row>
      <xdr:rowOff>228599</xdr:rowOff>
    </xdr:from>
    <xdr:to>
      <xdr:col>5</xdr:col>
      <xdr:colOff>619125</xdr:colOff>
      <xdr:row>4</xdr:row>
      <xdr:rowOff>323850</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1181100" y="361949"/>
          <a:ext cx="1343025" cy="1238251"/>
          <a:chOff x="514350" y="316230"/>
          <a:chExt cx="1466850" cy="1310639"/>
        </a:xfrm>
      </xdr:grpSpPr>
      <xdr:sp macro="" textlink="">
        <xdr:nvSpPr>
          <xdr:cNvPr id="3" name="Oval 2">
            <a:extLst>
              <a:ext uri="{FF2B5EF4-FFF2-40B4-BE49-F238E27FC236}">
                <a16:creationId xmlns:a16="http://schemas.microsoft.com/office/drawing/2014/main" id="{00000000-0008-0000-1900-000003000000}"/>
              </a:ext>
            </a:extLst>
          </xdr:cNvPr>
          <xdr:cNvSpPr/>
        </xdr:nvSpPr>
        <xdr:spPr>
          <a:xfrm>
            <a:off x="628650" y="318654"/>
            <a:ext cx="129540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4" name="Flowchart: Connector 3">
            <a:extLst>
              <a:ext uri="{FF2B5EF4-FFF2-40B4-BE49-F238E27FC236}">
                <a16:creationId xmlns:a16="http://schemas.microsoft.com/office/drawing/2014/main" id="{00000000-0008-0000-1900-000004000000}"/>
              </a:ext>
            </a:extLst>
          </xdr:cNvPr>
          <xdr:cNvSpPr/>
        </xdr:nvSpPr>
        <xdr:spPr>
          <a:xfrm>
            <a:off x="514350" y="316230"/>
            <a:ext cx="146685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15</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65</xdr:col>
      <xdr:colOff>137160</xdr:colOff>
      <xdr:row>1</xdr:row>
      <xdr:rowOff>15240</xdr:rowOff>
    </xdr:from>
    <xdr:to>
      <xdr:col>78</xdr:col>
      <xdr:colOff>259976</xdr:colOff>
      <xdr:row>3</xdr:row>
      <xdr:rowOff>55899</xdr:rowOff>
    </xdr:to>
    <xdr:grpSp>
      <xdr:nvGrpSpPr>
        <xdr:cNvPr id="2" name="Group 1">
          <a:extLst>
            <a:ext uri="{FF2B5EF4-FFF2-40B4-BE49-F238E27FC236}">
              <a16:creationId xmlns:a16="http://schemas.microsoft.com/office/drawing/2014/main" id="{18E38037-1E3E-4CD2-8063-7AC588334467}"/>
            </a:ext>
          </a:extLst>
        </xdr:cNvPr>
        <xdr:cNvGrpSpPr/>
      </xdr:nvGrpSpPr>
      <xdr:grpSpPr>
        <a:xfrm>
          <a:off x="18006060" y="205740"/>
          <a:ext cx="3589916" cy="802659"/>
          <a:chOff x="259080" y="205740"/>
          <a:chExt cx="2217420" cy="617220"/>
        </a:xfrm>
        <a:noFill/>
      </xdr:grpSpPr>
      <xdr:sp macro="" textlink="">
        <xdr:nvSpPr>
          <xdr:cNvPr id="3" name="TextBox 2">
            <a:extLst>
              <a:ext uri="{FF2B5EF4-FFF2-40B4-BE49-F238E27FC236}">
                <a16:creationId xmlns:a16="http://schemas.microsoft.com/office/drawing/2014/main" id="{BC657BDF-E9E6-4B54-8337-398ACBF6EFB4}"/>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4" name="TextBox 3">
            <a:extLst>
              <a:ext uri="{FF2B5EF4-FFF2-40B4-BE49-F238E27FC236}">
                <a16:creationId xmlns:a16="http://schemas.microsoft.com/office/drawing/2014/main" id="{939852EE-3C69-44D4-86E0-A803154A426F}"/>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5" name="TextBox 4">
            <a:extLst>
              <a:ext uri="{FF2B5EF4-FFF2-40B4-BE49-F238E27FC236}">
                <a16:creationId xmlns:a16="http://schemas.microsoft.com/office/drawing/2014/main" id="{73219179-9D06-4C7D-B836-9BE2E82AC5E2}"/>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9E1016A0-763E-4159-B62E-D96A49621A8D}"/>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7CF4AE15-8A65-40E4-8288-5392C5D4C9B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EEFB69F1-17ED-4CB3-A0F3-E507CA439F63}"/>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F3E602BA-2956-4E31-A5A9-0A4BDBE4A9C9}"/>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D33F4458-8327-49AD-9A19-B3C5CADA98F5}"/>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72AA57A2-D6CF-44E2-AAB8-F8F2573CC4F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2" name="TextBox 11">
            <a:extLst>
              <a:ext uri="{FF2B5EF4-FFF2-40B4-BE49-F238E27FC236}">
                <a16:creationId xmlns:a16="http://schemas.microsoft.com/office/drawing/2014/main" id="{C3858F88-A83D-4B8B-B8DF-81FF2B4759F1}"/>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3" name="TextBox 12">
            <a:extLst>
              <a:ext uri="{FF2B5EF4-FFF2-40B4-BE49-F238E27FC236}">
                <a16:creationId xmlns:a16="http://schemas.microsoft.com/office/drawing/2014/main" id="{4853299C-A1FF-416A-A5FC-F12ED71C33EE}"/>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67</xdr:col>
      <xdr:colOff>106680</xdr:colOff>
      <xdr:row>1</xdr:row>
      <xdr:rowOff>152400</xdr:rowOff>
    </xdr:from>
    <xdr:to>
      <xdr:col>81</xdr:col>
      <xdr:colOff>138056</xdr:colOff>
      <xdr:row>3</xdr:row>
      <xdr:rowOff>193059</xdr:rowOff>
    </xdr:to>
    <xdr:grpSp>
      <xdr:nvGrpSpPr>
        <xdr:cNvPr id="5" name="Group 4">
          <a:extLst>
            <a:ext uri="{FF2B5EF4-FFF2-40B4-BE49-F238E27FC236}">
              <a16:creationId xmlns:a16="http://schemas.microsoft.com/office/drawing/2014/main" id="{04C1970E-5A3D-4D21-860F-E11F9FA8A4EA}"/>
            </a:ext>
          </a:extLst>
        </xdr:cNvPr>
        <xdr:cNvGrpSpPr/>
      </xdr:nvGrpSpPr>
      <xdr:grpSpPr>
        <a:xfrm>
          <a:off x="18794730" y="476250"/>
          <a:ext cx="3593726" cy="802659"/>
          <a:chOff x="259080" y="205740"/>
          <a:chExt cx="2217420" cy="617220"/>
        </a:xfrm>
        <a:noFill/>
      </xdr:grpSpPr>
      <xdr:sp macro="" textlink="">
        <xdr:nvSpPr>
          <xdr:cNvPr id="6" name="TextBox 5">
            <a:extLst>
              <a:ext uri="{FF2B5EF4-FFF2-40B4-BE49-F238E27FC236}">
                <a16:creationId xmlns:a16="http://schemas.microsoft.com/office/drawing/2014/main" id="{0DAF254B-CE07-427B-AC7B-763EFA1BD30F}"/>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E776A26E-186A-40B4-A25E-048D2F9809FC}"/>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B4CF9F17-0EFC-4F89-933E-1D78570184E3}"/>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F1F003E-21DE-47AF-83D1-C3198D848E2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C2F1ABFC-2C56-402C-8FA1-00A24A885E2E}"/>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97CB22D3-D151-48FF-B60F-B33C1873EEB9}"/>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885009C4-FFF8-4EAA-ADDC-E6054A2AC4F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8E68006F-BA08-4F7C-83B3-77765E01151C}"/>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4" name="TextBox 13">
            <a:extLst>
              <a:ext uri="{FF2B5EF4-FFF2-40B4-BE49-F238E27FC236}">
                <a16:creationId xmlns:a16="http://schemas.microsoft.com/office/drawing/2014/main" id="{8B47B136-D88B-4F20-8F74-20E166EFCD96}"/>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5" name="TextBox 14">
            <a:extLst>
              <a:ext uri="{FF2B5EF4-FFF2-40B4-BE49-F238E27FC236}">
                <a16:creationId xmlns:a16="http://schemas.microsoft.com/office/drawing/2014/main" id="{698DDEFE-C423-449B-8A99-4CDED9B629A9}"/>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6" name="TextBox 15">
            <a:extLst>
              <a:ext uri="{FF2B5EF4-FFF2-40B4-BE49-F238E27FC236}">
                <a16:creationId xmlns:a16="http://schemas.microsoft.com/office/drawing/2014/main" id="{2FD81AE0-06F0-483D-A6B9-529AFAAEBA88}"/>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32</xdr:col>
      <xdr:colOff>236220</xdr:colOff>
      <xdr:row>12</xdr:row>
      <xdr:rowOff>212091</xdr:rowOff>
    </xdr:from>
    <xdr:to>
      <xdr:col>50</xdr:col>
      <xdr:colOff>203835</xdr:colOff>
      <xdr:row>15</xdr:row>
      <xdr:rowOff>102871</xdr:rowOff>
    </xdr:to>
    <xdr:sp macro="" textlink="">
      <xdr:nvSpPr>
        <xdr:cNvPr id="2" name="Rounded Rectangle 25">
          <a:extLst>
            <a:ext uri="{FF2B5EF4-FFF2-40B4-BE49-F238E27FC236}">
              <a16:creationId xmlns:a16="http://schemas.microsoft.com/office/drawing/2014/main" id="{45E3D0E8-27D1-4011-B6E5-BF9CF2B0FFB4}"/>
            </a:ext>
          </a:extLst>
        </xdr:cNvPr>
        <xdr:cNvSpPr/>
      </xdr:nvSpPr>
      <xdr:spPr>
        <a:xfrm>
          <a:off x="5280660" y="2955291"/>
          <a:ext cx="2878455" cy="576580"/>
        </a:xfrm>
        <a:prstGeom prst="roundRect">
          <a:avLst/>
        </a:prstGeom>
        <a:solidFill>
          <a:schemeClr val="bg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twoCellAnchor>
    <xdr:from>
      <xdr:col>67</xdr:col>
      <xdr:colOff>57150</xdr:colOff>
      <xdr:row>1</xdr:row>
      <xdr:rowOff>114300</xdr:rowOff>
    </xdr:from>
    <xdr:to>
      <xdr:col>80</xdr:col>
      <xdr:colOff>259976</xdr:colOff>
      <xdr:row>3</xdr:row>
      <xdr:rowOff>231159</xdr:rowOff>
    </xdr:to>
    <xdr:grpSp>
      <xdr:nvGrpSpPr>
        <xdr:cNvPr id="3" name="Group 2">
          <a:extLst>
            <a:ext uri="{FF2B5EF4-FFF2-40B4-BE49-F238E27FC236}">
              <a16:creationId xmlns:a16="http://schemas.microsoft.com/office/drawing/2014/main" id="{7783F616-0240-4E98-88FD-E16AB2CD8A16}"/>
            </a:ext>
          </a:extLst>
        </xdr:cNvPr>
        <xdr:cNvGrpSpPr/>
      </xdr:nvGrpSpPr>
      <xdr:grpSpPr>
        <a:xfrm>
          <a:off x="18459450" y="381000"/>
          <a:ext cx="3708026" cy="802659"/>
          <a:chOff x="259080" y="205740"/>
          <a:chExt cx="2217420" cy="617220"/>
        </a:xfrm>
        <a:noFill/>
      </xdr:grpSpPr>
      <xdr:sp macro="" textlink="">
        <xdr:nvSpPr>
          <xdr:cNvPr id="4" name="TextBox 3">
            <a:extLst>
              <a:ext uri="{FF2B5EF4-FFF2-40B4-BE49-F238E27FC236}">
                <a16:creationId xmlns:a16="http://schemas.microsoft.com/office/drawing/2014/main" id="{ECE13BA6-EC03-4408-A97B-16E2587A631B}"/>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5" name="TextBox 4">
            <a:extLst>
              <a:ext uri="{FF2B5EF4-FFF2-40B4-BE49-F238E27FC236}">
                <a16:creationId xmlns:a16="http://schemas.microsoft.com/office/drawing/2014/main" id="{32D968C2-113B-4473-AA40-9E6E4DCCF69F}"/>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52EBAAA4-9AD3-4847-AEE4-0DCF0122CD03}"/>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F8673B01-F734-4BA7-BD29-BA90523504D2}"/>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3BBF34CE-E620-4FBE-A26A-BD4FD94D3E3A}"/>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18D995FD-B39B-4CB5-BD49-52099DEE4122}"/>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CF6E3BE-5CBA-4794-9796-625BFCC966F1}"/>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924B5454-F270-474B-AF9B-926408483ACB}"/>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8DDAE444-6A06-46D8-8AC6-E89F8D1FD78E}"/>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3" name="TextBox 12">
            <a:extLst>
              <a:ext uri="{FF2B5EF4-FFF2-40B4-BE49-F238E27FC236}">
                <a16:creationId xmlns:a16="http://schemas.microsoft.com/office/drawing/2014/main" id="{0C8EF83B-4992-4F28-8840-0BDD7D83C37C}"/>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4" name="TextBox 13">
            <a:extLst>
              <a:ext uri="{FF2B5EF4-FFF2-40B4-BE49-F238E27FC236}">
                <a16:creationId xmlns:a16="http://schemas.microsoft.com/office/drawing/2014/main" id="{8C1EA733-10F2-4762-AB55-ADBCE1F3973C}"/>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D71B5FD0-BF73-464C-88C0-059B8E20DA87}"/>
            </a:ext>
          </a:extLst>
        </xdr:cNvPr>
        <xdr:cNvSpPr/>
      </xdr:nvSpPr>
      <xdr:spPr>
        <a:xfrm>
          <a:off x="412750" y="17765395"/>
          <a:ext cx="11298555" cy="1028700"/>
        </a:xfrm>
        <a:prstGeom prst="roundRect">
          <a:avLst/>
        </a:prstGeom>
        <a:solidFill>
          <a:schemeClr val="bg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9.11 (a) pada muka surat 18 diisi, sila lengkapkan soalan C.3 </a:t>
          </a:r>
        </a:p>
        <a:p>
          <a:r>
            <a:rPr lang="en-US" sz="2200" b="0" i="1" baseline="0">
              <a:solidFill>
                <a:schemeClr val="tx1"/>
              </a:solidFill>
              <a:latin typeface="Arial" panose="020B0604020202020204" pitchFamily="7" charset="0"/>
              <a:ea typeface="+mn-ea"/>
              <a:cs typeface="Arial" panose="020B0604020202020204" pitchFamily="7" charset="0"/>
            </a:rPr>
            <a:t>If question 9.11 (a) on page 18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895926CC-44F7-4671-8827-C431EFE8F8F7}"/>
            </a:ext>
          </a:extLst>
        </xdr:cNvPr>
        <xdr:cNvSpPr/>
      </xdr:nvSpPr>
      <xdr:spPr>
        <a:xfrm>
          <a:off x="4926330" y="20713065"/>
          <a:ext cx="6527165" cy="1055370"/>
        </a:xfrm>
        <a:prstGeom prst="roundRect">
          <a:avLst/>
        </a:prstGeom>
        <a:solidFill>
          <a:schemeClr val="bg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altLang="en-MY"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altLang="en-MY"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5" name="Rounded Rectangle 25">
          <a:extLst>
            <a:ext uri="{FF2B5EF4-FFF2-40B4-BE49-F238E27FC236}">
              <a16:creationId xmlns:a16="http://schemas.microsoft.com/office/drawing/2014/main" id="{3C7810EE-9DE4-4829-B64B-61674F5A2DF7}"/>
            </a:ext>
          </a:extLst>
        </xdr:cNvPr>
        <xdr:cNvSpPr/>
      </xdr:nvSpPr>
      <xdr:spPr>
        <a:xfrm>
          <a:off x="4950460" y="21934170"/>
          <a:ext cx="6489065" cy="1075690"/>
        </a:xfrm>
        <a:prstGeom prst="roundRect">
          <a:avLst/>
        </a:prstGeom>
        <a:solidFill>
          <a:schemeClr val="bg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4</xdr:row>
      <xdr:rowOff>219594</xdr:rowOff>
    </xdr:from>
    <xdr:to>
      <xdr:col>6</xdr:col>
      <xdr:colOff>0</xdr:colOff>
      <xdr:row>7</xdr:row>
      <xdr:rowOff>374976</xdr:rowOff>
    </xdr:to>
    <xdr:sp macro="" textlink="">
      <xdr:nvSpPr>
        <xdr:cNvPr id="2" name="Oval 1">
          <a:extLst>
            <a:ext uri="{FF2B5EF4-FFF2-40B4-BE49-F238E27FC236}">
              <a16:creationId xmlns:a16="http://schemas.microsoft.com/office/drawing/2014/main" id="{00000000-0008-0000-0300-000002000000}"/>
            </a:ext>
          </a:extLst>
        </xdr:cNvPr>
        <xdr:cNvSpPr/>
      </xdr:nvSpPr>
      <xdr:spPr>
        <a:xfrm>
          <a:off x="533400" y="1829319"/>
          <a:ext cx="1343025"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308609</xdr:colOff>
      <xdr:row>4</xdr:row>
      <xdr:rowOff>198120</xdr:rowOff>
    </xdr:from>
    <xdr:to>
      <xdr:col>4</xdr:col>
      <xdr:colOff>204386</xdr:colOff>
      <xdr:row>7</xdr:row>
      <xdr:rowOff>365759</xdr:rowOff>
    </xdr:to>
    <xdr:sp macro="" textlink="">
      <xdr:nvSpPr>
        <xdr:cNvPr id="3" name="Flowchart: Connector 2">
          <a:extLst>
            <a:ext uri="{FF2B5EF4-FFF2-40B4-BE49-F238E27FC236}">
              <a16:creationId xmlns:a16="http://schemas.microsoft.com/office/drawing/2014/main" id="{00000000-0008-0000-0300-000003000000}"/>
            </a:ext>
          </a:extLst>
        </xdr:cNvPr>
        <xdr:cNvSpPr/>
      </xdr:nvSpPr>
      <xdr:spPr>
        <a:xfrm>
          <a:off x="803909" y="1807845"/>
          <a:ext cx="791127"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a:t>
          </a:r>
        </a:p>
      </xdr:txBody>
    </xdr:sp>
    <xdr:clientData/>
  </xdr:twoCellAnchor>
  <xdr:twoCellAnchor>
    <xdr:from>
      <xdr:col>68</xdr:col>
      <xdr:colOff>38100</xdr:colOff>
      <xdr:row>1</xdr:row>
      <xdr:rowOff>0</xdr:rowOff>
    </xdr:from>
    <xdr:to>
      <xdr:col>82</xdr:col>
      <xdr:colOff>161925</xdr:colOff>
      <xdr:row>3</xdr:row>
      <xdr:rowOff>25718</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7716500" y="137160"/>
          <a:ext cx="3552825" cy="787718"/>
          <a:chOff x="259080" y="205740"/>
          <a:chExt cx="2217420" cy="617220"/>
        </a:xfrm>
        <a:noFill/>
      </xdr:grpSpPr>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32</xdr:col>
      <xdr:colOff>16510</xdr:colOff>
      <xdr:row>68</xdr:row>
      <xdr:rowOff>116840</xdr:rowOff>
    </xdr:from>
    <xdr:to>
      <xdr:col>49</xdr:col>
      <xdr:colOff>151130</xdr:colOff>
      <xdr:row>71</xdr:row>
      <xdr:rowOff>245110</xdr:rowOff>
    </xdr:to>
    <xdr:sp macro="" textlink="">
      <xdr:nvSpPr>
        <xdr:cNvPr id="2" name="Rounded Rectangle 25">
          <a:extLst>
            <a:ext uri="{FF2B5EF4-FFF2-40B4-BE49-F238E27FC236}">
              <a16:creationId xmlns:a16="http://schemas.microsoft.com/office/drawing/2014/main" id="{44618390-1129-4015-9CB5-1B781384B026}"/>
            </a:ext>
          </a:extLst>
        </xdr:cNvPr>
        <xdr:cNvSpPr/>
      </xdr:nvSpPr>
      <xdr:spPr>
        <a:xfrm>
          <a:off x="8909050" y="26184860"/>
          <a:ext cx="4866640" cy="1080770"/>
        </a:xfrm>
        <a:prstGeom prst="roundRect">
          <a:avLst/>
        </a:prstGeom>
        <a:solidFill>
          <a:schemeClr val="bg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xdr:from>
      <xdr:col>68</xdr:col>
      <xdr:colOff>19050</xdr:colOff>
      <xdr:row>1</xdr:row>
      <xdr:rowOff>171450</xdr:rowOff>
    </xdr:from>
    <xdr:to>
      <xdr:col>81</xdr:col>
      <xdr:colOff>31376</xdr:colOff>
      <xdr:row>3</xdr:row>
      <xdr:rowOff>288309</xdr:rowOff>
    </xdr:to>
    <xdr:grpSp>
      <xdr:nvGrpSpPr>
        <xdr:cNvPr id="3" name="Group 2">
          <a:extLst>
            <a:ext uri="{FF2B5EF4-FFF2-40B4-BE49-F238E27FC236}">
              <a16:creationId xmlns:a16="http://schemas.microsoft.com/office/drawing/2014/main" id="{1CF05F4D-E917-46A6-A372-72FF252CAF63}"/>
            </a:ext>
          </a:extLst>
        </xdr:cNvPr>
        <xdr:cNvGrpSpPr/>
      </xdr:nvGrpSpPr>
      <xdr:grpSpPr>
        <a:xfrm>
          <a:off x="18688050" y="514350"/>
          <a:ext cx="3688976" cy="802659"/>
          <a:chOff x="259080" y="205740"/>
          <a:chExt cx="2217420" cy="617220"/>
        </a:xfrm>
        <a:noFill/>
      </xdr:grpSpPr>
      <xdr:sp macro="" textlink="">
        <xdr:nvSpPr>
          <xdr:cNvPr id="4" name="TextBox 3">
            <a:extLst>
              <a:ext uri="{FF2B5EF4-FFF2-40B4-BE49-F238E27FC236}">
                <a16:creationId xmlns:a16="http://schemas.microsoft.com/office/drawing/2014/main" id="{DD304093-673D-4B9A-9D1F-EF625DC45143}"/>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5" name="TextBox 4">
            <a:extLst>
              <a:ext uri="{FF2B5EF4-FFF2-40B4-BE49-F238E27FC236}">
                <a16:creationId xmlns:a16="http://schemas.microsoft.com/office/drawing/2014/main" id="{12D7E01A-1B5E-4FFD-B2CD-049229AAC721}"/>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B7A7A348-12BD-44FC-8424-86A989AE30FC}"/>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9F05E210-A91B-4CFF-ABE9-7BBA239A4AD4}"/>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873D2622-512D-41AC-8BCD-B1EDB74683E7}"/>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94472930-1B19-4C41-9F8F-FA5763D4E61E}"/>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5FCFD6F-7F0D-4332-988F-F6C07389178A}"/>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3331013F-693F-4020-80EA-B02EBA0C301E}"/>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BA2B5A77-1C6E-4AEA-A1CE-011F9989CB14}"/>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3" name="TextBox 12">
            <a:extLst>
              <a:ext uri="{FF2B5EF4-FFF2-40B4-BE49-F238E27FC236}">
                <a16:creationId xmlns:a16="http://schemas.microsoft.com/office/drawing/2014/main" id="{CDCEC3C8-1D9F-4FDE-AA9D-07EE2E715D59}"/>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4" name="TextBox 13">
            <a:extLst>
              <a:ext uri="{FF2B5EF4-FFF2-40B4-BE49-F238E27FC236}">
                <a16:creationId xmlns:a16="http://schemas.microsoft.com/office/drawing/2014/main" id="{D15511E0-60F7-4D5C-AAE5-A1E0C14BDDCA}"/>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67</xdr:col>
      <xdr:colOff>209550</xdr:colOff>
      <xdr:row>1</xdr:row>
      <xdr:rowOff>114300</xdr:rowOff>
    </xdr:from>
    <xdr:to>
      <xdr:col>81</xdr:col>
      <xdr:colOff>38996</xdr:colOff>
      <xdr:row>3</xdr:row>
      <xdr:rowOff>322599</xdr:rowOff>
    </xdr:to>
    <xdr:grpSp>
      <xdr:nvGrpSpPr>
        <xdr:cNvPr id="2" name="Group 1">
          <a:extLst>
            <a:ext uri="{FF2B5EF4-FFF2-40B4-BE49-F238E27FC236}">
              <a16:creationId xmlns:a16="http://schemas.microsoft.com/office/drawing/2014/main" id="{E0ED7A88-8214-45BE-9FE1-E03AF2C6CF94}"/>
            </a:ext>
          </a:extLst>
        </xdr:cNvPr>
        <xdr:cNvGrpSpPr/>
      </xdr:nvGrpSpPr>
      <xdr:grpSpPr>
        <a:xfrm>
          <a:off x="18688050" y="419100"/>
          <a:ext cx="3944246" cy="817899"/>
          <a:chOff x="259080" y="205740"/>
          <a:chExt cx="2217420" cy="617220"/>
        </a:xfrm>
        <a:noFill/>
      </xdr:grpSpPr>
      <xdr:sp macro="" textlink="">
        <xdr:nvSpPr>
          <xdr:cNvPr id="3" name="TextBox 2">
            <a:extLst>
              <a:ext uri="{FF2B5EF4-FFF2-40B4-BE49-F238E27FC236}">
                <a16:creationId xmlns:a16="http://schemas.microsoft.com/office/drawing/2014/main" id="{6A58FA1D-5C5D-46B3-BE00-EE8DACA9618C}"/>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4" name="TextBox 3">
            <a:extLst>
              <a:ext uri="{FF2B5EF4-FFF2-40B4-BE49-F238E27FC236}">
                <a16:creationId xmlns:a16="http://schemas.microsoft.com/office/drawing/2014/main" id="{AC9008DF-3A84-4D5D-827C-E2C03B6F7C8A}"/>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5" name="TextBox 4">
            <a:extLst>
              <a:ext uri="{FF2B5EF4-FFF2-40B4-BE49-F238E27FC236}">
                <a16:creationId xmlns:a16="http://schemas.microsoft.com/office/drawing/2014/main" id="{67C95775-4564-4CF7-B644-792F0D0BE098}"/>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E2BB2396-D1A7-457B-A6CB-CBE97BBF467C}"/>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E6443786-1AA6-41B0-A0F3-6363DB72E5A6}"/>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45E370AA-E480-494E-9372-4ADE34BDC78B}"/>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6420F71-417B-46F1-83AB-3A4B780EB7D6}"/>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C57573A7-C4C4-44D1-AA8E-5E521575B14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2854776D-C8FA-4676-9D7A-FA772A792509}"/>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2" name="TextBox 11">
            <a:extLst>
              <a:ext uri="{FF2B5EF4-FFF2-40B4-BE49-F238E27FC236}">
                <a16:creationId xmlns:a16="http://schemas.microsoft.com/office/drawing/2014/main" id="{75A78ED8-E844-4498-BCE4-09B980A06BE8}"/>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3" name="TextBox 12">
            <a:extLst>
              <a:ext uri="{FF2B5EF4-FFF2-40B4-BE49-F238E27FC236}">
                <a16:creationId xmlns:a16="http://schemas.microsoft.com/office/drawing/2014/main" id="{4471DA4D-EE8B-4390-AFF2-B6B5777578C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22</xdr:col>
      <xdr:colOff>6985</xdr:colOff>
      <xdr:row>47</xdr:row>
      <xdr:rowOff>152400</xdr:rowOff>
    </xdr:from>
    <xdr:to>
      <xdr:col>41</xdr:col>
      <xdr:colOff>13335</xdr:colOff>
      <xdr:row>50</xdr:row>
      <xdr:rowOff>185420</xdr:rowOff>
    </xdr:to>
    <xdr:sp macro="" textlink="">
      <xdr:nvSpPr>
        <xdr:cNvPr id="2" name="Rounded Rectangle 25">
          <a:extLst>
            <a:ext uri="{FF2B5EF4-FFF2-40B4-BE49-F238E27FC236}">
              <a16:creationId xmlns:a16="http://schemas.microsoft.com/office/drawing/2014/main" id="{58805C8C-64E6-43D1-9CFC-040686F497D4}"/>
            </a:ext>
          </a:extLst>
        </xdr:cNvPr>
        <xdr:cNvSpPr/>
      </xdr:nvSpPr>
      <xdr:spPr>
        <a:xfrm>
          <a:off x="6232525" y="18569940"/>
          <a:ext cx="5172710" cy="110744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67</xdr:col>
      <xdr:colOff>0</xdr:colOff>
      <xdr:row>1</xdr:row>
      <xdr:rowOff>38100</xdr:rowOff>
    </xdr:from>
    <xdr:to>
      <xdr:col>81</xdr:col>
      <xdr:colOff>210446</xdr:colOff>
      <xdr:row>3</xdr:row>
      <xdr:rowOff>119399</xdr:rowOff>
    </xdr:to>
    <xdr:grpSp>
      <xdr:nvGrpSpPr>
        <xdr:cNvPr id="3" name="Group 2">
          <a:extLst>
            <a:ext uri="{FF2B5EF4-FFF2-40B4-BE49-F238E27FC236}">
              <a16:creationId xmlns:a16="http://schemas.microsoft.com/office/drawing/2014/main" id="{D6953AF7-1963-443E-99E0-C289C980DB33}"/>
            </a:ext>
          </a:extLst>
        </xdr:cNvPr>
        <xdr:cNvGrpSpPr/>
      </xdr:nvGrpSpPr>
      <xdr:grpSpPr>
        <a:xfrm>
          <a:off x="18688050" y="419100"/>
          <a:ext cx="5582546" cy="843299"/>
          <a:chOff x="259080" y="205740"/>
          <a:chExt cx="2217420" cy="617220"/>
        </a:xfrm>
        <a:noFill/>
      </xdr:grpSpPr>
      <xdr:sp macro="" textlink="">
        <xdr:nvSpPr>
          <xdr:cNvPr id="4" name="TextBox 3">
            <a:extLst>
              <a:ext uri="{FF2B5EF4-FFF2-40B4-BE49-F238E27FC236}">
                <a16:creationId xmlns:a16="http://schemas.microsoft.com/office/drawing/2014/main" id="{E002E19A-A159-45C9-A532-C28ADBDE9B39}"/>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5" name="TextBox 4">
            <a:extLst>
              <a:ext uri="{FF2B5EF4-FFF2-40B4-BE49-F238E27FC236}">
                <a16:creationId xmlns:a16="http://schemas.microsoft.com/office/drawing/2014/main" id="{0B8B96DE-E106-49BC-8150-DEE367AF22C1}"/>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C6E77A0F-1D47-410C-A608-296570A8175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22671EEA-862B-4889-971D-D83C753DE8DE}"/>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C4BFF66F-E00C-47C9-BA91-92BE2B5BE62D}"/>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81A41597-28C2-4699-AC8A-0ADBEEAFAD4F}"/>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E6B164DB-AD8D-4102-A0D9-E749EA17A4AD}"/>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E5014794-2693-4A55-A2B9-57A0A61862F4}"/>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822ADC63-8F0D-4336-9A00-C6D4566F8DE9}"/>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3" name="TextBox 12">
            <a:extLst>
              <a:ext uri="{FF2B5EF4-FFF2-40B4-BE49-F238E27FC236}">
                <a16:creationId xmlns:a16="http://schemas.microsoft.com/office/drawing/2014/main" id="{7C6F133C-46A6-40B8-9F9F-7CFD30D3F29F}"/>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4" name="TextBox 13">
            <a:extLst>
              <a:ext uri="{FF2B5EF4-FFF2-40B4-BE49-F238E27FC236}">
                <a16:creationId xmlns:a16="http://schemas.microsoft.com/office/drawing/2014/main" id="{109CFE73-ED8A-46BC-8AC8-27889DD4965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2" name="Rounded Rectangle 25">
          <a:extLst>
            <a:ext uri="{FF2B5EF4-FFF2-40B4-BE49-F238E27FC236}">
              <a16:creationId xmlns:a16="http://schemas.microsoft.com/office/drawing/2014/main" id="{E0E8E0E7-F8D3-4D4B-A165-424E75CFE6FB}"/>
            </a:ext>
          </a:extLst>
        </xdr:cNvPr>
        <xdr:cNvSpPr/>
      </xdr:nvSpPr>
      <xdr:spPr>
        <a:xfrm>
          <a:off x="5389880" y="6797040"/>
          <a:ext cx="6192520"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twoCellAnchor>
    <xdr:from>
      <xdr:col>67</xdr:col>
      <xdr:colOff>106680</xdr:colOff>
      <xdr:row>1</xdr:row>
      <xdr:rowOff>106680</xdr:rowOff>
    </xdr:from>
    <xdr:to>
      <xdr:col>81</xdr:col>
      <xdr:colOff>202826</xdr:colOff>
      <xdr:row>3</xdr:row>
      <xdr:rowOff>223539</xdr:rowOff>
    </xdr:to>
    <xdr:grpSp>
      <xdr:nvGrpSpPr>
        <xdr:cNvPr id="3" name="Group 2">
          <a:extLst>
            <a:ext uri="{FF2B5EF4-FFF2-40B4-BE49-F238E27FC236}">
              <a16:creationId xmlns:a16="http://schemas.microsoft.com/office/drawing/2014/main" id="{8F4AB6A1-C5F7-4F52-AE5C-75B77D41B894}"/>
            </a:ext>
          </a:extLst>
        </xdr:cNvPr>
        <xdr:cNvGrpSpPr/>
      </xdr:nvGrpSpPr>
      <xdr:grpSpPr>
        <a:xfrm>
          <a:off x="18508980" y="487680"/>
          <a:ext cx="3829946" cy="802659"/>
          <a:chOff x="259080" y="205740"/>
          <a:chExt cx="2217420" cy="617220"/>
        </a:xfrm>
        <a:noFill/>
      </xdr:grpSpPr>
      <xdr:sp macro="" textlink="">
        <xdr:nvSpPr>
          <xdr:cNvPr id="4" name="TextBox 3">
            <a:extLst>
              <a:ext uri="{FF2B5EF4-FFF2-40B4-BE49-F238E27FC236}">
                <a16:creationId xmlns:a16="http://schemas.microsoft.com/office/drawing/2014/main" id="{3940E8E6-CB16-4ED5-960C-FF2D948310DC}"/>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5" name="TextBox 4">
            <a:extLst>
              <a:ext uri="{FF2B5EF4-FFF2-40B4-BE49-F238E27FC236}">
                <a16:creationId xmlns:a16="http://schemas.microsoft.com/office/drawing/2014/main" id="{2100EAD6-22CF-4CC1-868E-1A2DFA3C7358}"/>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4DA62F02-83DA-4E24-A868-AED2A519BE5D}"/>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1FAE0D43-8299-4F32-B476-137AE8632E11}"/>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3FE65268-1792-4027-B49A-47EE6518B32E}"/>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87432D90-7CD5-4EEA-A366-5781D7CD1E04}"/>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D3F1E07F-0878-445E-B43E-3546BA88F312}"/>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DC9F72B-83ED-4D42-8746-A7A53BD96A57}"/>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74160A05-D935-4977-A758-30FFC3A0602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3" name="TextBox 12">
            <a:extLst>
              <a:ext uri="{FF2B5EF4-FFF2-40B4-BE49-F238E27FC236}">
                <a16:creationId xmlns:a16="http://schemas.microsoft.com/office/drawing/2014/main" id="{4C43D35C-976C-4088-AC4B-B392BDA15B92}"/>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4" name="TextBox 13">
            <a:extLst>
              <a:ext uri="{FF2B5EF4-FFF2-40B4-BE49-F238E27FC236}">
                <a16:creationId xmlns:a16="http://schemas.microsoft.com/office/drawing/2014/main" id="{336A982B-9701-48DF-975C-F33F2BA71042}"/>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23</xdr:col>
      <xdr:colOff>304800</xdr:colOff>
      <xdr:row>0</xdr:row>
      <xdr:rowOff>177800</xdr:rowOff>
    </xdr:from>
    <xdr:to>
      <xdr:col>29</xdr:col>
      <xdr:colOff>507626</xdr:colOff>
      <xdr:row>3</xdr:row>
      <xdr:rowOff>144799</xdr:rowOff>
    </xdr:to>
    <xdr:grpSp>
      <xdr:nvGrpSpPr>
        <xdr:cNvPr id="2" name="Group 1">
          <a:extLst>
            <a:ext uri="{FF2B5EF4-FFF2-40B4-BE49-F238E27FC236}">
              <a16:creationId xmlns:a16="http://schemas.microsoft.com/office/drawing/2014/main" id="{10FFBF73-BCB6-4D15-9B15-33375CFF7B6C}"/>
            </a:ext>
          </a:extLst>
        </xdr:cNvPr>
        <xdr:cNvGrpSpPr/>
      </xdr:nvGrpSpPr>
      <xdr:grpSpPr>
        <a:xfrm>
          <a:off x="14382750" y="177800"/>
          <a:ext cx="3974726" cy="786149"/>
          <a:chOff x="259080" y="205740"/>
          <a:chExt cx="2217420" cy="617220"/>
        </a:xfrm>
        <a:noFill/>
      </xdr:grpSpPr>
      <xdr:sp macro="" textlink="">
        <xdr:nvSpPr>
          <xdr:cNvPr id="3" name="TextBox 2">
            <a:extLst>
              <a:ext uri="{FF2B5EF4-FFF2-40B4-BE49-F238E27FC236}">
                <a16:creationId xmlns:a16="http://schemas.microsoft.com/office/drawing/2014/main" id="{44D41ED2-6344-47FA-8024-03D49FA0CBF3}"/>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4" name="TextBox 3">
            <a:extLst>
              <a:ext uri="{FF2B5EF4-FFF2-40B4-BE49-F238E27FC236}">
                <a16:creationId xmlns:a16="http://schemas.microsoft.com/office/drawing/2014/main" id="{F0B81891-6E4B-457C-AB09-87A20A62F39A}"/>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5" name="TextBox 4">
            <a:extLst>
              <a:ext uri="{FF2B5EF4-FFF2-40B4-BE49-F238E27FC236}">
                <a16:creationId xmlns:a16="http://schemas.microsoft.com/office/drawing/2014/main" id="{75EDE22A-E76A-4FFB-BA46-CBC8B1F88949}"/>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148538C6-CB8C-4602-8D21-C698B732CFE7}"/>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F02C6531-17E4-4383-BF38-A63B67D00696}"/>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2B63E49F-6AD7-404D-9ACA-0414D0688473}"/>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AAE0213-0819-458F-AAB0-7E414BE4995B}"/>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558C5891-D873-4D84-AFA7-02D8886A30D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3D57376B-4C2F-4DC0-B88A-D1BCDC5CCB6D}"/>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2" name="TextBox 11">
            <a:extLst>
              <a:ext uri="{FF2B5EF4-FFF2-40B4-BE49-F238E27FC236}">
                <a16:creationId xmlns:a16="http://schemas.microsoft.com/office/drawing/2014/main" id="{E35CDE4A-4DDA-4D47-8098-A0E9F9456978}"/>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3" name="TextBox 12">
            <a:extLst>
              <a:ext uri="{FF2B5EF4-FFF2-40B4-BE49-F238E27FC236}">
                <a16:creationId xmlns:a16="http://schemas.microsoft.com/office/drawing/2014/main" id="{F4894AAE-48F9-48FA-BC80-C34E1F0A49D3}"/>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21474</xdr:rowOff>
    </xdr:from>
    <xdr:to>
      <xdr:col>5</xdr:col>
      <xdr:colOff>99060</xdr:colOff>
      <xdr:row>5</xdr:row>
      <xdr:rowOff>176856</xdr:rowOff>
    </xdr:to>
    <xdr:sp macro="" textlink="">
      <xdr:nvSpPr>
        <xdr:cNvPr id="2" name="Oval 1">
          <a:extLst>
            <a:ext uri="{FF2B5EF4-FFF2-40B4-BE49-F238E27FC236}">
              <a16:creationId xmlns:a16="http://schemas.microsoft.com/office/drawing/2014/main" id="{00000000-0008-0000-0400-000002000000}"/>
            </a:ext>
          </a:extLst>
        </xdr:cNvPr>
        <xdr:cNvSpPr/>
      </xdr:nvSpPr>
      <xdr:spPr>
        <a:xfrm>
          <a:off x="495300" y="402474"/>
          <a:ext cx="135636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270509</xdr:colOff>
      <xdr:row>2</xdr:row>
      <xdr:rowOff>0</xdr:rowOff>
    </xdr:from>
    <xdr:to>
      <xdr:col>3</xdr:col>
      <xdr:colOff>425366</xdr:colOff>
      <xdr:row>5</xdr:row>
      <xdr:rowOff>167639</xdr:rowOff>
    </xdr:to>
    <xdr:sp macro="" textlink="">
      <xdr:nvSpPr>
        <xdr:cNvPr id="3" name="Flowchart: Connector 2">
          <a:extLst>
            <a:ext uri="{FF2B5EF4-FFF2-40B4-BE49-F238E27FC236}">
              <a16:creationId xmlns:a16="http://schemas.microsoft.com/office/drawing/2014/main" id="{00000000-0008-0000-0400-000003000000}"/>
            </a:ext>
          </a:extLst>
        </xdr:cNvPr>
        <xdr:cNvSpPr/>
      </xdr:nvSpPr>
      <xdr:spPr>
        <a:xfrm>
          <a:off x="765809" y="381000"/>
          <a:ext cx="802557"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45720</xdr:colOff>
      <xdr:row>1</xdr:row>
      <xdr:rowOff>295794</xdr:rowOff>
    </xdr:from>
    <xdr:to>
      <xdr:col>5</xdr:col>
      <xdr:colOff>144780</xdr:colOff>
      <xdr:row>5</xdr:row>
      <xdr:rowOff>253056</xdr:rowOff>
    </xdr:to>
    <xdr:sp macro="" textlink="">
      <xdr:nvSpPr>
        <xdr:cNvPr id="2" name="Oval 1">
          <a:extLst>
            <a:ext uri="{FF2B5EF4-FFF2-40B4-BE49-F238E27FC236}">
              <a16:creationId xmlns:a16="http://schemas.microsoft.com/office/drawing/2014/main" id="{00000000-0008-0000-0500-000002000000}"/>
            </a:ext>
          </a:extLst>
        </xdr:cNvPr>
        <xdr:cNvSpPr/>
      </xdr:nvSpPr>
      <xdr:spPr>
        <a:xfrm>
          <a:off x="541020" y="486294"/>
          <a:ext cx="1442085" cy="139553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316229</xdr:colOff>
      <xdr:row>1</xdr:row>
      <xdr:rowOff>274320</xdr:rowOff>
    </xdr:from>
    <xdr:to>
      <xdr:col>3</xdr:col>
      <xdr:colOff>471086</xdr:colOff>
      <xdr:row>5</xdr:row>
      <xdr:rowOff>243839</xdr:rowOff>
    </xdr:to>
    <xdr:sp macro="" textlink="">
      <xdr:nvSpPr>
        <xdr:cNvPr id="3" name="Flowchart: Connector 2">
          <a:extLst>
            <a:ext uri="{FF2B5EF4-FFF2-40B4-BE49-F238E27FC236}">
              <a16:creationId xmlns:a16="http://schemas.microsoft.com/office/drawing/2014/main" id="{00000000-0008-0000-0500-000003000000}"/>
            </a:ext>
          </a:extLst>
        </xdr:cNvPr>
        <xdr:cNvSpPr/>
      </xdr:nvSpPr>
      <xdr:spPr>
        <a:xfrm>
          <a:off x="811529" y="464820"/>
          <a:ext cx="888282" cy="140779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a:t>
          </a:r>
        </a:p>
      </xdr:txBody>
    </xdr:sp>
    <xdr:clientData/>
  </xdr:twoCellAnchor>
  <xdr:twoCellAnchor>
    <xdr:from>
      <xdr:col>66</xdr:col>
      <xdr:colOff>38100</xdr:colOff>
      <xdr:row>1</xdr:row>
      <xdr:rowOff>38100</xdr:rowOff>
    </xdr:from>
    <xdr:to>
      <xdr:col>80</xdr:col>
      <xdr:colOff>161925</xdr:colOff>
      <xdr:row>3</xdr:row>
      <xdr:rowOff>63818</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16878300" y="419100"/>
          <a:ext cx="3568065" cy="787718"/>
          <a:chOff x="259080" y="205740"/>
          <a:chExt cx="2217420" cy="617220"/>
        </a:xfrm>
        <a:noFill/>
      </xdr:grpSpPr>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xdr:row>
      <xdr:rowOff>21474</xdr:rowOff>
    </xdr:from>
    <xdr:to>
      <xdr:col>5</xdr:col>
      <xdr:colOff>76200</xdr:colOff>
      <xdr:row>5</xdr:row>
      <xdr:rowOff>161616</xdr:rowOff>
    </xdr:to>
    <xdr:sp macro="" textlink="">
      <xdr:nvSpPr>
        <xdr:cNvPr id="2" name="Oval 1">
          <a:extLst>
            <a:ext uri="{FF2B5EF4-FFF2-40B4-BE49-F238E27FC236}">
              <a16:creationId xmlns:a16="http://schemas.microsoft.com/office/drawing/2014/main" id="{00000000-0008-0000-0600-000002000000}"/>
            </a:ext>
          </a:extLst>
        </xdr:cNvPr>
        <xdr:cNvSpPr/>
      </xdr:nvSpPr>
      <xdr:spPr>
        <a:xfrm>
          <a:off x="428625" y="592974"/>
          <a:ext cx="1352550" cy="123551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251459</xdr:colOff>
      <xdr:row>2</xdr:row>
      <xdr:rowOff>0</xdr:rowOff>
    </xdr:from>
    <xdr:to>
      <xdr:col>4</xdr:col>
      <xdr:colOff>147236</xdr:colOff>
      <xdr:row>5</xdr:row>
      <xdr:rowOff>152399</xdr:rowOff>
    </xdr:to>
    <xdr:sp macro="" textlink="">
      <xdr:nvSpPr>
        <xdr:cNvPr id="3" name="Flowchart: Connector 2">
          <a:extLst>
            <a:ext uri="{FF2B5EF4-FFF2-40B4-BE49-F238E27FC236}">
              <a16:creationId xmlns:a16="http://schemas.microsoft.com/office/drawing/2014/main" id="{00000000-0008-0000-0600-000003000000}"/>
            </a:ext>
          </a:extLst>
        </xdr:cNvPr>
        <xdr:cNvSpPr/>
      </xdr:nvSpPr>
      <xdr:spPr>
        <a:xfrm>
          <a:off x="680084" y="571500"/>
          <a:ext cx="924477" cy="124777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21474</xdr:rowOff>
    </xdr:from>
    <xdr:to>
      <xdr:col>5</xdr:col>
      <xdr:colOff>205740</xdr:colOff>
      <xdr:row>5</xdr:row>
      <xdr:rowOff>176856</xdr:rowOff>
    </xdr:to>
    <xdr:sp macro="" textlink="">
      <xdr:nvSpPr>
        <xdr:cNvPr id="2" name="Oval 1">
          <a:extLst>
            <a:ext uri="{FF2B5EF4-FFF2-40B4-BE49-F238E27FC236}">
              <a16:creationId xmlns:a16="http://schemas.microsoft.com/office/drawing/2014/main" id="{00000000-0008-0000-0700-000002000000}"/>
            </a:ext>
          </a:extLst>
        </xdr:cNvPr>
        <xdr:cNvSpPr/>
      </xdr:nvSpPr>
      <xdr:spPr>
        <a:xfrm>
          <a:off x="428625" y="402474"/>
          <a:ext cx="134874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270509</xdr:colOff>
      <xdr:row>2</xdr:row>
      <xdr:rowOff>0</xdr:rowOff>
    </xdr:from>
    <xdr:to>
      <xdr:col>4</xdr:col>
      <xdr:colOff>166286</xdr:colOff>
      <xdr:row>5</xdr:row>
      <xdr:rowOff>167639</xdr:rowOff>
    </xdr:to>
    <xdr:sp macro="" textlink="">
      <xdr:nvSpPr>
        <xdr:cNvPr id="3" name="Flowchart: Connector 2">
          <a:extLst>
            <a:ext uri="{FF2B5EF4-FFF2-40B4-BE49-F238E27FC236}">
              <a16:creationId xmlns:a16="http://schemas.microsoft.com/office/drawing/2014/main" id="{00000000-0008-0000-0700-000003000000}"/>
            </a:ext>
          </a:extLst>
        </xdr:cNvPr>
        <xdr:cNvSpPr/>
      </xdr:nvSpPr>
      <xdr:spPr>
        <a:xfrm>
          <a:off x="699134" y="381000"/>
          <a:ext cx="791127"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3</a:t>
          </a:r>
        </a:p>
      </xdr:txBody>
    </xdr:sp>
    <xdr:clientData/>
  </xdr:twoCellAnchor>
  <xdr:twoCellAnchor>
    <xdr:from>
      <xdr:col>65</xdr:col>
      <xdr:colOff>228600</xdr:colOff>
      <xdr:row>1</xdr:row>
      <xdr:rowOff>19050</xdr:rowOff>
    </xdr:from>
    <xdr:to>
      <xdr:col>80</xdr:col>
      <xdr:colOff>104775</xdr:colOff>
      <xdr:row>3</xdr:row>
      <xdr:rowOff>235268</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16885920" y="400050"/>
          <a:ext cx="3533775" cy="795338"/>
          <a:chOff x="259080" y="205740"/>
          <a:chExt cx="2217420" cy="617220"/>
        </a:xfrm>
        <a:noFill/>
      </xdr:grpSpPr>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667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5181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11252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37160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2250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85344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163068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1965960" y="495300"/>
            <a:ext cx="251460" cy="327660"/>
          </a:xfrm>
          <a:prstGeom prst="rect">
            <a:avLst/>
          </a:prstGeom>
          <a:grp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MY"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5908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NG</a:t>
            </a:r>
          </a:p>
        </xdr:txBody>
      </xdr:sp>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891540" y="205740"/>
            <a:ext cx="96012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NO.BATCH</a:t>
            </a:r>
          </a:p>
        </xdr:txBody>
      </xdr:sp>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965960" y="205740"/>
            <a:ext cx="495300" cy="243840"/>
          </a:xfrm>
          <a:prstGeom prst="rect">
            <a:avLst/>
          </a:prstGeom>
          <a:grp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MY" sz="1600" b="1" i="0" u="none" strike="noStrike" kern="0" cap="none" spc="0" normalizeH="0" baseline="0" noProof="0">
                <a:ln>
                  <a:noFill/>
                </a:ln>
                <a:solidFill>
                  <a:sysClr val="windowText" lastClr="000000"/>
                </a:solidFill>
                <a:effectLst/>
                <a:uLnTx/>
                <a:uFillTx/>
                <a:latin typeface="Calibri"/>
                <a:ea typeface="+mn-ea"/>
                <a:cs typeface="+mn-cs"/>
              </a:rPr>
              <a:t>BIL</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796836</xdr:colOff>
      <xdr:row>79</xdr:row>
      <xdr:rowOff>96339</xdr:rowOff>
    </xdr:from>
    <xdr:to>
      <xdr:col>24</xdr:col>
      <xdr:colOff>76200</xdr:colOff>
      <xdr:row>80</xdr:row>
      <xdr:rowOff>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0255161" y="32195589"/>
          <a:ext cx="393789" cy="360861"/>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26</xdr:col>
      <xdr:colOff>922624</xdr:colOff>
      <xdr:row>79</xdr:row>
      <xdr:rowOff>99240</xdr:rowOff>
    </xdr:from>
    <xdr:to>
      <xdr:col>27</xdr:col>
      <xdr:colOff>152400</xdr:colOff>
      <xdr:row>80</xdr:row>
      <xdr:rowOff>0</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13314649" y="32198490"/>
          <a:ext cx="344201" cy="35796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29</xdr:col>
      <xdr:colOff>869949</xdr:colOff>
      <xdr:row>79</xdr:row>
      <xdr:rowOff>87147</xdr:rowOff>
    </xdr:from>
    <xdr:to>
      <xdr:col>30</xdr:col>
      <xdr:colOff>114301</xdr:colOff>
      <xdr:row>80</xdr:row>
      <xdr:rowOff>0</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16195674" y="32186397"/>
          <a:ext cx="358777" cy="37005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32</xdr:col>
      <xdr:colOff>933450</xdr:colOff>
      <xdr:row>79</xdr:row>
      <xdr:rowOff>87630</xdr:rowOff>
    </xdr:from>
    <xdr:to>
      <xdr:col>33</xdr:col>
      <xdr:colOff>133350</xdr:colOff>
      <xdr:row>80</xdr:row>
      <xdr:rowOff>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0250150" y="32186880"/>
          <a:ext cx="314325" cy="33147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342900</xdr:colOff>
      <xdr:row>5</xdr:row>
      <xdr:rowOff>38100</xdr:rowOff>
    </xdr:from>
    <xdr:to>
      <xdr:col>5</xdr:col>
      <xdr:colOff>99060</xdr:colOff>
      <xdr:row>12</xdr:row>
      <xdr:rowOff>209550</xdr:rowOff>
    </xdr:to>
    <xdr:sp macro="" textlink="">
      <xdr:nvSpPr>
        <xdr:cNvPr id="6" name="Oval 5">
          <a:extLst>
            <a:ext uri="{FF2B5EF4-FFF2-40B4-BE49-F238E27FC236}">
              <a16:creationId xmlns:a16="http://schemas.microsoft.com/office/drawing/2014/main" id="{00000000-0008-0000-0800-000006000000}"/>
            </a:ext>
          </a:extLst>
        </xdr:cNvPr>
        <xdr:cNvSpPr/>
      </xdr:nvSpPr>
      <xdr:spPr>
        <a:xfrm>
          <a:off x="590550" y="2476500"/>
          <a:ext cx="1242060" cy="1657350"/>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xdr:col>
      <xdr:colOff>45719</xdr:colOff>
      <xdr:row>4</xdr:row>
      <xdr:rowOff>11431</xdr:rowOff>
    </xdr:from>
    <xdr:to>
      <xdr:col>3</xdr:col>
      <xdr:colOff>609600</xdr:colOff>
      <xdr:row>13</xdr:row>
      <xdr:rowOff>209551</xdr:rowOff>
    </xdr:to>
    <xdr:sp macro="" textlink="">
      <xdr:nvSpPr>
        <xdr:cNvPr id="7" name="Flowchart: Connector 6">
          <a:extLst>
            <a:ext uri="{FF2B5EF4-FFF2-40B4-BE49-F238E27FC236}">
              <a16:creationId xmlns:a16="http://schemas.microsoft.com/office/drawing/2014/main" id="{00000000-0008-0000-0800-000007000000}"/>
            </a:ext>
          </a:extLst>
        </xdr:cNvPr>
        <xdr:cNvSpPr/>
      </xdr:nvSpPr>
      <xdr:spPr>
        <a:xfrm>
          <a:off x="941069" y="2011681"/>
          <a:ext cx="563881" cy="250317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4</a:t>
          </a:r>
        </a:p>
      </xdr:txBody>
    </xdr:sp>
    <xdr:clientData/>
  </xdr:twoCellAnchor>
  <xdr:twoCellAnchor>
    <xdr:from>
      <xdr:col>36</xdr:col>
      <xdr:colOff>796836</xdr:colOff>
      <xdr:row>79</xdr:row>
      <xdr:rowOff>96339</xdr:rowOff>
    </xdr:from>
    <xdr:to>
      <xdr:col>37</xdr:col>
      <xdr:colOff>76200</xdr:colOff>
      <xdr:row>80</xdr:row>
      <xdr:rowOff>0</xdr:rowOff>
    </xdr:to>
    <xdr:sp macro="" textlink="">
      <xdr:nvSpPr>
        <xdr:cNvPr id="8" name="Rectangle 7">
          <a:extLst>
            <a:ext uri="{FF2B5EF4-FFF2-40B4-BE49-F238E27FC236}">
              <a16:creationId xmlns:a16="http://schemas.microsoft.com/office/drawing/2014/main" id="{00000000-0008-0000-0800-000008000000}"/>
            </a:ext>
          </a:extLst>
        </xdr:cNvPr>
        <xdr:cNvSpPr/>
      </xdr:nvSpPr>
      <xdr:spPr>
        <a:xfrm>
          <a:off x="23294886" y="32195589"/>
          <a:ext cx="393789" cy="360861"/>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39</xdr:col>
      <xdr:colOff>922624</xdr:colOff>
      <xdr:row>79</xdr:row>
      <xdr:rowOff>99240</xdr:rowOff>
    </xdr:from>
    <xdr:to>
      <xdr:col>40</xdr:col>
      <xdr:colOff>152400</xdr:colOff>
      <xdr:row>80</xdr:row>
      <xdr:rowOff>0</xdr:rowOff>
    </xdr:to>
    <xdr:sp macro="" textlink="">
      <xdr:nvSpPr>
        <xdr:cNvPr id="9" name="Rectangle 8">
          <a:extLst>
            <a:ext uri="{FF2B5EF4-FFF2-40B4-BE49-F238E27FC236}">
              <a16:creationId xmlns:a16="http://schemas.microsoft.com/office/drawing/2014/main" id="{00000000-0008-0000-0800-000009000000}"/>
            </a:ext>
          </a:extLst>
        </xdr:cNvPr>
        <xdr:cNvSpPr/>
      </xdr:nvSpPr>
      <xdr:spPr>
        <a:xfrm>
          <a:off x="26354374" y="32198490"/>
          <a:ext cx="344201" cy="35796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42</xdr:col>
      <xdr:colOff>869949</xdr:colOff>
      <xdr:row>79</xdr:row>
      <xdr:rowOff>87147</xdr:rowOff>
    </xdr:from>
    <xdr:to>
      <xdr:col>43</xdr:col>
      <xdr:colOff>114301</xdr:colOff>
      <xdr:row>80</xdr:row>
      <xdr:rowOff>0</xdr:rowOff>
    </xdr:to>
    <xdr:sp macro="" textlink="">
      <xdr:nvSpPr>
        <xdr:cNvPr id="10" name="Rectangle 9">
          <a:extLst>
            <a:ext uri="{FF2B5EF4-FFF2-40B4-BE49-F238E27FC236}">
              <a16:creationId xmlns:a16="http://schemas.microsoft.com/office/drawing/2014/main" id="{00000000-0008-0000-0800-00000A000000}"/>
            </a:ext>
          </a:extLst>
        </xdr:cNvPr>
        <xdr:cNvSpPr/>
      </xdr:nvSpPr>
      <xdr:spPr>
        <a:xfrm>
          <a:off x="29235399" y="32186397"/>
          <a:ext cx="358777" cy="37005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45</xdr:col>
      <xdr:colOff>933450</xdr:colOff>
      <xdr:row>79</xdr:row>
      <xdr:rowOff>87630</xdr:rowOff>
    </xdr:from>
    <xdr:to>
      <xdr:col>46</xdr:col>
      <xdr:colOff>133350</xdr:colOff>
      <xdr:row>80</xdr:row>
      <xdr:rowOff>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32232600" y="32186880"/>
          <a:ext cx="314325" cy="33147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1714514</xdr:colOff>
      <xdr:row>83</xdr:row>
      <xdr:rowOff>100012</xdr:rowOff>
    </xdr:from>
    <xdr:to>
      <xdr:col>12</xdr:col>
      <xdr:colOff>2002514</xdr:colOff>
      <xdr:row>84</xdr:row>
      <xdr:rowOff>7012</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11010914" y="34713862"/>
          <a:ext cx="288000" cy="288000"/>
        </a:xfrm>
        <a:prstGeom prst="rect">
          <a:avLst/>
        </a:prstGeom>
        <a:solidFill>
          <a:srgbClr val="FFFFFF"/>
        </a:solidFill>
        <a:ln w="9525">
          <a:solidFill>
            <a:srgbClr val="000000"/>
          </a:solidFill>
          <a:miter lim="800000"/>
          <a:headEnd/>
          <a:tailEnd/>
        </a:ln>
      </xdr:spPr>
      <xdr:txBody>
        <a:bodyPr/>
        <a:lstStyle/>
        <a:p>
          <a:endParaRPr lang="en-MY"/>
        </a:p>
      </xdr:txBody>
    </xdr:sp>
    <xdr:clientData/>
  </xdr:twoCellAnchor>
  <xdr:twoCellAnchor>
    <xdr:from>
      <xdr:col>13</xdr:col>
      <xdr:colOff>1690704</xdr:colOff>
      <xdr:row>83</xdr:row>
      <xdr:rowOff>85725</xdr:rowOff>
    </xdr:from>
    <xdr:to>
      <xdr:col>13</xdr:col>
      <xdr:colOff>1978704</xdr:colOff>
      <xdr:row>83</xdr:row>
      <xdr:rowOff>373725</xdr:rowOff>
    </xdr:to>
    <xdr:sp macro="" textlink="">
      <xdr:nvSpPr>
        <xdr:cNvPr id="3" name="Rectangle 2">
          <a:extLst>
            <a:ext uri="{FF2B5EF4-FFF2-40B4-BE49-F238E27FC236}">
              <a16:creationId xmlns:a16="http://schemas.microsoft.com/office/drawing/2014/main" id="{00000000-0008-0000-0900-000003000000}"/>
            </a:ext>
          </a:extLst>
        </xdr:cNvPr>
        <xdr:cNvSpPr>
          <a:spLocks noChangeArrowheads="1"/>
        </xdr:cNvSpPr>
      </xdr:nvSpPr>
      <xdr:spPr bwMode="auto">
        <a:xfrm>
          <a:off x="13473129" y="34699575"/>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83</xdr:row>
      <xdr:rowOff>85681</xdr:rowOff>
    </xdr:from>
    <xdr:to>
      <xdr:col>11</xdr:col>
      <xdr:colOff>1750101</xdr:colOff>
      <xdr:row>84</xdr:row>
      <xdr:rowOff>2206</xdr:rowOff>
    </xdr:to>
    <xdr:sp macro="" textlink="">
      <xdr:nvSpPr>
        <xdr:cNvPr id="4" name="Rectangle 3">
          <a:extLst>
            <a:ext uri="{FF2B5EF4-FFF2-40B4-BE49-F238E27FC236}">
              <a16:creationId xmlns:a16="http://schemas.microsoft.com/office/drawing/2014/main" id="{00000000-0008-0000-0900-000004000000}"/>
            </a:ext>
          </a:extLst>
        </xdr:cNvPr>
        <xdr:cNvSpPr>
          <a:spLocks noChangeArrowheads="1"/>
        </xdr:cNvSpPr>
      </xdr:nvSpPr>
      <xdr:spPr bwMode="auto">
        <a:xfrm>
          <a:off x="8720151" y="36509281"/>
          <a:ext cx="288000" cy="297525"/>
        </a:xfrm>
        <a:prstGeom prst="rect">
          <a:avLst/>
        </a:prstGeom>
        <a:solidFill>
          <a:srgbClr val="FFFFFF"/>
        </a:solidFill>
        <a:ln w="9525">
          <a:solidFill>
            <a:srgbClr val="000000"/>
          </a:solidFill>
          <a:miter lim="800000"/>
          <a:headEnd/>
          <a:tailEnd/>
        </a:ln>
      </xdr:spPr>
    </xdr:sp>
    <xdr:clientData/>
  </xdr:twoCellAnchor>
  <xdr:twoCellAnchor>
    <xdr:from>
      <xdr:col>14</xdr:col>
      <xdr:colOff>1709804</xdr:colOff>
      <xdr:row>83</xdr:row>
      <xdr:rowOff>90489</xdr:rowOff>
    </xdr:from>
    <xdr:to>
      <xdr:col>14</xdr:col>
      <xdr:colOff>1997804</xdr:colOff>
      <xdr:row>83</xdr:row>
      <xdr:rowOff>378489</xdr:rowOff>
    </xdr:to>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15978254" y="34704339"/>
          <a:ext cx="288000" cy="288000"/>
        </a:xfrm>
        <a:prstGeom prst="rect">
          <a:avLst/>
        </a:prstGeom>
        <a:solidFill>
          <a:srgbClr val="FFFFFF"/>
        </a:solidFill>
        <a:ln w="9525">
          <a:solidFill>
            <a:srgbClr val="000000"/>
          </a:solidFill>
          <a:miter lim="800000"/>
          <a:headEnd/>
          <a:tailEnd/>
        </a:ln>
      </xdr:spPr>
    </xdr:sp>
    <xdr:clientData/>
  </xdr:twoCellAnchor>
  <xdr:twoCellAnchor>
    <xdr:from>
      <xdr:col>2</xdr:col>
      <xdr:colOff>57150</xdr:colOff>
      <xdr:row>1</xdr:row>
      <xdr:rowOff>216732</xdr:rowOff>
    </xdr:from>
    <xdr:to>
      <xdr:col>5</xdr:col>
      <xdr:colOff>400050</xdr:colOff>
      <xdr:row>4</xdr:row>
      <xdr:rowOff>209550</xdr:rowOff>
    </xdr:to>
    <xdr:sp macro="" textlink="">
      <xdr:nvSpPr>
        <xdr:cNvPr id="6" name="Oval 5">
          <a:extLst>
            <a:ext uri="{FF2B5EF4-FFF2-40B4-BE49-F238E27FC236}">
              <a16:creationId xmlns:a16="http://schemas.microsoft.com/office/drawing/2014/main" id="{00000000-0008-0000-0900-000006000000}"/>
            </a:ext>
          </a:extLst>
        </xdr:cNvPr>
        <xdr:cNvSpPr/>
      </xdr:nvSpPr>
      <xdr:spPr>
        <a:xfrm>
          <a:off x="552450" y="435807"/>
          <a:ext cx="1352550" cy="1183443"/>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1905</xdr:colOff>
      <xdr:row>1</xdr:row>
      <xdr:rowOff>195258</xdr:rowOff>
    </xdr:from>
    <xdr:to>
      <xdr:col>5</xdr:col>
      <xdr:colOff>483869</xdr:colOff>
      <xdr:row>4</xdr:row>
      <xdr:rowOff>209550</xdr:rowOff>
    </xdr:to>
    <xdr:sp macro="" textlink="">
      <xdr:nvSpPr>
        <xdr:cNvPr id="7" name="Flowchart: Connector 6">
          <a:extLst>
            <a:ext uri="{FF2B5EF4-FFF2-40B4-BE49-F238E27FC236}">
              <a16:creationId xmlns:a16="http://schemas.microsoft.com/office/drawing/2014/main" id="{00000000-0008-0000-0900-000007000000}"/>
            </a:ext>
          </a:extLst>
        </xdr:cNvPr>
        <xdr:cNvSpPr/>
      </xdr:nvSpPr>
      <xdr:spPr>
        <a:xfrm>
          <a:off x="906780" y="766758"/>
          <a:ext cx="1482089" cy="139541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5A</a:t>
          </a:r>
        </a:p>
      </xdr:txBody>
    </xdr:sp>
    <xdr:clientData/>
  </xdr:twoCellAnchor>
  <xdr:twoCellAnchor>
    <xdr:from>
      <xdr:col>15</xdr:col>
      <xdr:colOff>1709804</xdr:colOff>
      <xdr:row>83</xdr:row>
      <xdr:rowOff>90489</xdr:rowOff>
    </xdr:from>
    <xdr:to>
      <xdr:col>15</xdr:col>
      <xdr:colOff>1997804</xdr:colOff>
      <xdr:row>83</xdr:row>
      <xdr:rowOff>378489</xdr:rowOff>
    </xdr:to>
    <xdr:sp macro="" textlink="">
      <xdr:nvSpPr>
        <xdr:cNvPr id="8" name="Rectangle 7">
          <a:extLst>
            <a:ext uri="{FF2B5EF4-FFF2-40B4-BE49-F238E27FC236}">
              <a16:creationId xmlns:a16="http://schemas.microsoft.com/office/drawing/2014/main" id="{00000000-0008-0000-0900-000008000000}"/>
            </a:ext>
          </a:extLst>
        </xdr:cNvPr>
        <xdr:cNvSpPr>
          <a:spLocks noChangeArrowheads="1"/>
        </xdr:cNvSpPr>
      </xdr:nvSpPr>
      <xdr:spPr bwMode="auto">
        <a:xfrm>
          <a:off x="19483454" y="34704339"/>
          <a:ext cx="288000" cy="288000"/>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83</xdr:row>
      <xdr:rowOff>90489</xdr:rowOff>
    </xdr:from>
    <xdr:to>
      <xdr:col>16</xdr:col>
      <xdr:colOff>1997804</xdr:colOff>
      <xdr:row>83</xdr:row>
      <xdr:rowOff>378489</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22988654" y="34704339"/>
          <a:ext cx="288000" cy="288000"/>
        </a:xfrm>
        <a:prstGeom prst="rect">
          <a:avLst/>
        </a:prstGeom>
        <a:solidFill>
          <a:srgbClr val="FFFFFF"/>
        </a:solidFill>
        <a:ln w="9525">
          <a:solidFill>
            <a:srgbClr val="000000"/>
          </a:solidFill>
          <a:miter lim="800000"/>
          <a:headEnd/>
          <a:tailEnd/>
        </a:ln>
      </xdr:spPr>
    </xdr:sp>
    <xdr:clientData/>
  </xdr:twoCellAnchor>
  <xdr:twoCellAnchor>
    <xdr:from>
      <xdr:col>17</xdr:col>
      <xdr:colOff>1709804</xdr:colOff>
      <xdr:row>83</xdr:row>
      <xdr:rowOff>90489</xdr:rowOff>
    </xdr:from>
    <xdr:to>
      <xdr:col>17</xdr:col>
      <xdr:colOff>1997804</xdr:colOff>
      <xdr:row>83</xdr:row>
      <xdr:rowOff>378489</xdr:rowOff>
    </xdr:to>
    <xdr:sp macro="" textlink="">
      <xdr:nvSpPr>
        <xdr:cNvPr id="10"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26493854" y="34704339"/>
          <a:ext cx="288000" cy="28800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tabColor theme="9" tint="-0.249977111117893"/>
  </sheetPr>
  <dimension ref="A1:AKZ4"/>
  <sheetViews>
    <sheetView tabSelected="1" zoomScale="110" zoomScaleNormal="110" workbookViewId="0">
      <pane xSplit="1" ySplit="1" topLeftCell="B2" activePane="bottomRight" state="frozen"/>
      <selection pane="topRight" activeCell="B1" sqref="B1"/>
      <selection pane="bottomLeft" activeCell="A2" sqref="A2"/>
      <selection pane="bottomRight" activeCell="B12" sqref="B12"/>
    </sheetView>
  </sheetViews>
  <sheetFormatPr defaultRowHeight="14.4"/>
  <cols>
    <col min="1" max="1" width="18.5546875" customWidth="1"/>
    <col min="2" max="2" width="15.6640625" customWidth="1"/>
    <col min="514" max="517" width="9.109375" customWidth="1"/>
    <col min="964" max="964" width="11.33203125" bestFit="1" customWidth="1"/>
    <col min="965" max="965" width="10.33203125" bestFit="1" customWidth="1"/>
    <col min="966" max="966" width="12.33203125" bestFit="1" customWidth="1"/>
    <col min="967" max="967" width="10.33203125" bestFit="1" customWidth="1"/>
    <col min="968" max="968" width="12.33203125" bestFit="1" customWidth="1"/>
    <col min="969" max="970" width="9" bestFit="1" customWidth="1"/>
    <col min="971" max="971" width="10.33203125" bestFit="1" customWidth="1"/>
    <col min="972" max="972" width="10" customWidth="1"/>
    <col min="973" max="973" width="9" bestFit="1" customWidth="1"/>
    <col min="976" max="976" width="10.109375" customWidth="1"/>
    <col min="977" max="977" width="12.21875" customWidth="1"/>
    <col min="978" max="978" width="17.6640625" customWidth="1"/>
    <col min="979" max="979" width="10.44140625" customWidth="1"/>
    <col min="982" max="982" width="9.88671875" customWidth="1"/>
    <col min="983" max="983" width="12.21875" bestFit="1" customWidth="1"/>
    <col min="986" max="986" width="11.44140625" customWidth="1"/>
  </cols>
  <sheetData>
    <row r="1" spans="1:988" s="2065" customFormat="1" ht="139.80000000000001" customHeight="1">
      <c r="A1" s="2060" t="s">
        <v>3057</v>
      </c>
      <c r="B1" s="2061" t="s">
        <v>1606</v>
      </c>
      <c r="C1" s="2061" t="s">
        <v>1607</v>
      </c>
      <c r="D1" s="2061" t="s">
        <v>1608</v>
      </c>
      <c r="E1" s="2061" t="s">
        <v>1609</v>
      </c>
      <c r="F1" s="2061" t="s">
        <v>1610</v>
      </c>
      <c r="G1" s="2061" t="s">
        <v>1611</v>
      </c>
      <c r="H1" s="2061" t="s">
        <v>1612</v>
      </c>
      <c r="I1" s="2061" t="s">
        <v>1613</v>
      </c>
      <c r="J1" s="2061" t="s">
        <v>2845</v>
      </c>
      <c r="K1" s="2061" t="s">
        <v>2846</v>
      </c>
      <c r="L1" s="2061" t="s">
        <v>1624</v>
      </c>
      <c r="M1" s="2061" t="s">
        <v>1614</v>
      </c>
      <c r="N1" s="2061" t="s">
        <v>1615</v>
      </c>
      <c r="O1" s="2061" t="s">
        <v>1616</v>
      </c>
      <c r="P1" s="2061" t="s">
        <v>1617</v>
      </c>
      <c r="Q1" s="2061" t="s">
        <v>1618</v>
      </c>
      <c r="R1" s="2061" t="s">
        <v>1619</v>
      </c>
      <c r="S1" s="2061" t="s">
        <v>1620</v>
      </c>
      <c r="T1" s="2061" t="s">
        <v>1621</v>
      </c>
      <c r="U1" s="2061" t="s">
        <v>1622</v>
      </c>
      <c r="V1" s="2061" t="s">
        <v>1623</v>
      </c>
      <c r="W1" s="2061" t="s">
        <v>1624</v>
      </c>
      <c r="X1" s="2061" t="s">
        <v>1625</v>
      </c>
      <c r="Y1" s="2061" t="s">
        <v>1626</v>
      </c>
      <c r="Z1" s="2061" t="s">
        <v>1627</v>
      </c>
      <c r="AA1" s="2061" t="s">
        <v>2847</v>
      </c>
      <c r="AB1" s="2061" t="s">
        <v>1628</v>
      </c>
      <c r="AC1" s="2061" t="s">
        <v>1629</v>
      </c>
      <c r="AD1" s="2061" t="s">
        <v>3058</v>
      </c>
      <c r="AE1" s="2061" t="s">
        <v>2849</v>
      </c>
      <c r="AF1" s="2061" t="s">
        <v>2848</v>
      </c>
      <c r="AG1" s="2061" t="s">
        <v>1630</v>
      </c>
      <c r="AH1" s="2061" t="s">
        <v>2850</v>
      </c>
      <c r="AI1" s="2061" t="s">
        <v>2851</v>
      </c>
      <c r="AJ1" s="2061" t="s">
        <v>2852</v>
      </c>
      <c r="AK1" s="2061" t="s">
        <v>2853</v>
      </c>
      <c r="AL1" s="2061" t="s">
        <v>2854</v>
      </c>
      <c r="AM1" s="2061" t="s">
        <v>2855</v>
      </c>
      <c r="AN1" s="2061" t="s">
        <v>1631</v>
      </c>
      <c r="AO1" s="2061" t="s">
        <v>1632</v>
      </c>
      <c r="AP1" s="2061" t="s">
        <v>1633</v>
      </c>
      <c r="AQ1" s="2061" t="s">
        <v>1634</v>
      </c>
      <c r="AR1" s="2061" t="s">
        <v>1635</v>
      </c>
      <c r="AS1" s="2061" t="s">
        <v>1636</v>
      </c>
      <c r="AT1" s="2061" t="s">
        <v>2856</v>
      </c>
      <c r="AU1" s="2061" t="s">
        <v>2857</v>
      </c>
      <c r="AV1" s="2061" t="s">
        <v>1637</v>
      </c>
      <c r="AW1" s="2061" t="s">
        <v>2858</v>
      </c>
      <c r="AX1" s="2061" t="s">
        <v>2859</v>
      </c>
      <c r="AY1" s="2061" t="s">
        <v>1638</v>
      </c>
      <c r="AZ1" s="2061" t="s">
        <v>1639</v>
      </c>
      <c r="BA1" s="2061" t="s">
        <v>1640</v>
      </c>
      <c r="BB1" s="2061" t="s">
        <v>1641</v>
      </c>
      <c r="BC1" s="2061" t="s">
        <v>1642</v>
      </c>
      <c r="BD1" s="2061" t="s">
        <v>1643</v>
      </c>
      <c r="BE1" s="2061" t="s">
        <v>1644</v>
      </c>
      <c r="BF1" s="2061" t="s">
        <v>1645</v>
      </c>
      <c r="BG1" s="2061" t="s">
        <v>1646</v>
      </c>
      <c r="BH1" s="2061" t="s">
        <v>1647</v>
      </c>
      <c r="BI1" s="2061" t="s">
        <v>1648</v>
      </c>
      <c r="BJ1" s="2061" t="s">
        <v>1649</v>
      </c>
      <c r="BK1" s="2061" t="s">
        <v>1650</v>
      </c>
      <c r="BL1" s="2061" t="s">
        <v>1651</v>
      </c>
      <c r="BM1" s="2061" t="s">
        <v>1652</v>
      </c>
      <c r="BN1" s="2061" t="s">
        <v>1653</v>
      </c>
      <c r="BO1" s="2061" t="s">
        <v>1654</v>
      </c>
      <c r="BP1" s="2061" t="s">
        <v>1655</v>
      </c>
      <c r="BQ1" s="2061" t="s">
        <v>1656</v>
      </c>
      <c r="BR1" s="2061" t="s">
        <v>1657</v>
      </c>
      <c r="BS1" s="2061" t="s">
        <v>1658</v>
      </c>
      <c r="BT1" s="2061" t="s">
        <v>1659</v>
      </c>
      <c r="BU1" s="2061" t="s">
        <v>1660</v>
      </c>
      <c r="BV1" s="2061" t="s">
        <v>1661</v>
      </c>
      <c r="BW1" s="2061" t="s">
        <v>1662</v>
      </c>
      <c r="BX1" s="2061" t="s">
        <v>1663</v>
      </c>
      <c r="BY1" s="2061" t="s">
        <v>1664</v>
      </c>
      <c r="BZ1" s="2061" t="s">
        <v>1665</v>
      </c>
      <c r="CA1" s="2061" t="s">
        <v>1666</v>
      </c>
      <c r="CB1" s="2061" t="s">
        <v>1667</v>
      </c>
      <c r="CC1" s="2061" t="s">
        <v>1668</v>
      </c>
      <c r="CD1" s="2061" t="s">
        <v>1669</v>
      </c>
      <c r="CE1" s="2061" t="s">
        <v>1670</v>
      </c>
      <c r="CF1" s="2061" t="s">
        <v>1671</v>
      </c>
      <c r="CG1" s="2061" t="s">
        <v>1672</v>
      </c>
      <c r="CH1" s="2061" t="s">
        <v>1673</v>
      </c>
      <c r="CI1" s="2061" t="s">
        <v>1674</v>
      </c>
      <c r="CJ1" s="2061" t="s">
        <v>1675</v>
      </c>
      <c r="CK1" s="2061" t="s">
        <v>1676</v>
      </c>
      <c r="CL1" s="2061" t="s">
        <v>1677</v>
      </c>
      <c r="CM1" s="2061" t="s">
        <v>1678</v>
      </c>
      <c r="CN1" s="2061" t="s">
        <v>1679</v>
      </c>
      <c r="CO1" s="2061" t="s">
        <v>1680</v>
      </c>
      <c r="CP1" s="2061" t="s">
        <v>1681</v>
      </c>
      <c r="CQ1" s="2061" t="s">
        <v>1682</v>
      </c>
      <c r="CR1" s="2061" t="s">
        <v>1683</v>
      </c>
      <c r="CS1" s="2061" t="s">
        <v>1684</v>
      </c>
      <c r="CT1" s="2061" t="s">
        <v>1685</v>
      </c>
      <c r="CU1" s="2061" t="s">
        <v>1686</v>
      </c>
      <c r="CV1" s="2061" t="s">
        <v>1687</v>
      </c>
      <c r="CW1" s="2061" t="s">
        <v>1688</v>
      </c>
      <c r="CX1" s="2061" t="s">
        <v>1689</v>
      </c>
      <c r="CY1" s="2061" t="s">
        <v>1690</v>
      </c>
      <c r="CZ1" s="2061" t="s">
        <v>1691</v>
      </c>
      <c r="DA1" s="2061" t="s">
        <v>1692</v>
      </c>
      <c r="DB1" s="2061" t="s">
        <v>1693</v>
      </c>
      <c r="DC1" s="2061" t="s">
        <v>1694</v>
      </c>
      <c r="DD1" s="2061" t="s">
        <v>1695</v>
      </c>
      <c r="DE1" s="2061" t="s">
        <v>1696</v>
      </c>
      <c r="DF1" s="2061" t="s">
        <v>1697</v>
      </c>
      <c r="DG1" s="2061" t="s">
        <v>1698</v>
      </c>
      <c r="DH1" s="2061" t="s">
        <v>1699</v>
      </c>
      <c r="DI1" s="2061" t="s">
        <v>1700</v>
      </c>
      <c r="DJ1" s="2061" t="s">
        <v>1701</v>
      </c>
      <c r="DK1" s="2061" t="s">
        <v>1702</v>
      </c>
      <c r="DL1" s="2061" t="s">
        <v>1703</v>
      </c>
      <c r="DM1" s="2061" t="s">
        <v>1704</v>
      </c>
      <c r="DN1" s="2061" t="s">
        <v>1705</v>
      </c>
      <c r="DO1" s="2061" t="s">
        <v>1706</v>
      </c>
      <c r="DP1" s="2061" t="s">
        <v>1707</v>
      </c>
      <c r="DQ1" s="2061" t="s">
        <v>1708</v>
      </c>
      <c r="DR1" s="2061" t="s">
        <v>1709</v>
      </c>
      <c r="DS1" s="2061" t="s">
        <v>1710</v>
      </c>
      <c r="DT1" s="2061" t="s">
        <v>1711</v>
      </c>
      <c r="DU1" s="2061" t="s">
        <v>1712</v>
      </c>
      <c r="DV1" s="2061" t="s">
        <v>1713</v>
      </c>
      <c r="DW1" s="2061" t="s">
        <v>1714</v>
      </c>
      <c r="DX1" s="2061" t="s">
        <v>1715</v>
      </c>
      <c r="DY1" s="2061" t="s">
        <v>1716</v>
      </c>
      <c r="DZ1" s="2061" t="s">
        <v>1717</v>
      </c>
      <c r="EA1" s="2061" t="s">
        <v>1718</v>
      </c>
      <c r="EB1" s="2061" t="s">
        <v>1719</v>
      </c>
      <c r="EC1" s="2061" t="s">
        <v>1720</v>
      </c>
      <c r="ED1" s="2061" t="s">
        <v>1721</v>
      </c>
      <c r="EE1" s="2061" t="s">
        <v>1722</v>
      </c>
      <c r="EF1" s="2061" t="s">
        <v>1723</v>
      </c>
      <c r="EG1" s="2061" t="s">
        <v>1724</v>
      </c>
      <c r="EH1" s="2061" t="s">
        <v>1725</v>
      </c>
      <c r="EI1" s="2061" t="s">
        <v>1726</v>
      </c>
      <c r="EJ1" s="2061" t="s">
        <v>1727</v>
      </c>
      <c r="EK1" s="2061" t="s">
        <v>1728</v>
      </c>
      <c r="EL1" s="2061" t="s">
        <v>1729</v>
      </c>
      <c r="EM1" s="2061" t="s">
        <v>1730</v>
      </c>
      <c r="EN1" s="2061" t="s">
        <v>1731</v>
      </c>
      <c r="EO1" s="2061" t="s">
        <v>1732</v>
      </c>
      <c r="EP1" s="2061" t="s">
        <v>1733</v>
      </c>
      <c r="EQ1" s="2061" t="s">
        <v>1734</v>
      </c>
      <c r="ER1" s="2061" t="s">
        <v>1735</v>
      </c>
      <c r="ES1" s="2061" t="s">
        <v>1736</v>
      </c>
      <c r="ET1" s="2061" t="s">
        <v>1737</v>
      </c>
      <c r="EU1" s="2061" t="s">
        <v>1738</v>
      </c>
      <c r="EV1" s="2061" t="s">
        <v>1739</v>
      </c>
      <c r="EW1" s="2061" t="s">
        <v>1740</v>
      </c>
      <c r="EX1" s="2061" t="s">
        <v>1741</v>
      </c>
      <c r="EY1" s="2061" t="s">
        <v>1742</v>
      </c>
      <c r="EZ1" s="2061" t="s">
        <v>1743</v>
      </c>
      <c r="FA1" s="2061" t="s">
        <v>1744</v>
      </c>
      <c r="FB1" s="2061" t="s">
        <v>1745</v>
      </c>
      <c r="FC1" s="2061" t="s">
        <v>1746</v>
      </c>
      <c r="FD1" s="2061" t="s">
        <v>1747</v>
      </c>
      <c r="FE1" s="2061" t="s">
        <v>1748</v>
      </c>
      <c r="FF1" s="2061" t="s">
        <v>1749</v>
      </c>
      <c r="FG1" s="2061" t="s">
        <v>1750</v>
      </c>
      <c r="FH1" s="2061" t="s">
        <v>1751</v>
      </c>
      <c r="FI1" s="2061" t="s">
        <v>1752</v>
      </c>
      <c r="FJ1" s="2061" t="s">
        <v>1753</v>
      </c>
      <c r="FK1" s="2061" t="s">
        <v>1754</v>
      </c>
      <c r="FL1" s="2061" t="s">
        <v>1755</v>
      </c>
      <c r="FM1" s="2061" t="s">
        <v>1756</v>
      </c>
      <c r="FN1" s="2061" t="s">
        <v>1757</v>
      </c>
      <c r="FO1" s="2061" t="s">
        <v>1758</v>
      </c>
      <c r="FP1" s="2061" t="s">
        <v>1759</v>
      </c>
      <c r="FQ1" s="2061" t="s">
        <v>1760</v>
      </c>
      <c r="FR1" s="2061" t="s">
        <v>1761</v>
      </c>
      <c r="FS1" s="2061" t="s">
        <v>1762</v>
      </c>
      <c r="FT1" s="2061" t="s">
        <v>1763</v>
      </c>
      <c r="FU1" s="2061" t="s">
        <v>1764</v>
      </c>
      <c r="FV1" s="2061" t="s">
        <v>1765</v>
      </c>
      <c r="FW1" s="2061" t="s">
        <v>1766</v>
      </c>
      <c r="FX1" s="2061" t="s">
        <v>1767</v>
      </c>
      <c r="FY1" s="2061" t="s">
        <v>1768</v>
      </c>
      <c r="FZ1" s="2061" t="s">
        <v>1769</v>
      </c>
      <c r="GA1" s="2061" t="s">
        <v>1770</v>
      </c>
      <c r="GB1" s="2061" t="s">
        <v>1771</v>
      </c>
      <c r="GC1" s="2061" t="s">
        <v>3021</v>
      </c>
      <c r="GD1" s="2061" t="s">
        <v>1772</v>
      </c>
      <c r="GE1" s="2061" t="s">
        <v>1773</v>
      </c>
      <c r="GF1" s="2061" t="s">
        <v>1774</v>
      </c>
      <c r="GG1" s="2061" t="s">
        <v>1775</v>
      </c>
      <c r="GH1" s="2061" t="s">
        <v>1776</v>
      </c>
      <c r="GI1" s="2061" t="s">
        <v>1777</v>
      </c>
      <c r="GJ1" s="2061" t="s">
        <v>1778</v>
      </c>
      <c r="GK1" s="2061" t="s">
        <v>1779</v>
      </c>
      <c r="GL1" s="2061" t="s">
        <v>1780</v>
      </c>
      <c r="GM1" s="2061" t="s">
        <v>1781</v>
      </c>
      <c r="GN1" s="2061" t="s">
        <v>3022</v>
      </c>
      <c r="GO1" s="2061" t="s">
        <v>1782</v>
      </c>
      <c r="GP1" s="2061" t="s">
        <v>1783</v>
      </c>
      <c r="GQ1" s="2061" t="s">
        <v>1784</v>
      </c>
      <c r="GR1" s="2061" t="s">
        <v>1785</v>
      </c>
      <c r="GS1" s="2061" t="s">
        <v>1786</v>
      </c>
      <c r="GT1" s="2061" t="s">
        <v>1787</v>
      </c>
      <c r="GU1" s="2061" t="s">
        <v>1788</v>
      </c>
      <c r="GV1" s="2061" t="s">
        <v>1789</v>
      </c>
      <c r="GW1" s="2061" t="s">
        <v>1790</v>
      </c>
      <c r="GX1" s="2061" t="s">
        <v>1791</v>
      </c>
      <c r="GY1" s="2061" t="s">
        <v>1792</v>
      </c>
      <c r="GZ1" s="2061" t="s">
        <v>1793</v>
      </c>
      <c r="HA1" s="2061" t="s">
        <v>1794</v>
      </c>
      <c r="HB1" s="2061" t="s">
        <v>1795</v>
      </c>
      <c r="HC1" s="2061" t="s">
        <v>1796</v>
      </c>
      <c r="HD1" s="2061" t="s">
        <v>1797</v>
      </c>
      <c r="HE1" s="2061" t="s">
        <v>1798</v>
      </c>
      <c r="HF1" s="2061" t="s">
        <v>1799</v>
      </c>
      <c r="HG1" s="2061" t="s">
        <v>1800</v>
      </c>
      <c r="HH1" s="2061" t="s">
        <v>1801</v>
      </c>
      <c r="HI1" s="2061" t="s">
        <v>1802</v>
      </c>
      <c r="HJ1" s="2061" t="s">
        <v>1803</v>
      </c>
      <c r="HK1" s="2061" t="s">
        <v>1804</v>
      </c>
      <c r="HL1" s="2061" t="s">
        <v>1805</v>
      </c>
      <c r="HM1" s="2061" t="s">
        <v>1806</v>
      </c>
      <c r="HN1" s="2061" t="s">
        <v>1807</v>
      </c>
      <c r="HO1" s="2061" t="s">
        <v>1808</v>
      </c>
      <c r="HP1" s="2061" t="s">
        <v>1809</v>
      </c>
      <c r="HQ1" s="2061" t="s">
        <v>1810</v>
      </c>
      <c r="HR1" s="2061" t="s">
        <v>1811</v>
      </c>
      <c r="HS1" s="2061" t="s">
        <v>1812</v>
      </c>
      <c r="HT1" s="2061" t="s">
        <v>1813</v>
      </c>
      <c r="HU1" s="2061" t="s">
        <v>1814</v>
      </c>
      <c r="HV1" s="2061" t="s">
        <v>1815</v>
      </c>
      <c r="HW1" s="2061" t="s">
        <v>1816</v>
      </c>
      <c r="HX1" s="2061" t="s">
        <v>1817</v>
      </c>
      <c r="HY1" s="2061" t="s">
        <v>1818</v>
      </c>
      <c r="HZ1" s="2061" t="s">
        <v>1819</v>
      </c>
      <c r="IA1" s="2061" t="s">
        <v>1820</v>
      </c>
      <c r="IB1" s="2061" t="s">
        <v>1821</v>
      </c>
      <c r="IC1" s="2061" t="s">
        <v>1822</v>
      </c>
      <c r="ID1" s="2061" t="s">
        <v>1823</v>
      </c>
      <c r="IE1" s="2061" t="s">
        <v>1824</v>
      </c>
      <c r="IF1" s="2061" t="s">
        <v>1825</v>
      </c>
      <c r="IG1" s="2061" t="s">
        <v>1826</v>
      </c>
      <c r="IH1" s="2061" t="s">
        <v>1827</v>
      </c>
      <c r="II1" s="2061" t="s">
        <v>1828</v>
      </c>
      <c r="IJ1" s="2061" t="s">
        <v>1829</v>
      </c>
      <c r="IK1" s="2061" t="s">
        <v>1830</v>
      </c>
      <c r="IL1" s="2061" t="s">
        <v>1831</v>
      </c>
      <c r="IM1" s="2061" t="s">
        <v>1832</v>
      </c>
      <c r="IN1" s="2061" t="s">
        <v>1833</v>
      </c>
      <c r="IO1" s="2061" t="s">
        <v>1834</v>
      </c>
      <c r="IP1" s="2061" t="s">
        <v>1835</v>
      </c>
      <c r="IQ1" s="2061" t="s">
        <v>1836</v>
      </c>
      <c r="IR1" s="2061" t="s">
        <v>1837</v>
      </c>
      <c r="IS1" s="2061" t="s">
        <v>1838</v>
      </c>
      <c r="IT1" s="2061" t="s">
        <v>1839</v>
      </c>
      <c r="IU1" s="2061" t="s">
        <v>1840</v>
      </c>
      <c r="IV1" s="2061" t="s">
        <v>1841</v>
      </c>
      <c r="IW1" s="2061" t="s">
        <v>1842</v>
      </c>
      <c r="IX1" s="2061" t="s">
        <v>1843</v>
      </c>
      <c r="IY1" s="2061" t="s">
        <v>1844</v>
      </c>
      <c r="IZ1" s="2061" t="s">
        <v>1845</v>
      </c>
      <c r="JA1" s="2061" t="s">
        <v>1846</v>
      </c>
      <c r="JB1" s="2061" t="s">
        <v>1847</v>
      </c>
      <c r="JC1" s="2061" t="s">
        <v>1848</v>
      </c>
      <c r="JD1" s="2061" t="s">
        <v>1849</v>
      </c>
      <c r="JE1" s="2061" t="s">
        <v>1850</v>
      </c>
      <c r="JF1" s="2061" t="s">
        <v>1851</v>
      </c>
      <c r="JG1" s="2061" t="s">
        <v>1852</v>
      </c>
      <c r="JH1" s="2061" t="s">
        <v>1853</v>
      </c>
      <c r="JI1" s="2061" t="s">
        <v>1854</v>
      </c>
      <c r="JJ1" s="2061" t="s">
        <v>1855</v>
      </c>
      <c r="JK1" s="2061" t="s">
        <v>1856</v>
      </c>
      <c r="JL1" s="2061" t="s">
        <v>1857</v>
      </c>
      <c r="JM1" s="2061" t="s">
        <v>1858</v>
      </c>
      <c r="JN1" s="2061" t="s">
        <v>1859</v>
      </c>
      <c r="JO1" s="2061" t="s">
        <v>1860</v>
      </c>
      <c r="JP1" s="2061" t="s">
        <v>1861</v>
      </c>
      <c r="JQ1" s="2061" t="s">
        <v>1862</v>
      </c>
      <c r="JR1" s="2061" t="s">
        <v>1863</v>
      </c>
      <c r="JS1" s="2061" t="s">
        <v>1864</v>
      </c>
      <c r="JT1" s="2061" t="s">
        <v>1865</v>
      </c>
      <c r="JU1" s="2061" t="s">
        <v>1866</v>
      </c>
      <c r="JV1" s="2061" t="s">
        <v>1867</v>
      </c>
      <c r="JW1" s="2061" t="s">
        <v>1868</v>
      </c>
      <c r="JX1" s="2061" t="s">
        <v>1869</v>
      </c>
      <c r="JY1" s="2061" t="s">
        <v>1870</v>
      </c>
      <c r="JZ1" s="2061" t="s">
        <v>1871</v>
      </c>
      <c r="KA1" s="2061" t="s">
        <v>1872</v>
      </c>
      <c r="KB1" s="2061" t="s">
        <v>1873</v>
      </c>
      <c r="KC1" s="2061" t="s">
        <v>1874</v>
      </c>
      <c r="KD1" s="2061" t="s">
        <v>1875</v>
      </c>
      <c r="KE1" s="2061" t="s">
        <v>1876</v>
      </c>
      <c r="KF1" s="2061" t="s">
        <v>1877</v>
      </c>
      <c r="KG1" s="2061" t="s">
        <v>1878</v>
      </c>
      <c r="KH1" s="2061" t="s">
        <v>1879</v>
      </c>
      <c r="KI1" s="2061" t="s">
        <v>1880</v>
      </c>
      <c r="KJ1" s="2061" t="s">
        <v>1881</v>
      </c>
      <c r="KK1" s="2061" t="s">
        <v>1882</v>
      </c>
      <c r="KL1" s="2061" t="s">
        <v>1883</v>
      </c>
      <c r="KM1" s="2061" t="s">
        <v>1884</v>
      </c>
      <c r="KN1" s="2061" t="s">
        <v>1885</v>
      </c>
      <c r="KO1" s="2061" t="s">
        <v>1886</v>
      </c>
      <c r="KP1" s="2061" t="s">
        <v>1887</v>
      </c>
      <c r="KQ1" s="2061" t="s">
        <v>1888</v>
      </c>
      <c r="KR1" s="2061" t="s">
        <v>1889</v>
      </c>
      <c r="KS1" s="2061" t="s">
        <v>1890</v>
      </c>
      <c r="KT1" s="2061" t="s">
        <v>1891</v>
      </c>
      <c r="KU1" s="2061" t="s">
        <v>1892</v>
      </c>
      <c r="KV1" s="2061" t="s">
        <v>1893</v>
      </c>
      <c r="KW1" s="2061" t="s">
        <v>1894</v>
      </c>
      <c r="KX1" s="2061" t="s">
        <v>1895</v>
      </c>
      <c r="KY1" s="2061" t="s">
        <v>1896</v>
      </c>
      <c r="KZ1" s="2061" t="s">
        <v>1897</v>
      </c>
      <c r="LA1" s="2061" t="s">
        <v>1898</v>
      </c>
      <c r="LB1" s="2061" t="s">
        <v>1899</v>
      </c>
      <c r="LC1" s="2061" t="s">
        <v>1900</v>
      </c>
      <c r="LD1" s="2061" t="s">
        <v>1901</v>
      </c>
      <c r="LE1" s="2061" t="s">
        <v>1902</v>
      </c>
      <c r="LF1" s="2061" t="s">
        <v>1903</v>
      </c>
      <c r="LG1" s="2061" t="s">
        <v>1904</v>
      </c>
      <c r="LH1" s="2061" t="s">
        <v>1905</v>
      </c>
      <c r="LI1" s="2061" t="s">
        <v>1906</v>
      </c>
      <c r="LJ1" s="2061" t="s">
        <v>1907</v>
      </c>
      <c r="LK1" s="2061" t="s">
        <v>1908</v>
      </c>
      <c r="LL1" s="2061" t="s">
        <v>1909</v>
      </c>
      <c r="LM1" s="2061" t="s">
        <v>1910</v>
      </c>
      <c r="LN1" s="2061" t="s">
        <v>1911</v>
      </c>
      <c r="LO1" s="2061" t="s">
        <v>1912</v>
      </c>
      <c r="LP1" s="2061" t="s">
        <v>1913</v>
      </c>
      <c r="LQ1" s="2061" t="s">
        <v>1914</v>
      </c>
      <c r="LR1" s="2061" t="s">
        <v>1915</v>
      </c>
      <c r="LS1" s="2061" t="s">
        <v>1916</v>
      </c>
      <c r="LT1" s="2061" t="s">
        <v>1917</v>
      </c>
      <c r="LU1" s="2061" t="s">
        <v>1918</v>
      </c>
      <c r="LV1" s="2061" t="s">
        <v>1919</v>
      </c>
      <c r="LW1" s="2061" t="s">
        <v>1920</v>
      </c>
      <c r="LX1" s="2061" t="s">
        <v>1921</v>
      </c>
      <c r="LY1" s="2061" t="s">
        <v>1922</v>
      </c>
      <c r="LZ1" s="2061" t="s">
        <v>1923</v>
      </c>
      <c r="MA1" s="2061" t="s">
        <v>1924</v>
      </c>
      <c r="MB1" s="2061" t="s">
        <v>1925</v>
      </c>
      <c r="MC1" s="2061" t="s">
        <v>1926</v>
      </c>
      <c r="MD1" s="2061" t="s">
        <v>1927</v>
      </c>
      <c r="ME1" s="2061" t="s">
        <v>3059</v>
      </c>
      <c r="MF1" s="2061" t="s">
        <v>1928</v>
      </c>
      <c r="MG1" s="2061" t="s">
        <v>1929</v>
      </c>
      <c r="MH1" s="2061" t="s">
        <v>1930</v>
      </c>
      <c r="MI1" s="2061" t="s">
        <v>1931</v>
      </c>
      <c r="MJ1" s="2061" t="s">
        <v>1932</v>
      </c>
      <c r="MK1" s="2061" t="s">
        <v>1933</v>
      </c>
      <c r="ML1" s="2061" t="s">
        <v>1934</v>
      </c>
      <c r="MM1" s="2061" t="s">
        <v>1935</v>
      </c>
      <c r="MN1" s="2061" t="s">
        <v>1936</v>
      </c>
      <c r="MO1" s="2061" t="s">
        <v>1937</v>
      </c>
      <c r="MP1" s="2061" t="s">
        <v>1938</v>
      </c>
      <c r="MQ1" s="2061" t="s">
        <v>1939</v>
      </c>
      <c r="MR1" s="2061" t="s">
        <v>1940</v>
      </c>
      <c r="MS1" s="2061" t="s">
        <v>1941</v>
      </c>
      <c r="MT1" s="2061" t="s">
        <v>1942</v>
      </c>
      <c r="MU1" s="2061" t="s">
        <v>1943</v>
      </c>
      <c r="MV1" s="2061" t="s">
        <v>1944</v>
      </c>
      <c r="MW1" s="2061" t="s">
        <v>1945</v>
      </c>
      <c r="MX1" s="2061" t="s">
        <v>1946</v>
      </c>
      <c r="MY1" s="2061" t="s">
        <v>1947</v>
      </c>
      <c r="MZ1" s="2061" t="s">
        <v>1948</v>
      </c>
      <c r="NA1" s="2061" t="s">
        <v>1949</v>
      </c>
      <c r="NB1" s="2061" t="s">
        <v>1950</v>
      </c>
      <c r="NC1" s="2061" t="s">
        <v>1951</v>
      </c>
      <c r="ND1" s="2061" t="s">
        <v>1952</v>
      </c>
      <c r="NE1" s="2061" t="s">
        <v>1953</v>
      </c>
      <c r="NF1" s="2061" t="s">
        <v>1954</v>
      </c>
      <c r="NG1" s="2061" t="s">
        <v>1955</v>
      </c>
      <c r="NH1" s="2061" t="s">
        <v>1956</v>
      </c>
      <c r="NI1" s="2061" t="s">
        <v>1957</v>
      </c>
      <c r="NJ1" s="2061" t="s">
        <v>1958</v>
      </c>
      <c r="NK1" s="2061" t="s">
        <v>1959</v>
      </c>
      <c r="NL1" s="2061" t="s">
        <v>1960</v>
      </c>
      <c r="NM1" s="2061" t="s">
        <v>1961</v>
      </c>
      <c r="NN1" s="2061" t="s">
        <v>1962</v>
      </c>
      <c r="NO1" s="2061" t="s">
        <v>1963</v>
      </c>
      <c r="NP1" s="2061" t="s">
        <v>1964</v>
      </c>
      <c r="NQ1" s="2061" t="s">
        <v>1965</v>
      </c>
      <c r="NR1" s="2061" t="s">
        <v>1966</v>
      </c>
      <c r="NS1" s="2061" t="s">
        <v>1967</v>
      </c>
      <c r="NT1" s="2061" t="s">
        <v>1968</v>
      </c>
      <c r="NU1" s="2061" t="s">
        <v>1969</v>
      </c>
      <c r="NV1" s="2061" t="s">
        <v>1970</v>
      </c>
      <c r="NW1" s="2061" t="s">
        <v>1971</v>
      </c>
      <c r="NX1" s="2061" t="s">
        <v>1972</v>
      </c>
      <c r="NY1" s="2061" t="s">
        <v>2860</v>
      </c>
      <c r="NZ1" s="2061" t="s">
        <v>1973</v>
      </c>
      <c r="OA1" s="2061" t="s">
        <v>1974</v>
      </c>
      <c r="OB1" s="2061" t="s">
        <v>1975</v>
      </c>
      <c r="OC1" s="2061" t="s">
        <v>1976</v>
      </c>
      <c r="OD1" s="2061" t="s">
        <v>1977</v>
      </c>
      <c r="OE1" s="2061" t="s">
        <v>1978</v>
      </c>
      <c r="OF1" s="2061" t="s">
        <v>1979</v>
      </c>
      <c r="OG1" s="2061" t="s">
        <v>1980</v>
      </c>
      <c r="OH1" s="2061" t="s">
        <v>1981</v>
      </c>
      <c r="OI1" s="2061" t="s">
        <v>1982</v>
      </c>
      <c r="OJ1" s="2061" t="s">
        <v>1983</v>
      </c>
      <c r="OK1" s="2061" t="s">
        <v>2861</v>
      </c>
      <c r="OL1" s="2061" t="s">
        <v>1984</v>
      </c>
      <c r="OM1" s="2061" t="s">
        <v>1985</v>
      </c>
      <c r="ON1" s="2061" t="s">
        <v>1986</v>
      </c>
      <c r="OO1" s="2061" t="s">
        <v>1987</v>
      </c>
      <c r="OP1" s="2061" t="s">
        <v>1988</v>
      </c>
      <c r="OQ1" s="2061" t="s">
        <v>1989</v>
      </c>
      <c r="OR1" s="2061" t="s">
        <v>1990</v>
      </c>
      <c r="OS1" s="2061" t="s">
        <v>1991</v>
      </c>
      <c r="OT1" s="2061" t="s">
        <v>2863</v>
      </c>
      <c r="OU1" s="2061" t="s">
        <v>2862</v>
      </c>
      <c r="OV1" s="2061" t="s">
        <v>1992</v>
      </c>
      <c r="OW1" s="2061" t="s">
        <v>2864</v>
      </c>
      <c r="OX1" s="2061" t="s">
        <v>2865</v>
      </c>
      <c r="OY1" s="2061" t="s">
        <v>2866</v>
      </c>
      <c r="OZ1" s="2061" t="s">
        <v>1993</v>
      </c>
      <c r="PA1" s="2061" t="s">
        <v>1994</v>
      </c>
      <c r="PB1" s="2061" t="s">
        <v>1995</v>
      </c>
      <c r="PC1" s="2061" t="s">
        <v>2867</v>
      </c>
      <c r="PD1" s="2061" t="s">
        <v>1996</v>
      </c>
      <c r="PE1" s="2061" t="s">
        <v>1997</v>
      </c>
      <c r="PF1" s="2061" t="s">
        <v>1998</v>
      </c>
      <c r="PG1" s="2061" t="s">
        <v>1999</v>
      </c>
      <c r="PH1" s="2061" t="s">
        <v>2000</v>
      </c>
      <c r="PI1" s="2061" t="s">
        <v>2001</v>
      </c>
      <c r="PJ1" s="2061" t="s">
        <v>2002</v>
      </c>
      <c r="PK1" s="2061" t="s">
        <v>2003</v>
      </c>
      <c r="PL1" s="2061" t="s">
        <v>2004</v>
      </c>
      <c r="PM1" s="2061" t="s">
        <v>2005</v>
      </c>
      <c r="PN1" s="2061" t="s">
        <v>2006</v>
      </c>
      <c r="PO1" s="2061" t="s">
        <v>2007</v>
      </c>
      <c r="PP1" s="2061" t="s">
        <v>2008</v>
      </c>
      <c r="PQ1" s="2061" t="s">
        <v>2009</v>
      </c>
      <c r="PR1" s="2061" t="s">
        <v>2010</v>
      </c>
      <c r="PS1" s="2061" t="s">
        <v>2011</v>
      </c>
      <c r="PT1" s="2061" t="s">
        <v>2012</v>
      </c>
      <c r="PU1" s="2061" t="s">
        <v>2013</v>
      </c>
      <c r="PV1" s="2061" t="s">
        <v>2014</v>
      </c>
      <c r="PW1" s="2061" t="s">
        <v>2015</v>
      </c>
      <c r="PX1" s="2061" t="s">
        <v>2016</v>
      </c>
      <c r="PY1" s="2061" t="s">
        <v>2017</v>
      </c>
      <c r="PZ1" s="2061" t="s">
        <v>2018</v>
      </c>
      <c r="QA1" s="2061" t="s">
        <v>2019</v>
      </c>
      <c r="QB1" s="2061" t="s">
        <v>2020</v>
      </c>
      <c r="QC1" s="2061" t="s">
        <v>2021</v>
      </c>
      <c r="QD1" s="2061" t="s">
        <v>2022</v>
      </c>
      <c r="QE1" s="2061" t="s">
        <v>2023</v>
      </c>
      <c r="QF1" s="2061" t="s">
        <v>2024</v>
      </c>
      <c r="QG1" s="2061" t="s">
        <v>2025</v>
      </c>
      <c r="QH1" s="2061" t="s">
        <v>2026</v>
      </c>
      <c r="QI1" s="2061" t="s">
        <v>2027</v>
      </c>
      <c r="QJ1" s="2061" t="s">
        <v>2868</v>
      </c>
      <c r="QK1" s="2061" t="s">
        <v>2869</v>
      </c>
      <c r="QL1" s="2061" t="s">
        <v>2870</v>
      </c>
      <c r="QM1" s="2061" t="s">
        <v>2871</v>
      </c>
      <c r="QN1" s="2061" t="s">
        <v>2872</v>
      </c>
      <c r="QO1" s="2061" t="s">
        <v>2028</v>
      </c>
      <c r="QP1" s="2061" t="s">
        <v>2987</v>
      </c>
      <c r="QQ1" s="2061" t="s">
        <v>2029</v>
      </c>
      <c r="QR1" s="2061" t="s">
        <v>2988</v>
      </c>
      <c r="QS1" s="2061" t="s">
        <v>2030</v>
      </c>
      <c r="QT1" s="2061" t="s">
        <v>2031</v>
      </c>
      <c r="QU1" s="2061" t="s">
        <v>2032</v>
      </c>
      <c r="QV1" s="2061" t="s">
        <v>2033</v>
      </c>
      <c r="QW1" s="2061" t="s">
        <v>2873</v>
      </c>
      <c r="QX1" s="2061" t="s">
        <v>2034</v>
      </c>
      <c r="QY1" s="2061" t="s">
        <v>2035</v>
      </c>
      <c r="QZ1" s="2061" t="s">
        <v>2036</v>
      </c>
      <c r="RA1" s="2061" t="s">
        <v>2037</v>
      </c>
      <c r="RB1" s="2061" t="s">
        <v>2038</v>
      </c>
      <c r="RC1" s="2061" t="s">
        <v>2039</v>
      </c>
      <c r="RD1" s="2061" t="s">
        <v>2040</v>
      </c>
      <c r="RE1" s="2061" t="s">
        <v>2041</v>
      </c>
      <c r="RF1" s="2061" t="s">
        <v>2042</v>
      </c>
      <c r="RG1" s="2061" t="s">
        <v>2043</v>
      </c>
      <c r="RH1" s="2061" t="s">
        <v>2044</v>
      </c>
      <c r="RI1" s="2061" t="s">
        <v>2045</v>
      </c>
      <c r="RJ1" s="2061" t="s">
        <v>2046</v>
      </c>
      <c r="RK1" s="2061" t="s">
        <v>2047</v>
      </c>
      <c r="RL1" s="2061" t="s">
        <v>2048</v>
      </c>
      <c r="RM1" s="2061" t="s">
        <v>2049</v>
      </c>
      <c r="RN1" s="2061" t="s">
        <v>2050</v>
      </c>
      <c r="RO1" s="2061" t="s">
        <v>2051</v>
      </c>
      <c r="RP1" s="2061" t="s">
        <v>2052</v>
      </c>
      <c r="RQ1" s="2061" t="s">
        <v>2874</v>
      </c>
      <c r="RR1" s="2061" t="s">
        <v>2875</v>
      </c>
      <c r="RS1" s="2061" t="s">
        <v>2876</v>
      </c>
      <c r="RT1" s="2061" t="s">
        <v>2877</v>
      </c>
      <c r="RU1" s="2061" t="s">
        <v>2879</v>
      </c>
      <c r="RV1" s="2061" t="s">
        <v>2880</v>
      </c>
      <c r="RW1" s="2061" t="s">
        <v>2881</v>
      </c>
      <c r="RX1" s="2061" t="s">
        <v>2053</v>
      </c>
      <c r="RY1" s="2061" t="s">
        <v>2054</v>
      </c>
      <c r="RZ1" s="2061" t="s">
        <v>2055</v>
      </c>
      <c r="SA1" s="2061" t="s">
        <v>2056</v>
      </c>
      <c r="SB1" s="2061" t="s">
        <v>2057</v>
      </c>
      <c r="SC1" s="2061" t="s">
        <v>2058</v>
      </c>
      <c r="SD1" s="2061" t="s">
        <v>2059</v>
      </c>
      <c r="SE1" s="2061" t="s">
        <v>2060</v>
      </c>
      <c r="SF1" s="2061" t="s">
        <v>2061</v>
      </c>
      <c r="SG1" s="2061" t="s">
        <v>2062</v>
      </c>
      <c r="SH1" s="2061" t="s">
        <v>2063</v>
      </c>
      <c r="SI1" s="2061" t="s">
        <v>2064</v>
      </c>
      <c r="SJ1" s="2061" t="s">
        <v>2065</v>
      </c>
      <c r="SK1" s="2061" t="s">
        <v>2066</v>
      </c>
      <c r="SL1" s="2061" t="s">
        <v>2067</v>
      </c>
      <c r="SM1" s="2061" t="s">
        <v>2068</v>
      </c>
      <c r="SN1" s="2061" t="s">
        <v>2069</v>
      </c>
      <c r="SO1" s="2061" t="s">
        <v>2070</v>
      </c>
      <c r="SP1" s="2061" t="s">
        <v>2989</v>
      </c>
      <c r="SQ1" s="2061" t="s">
        <v>2071</v>
      </c>
      <c r="SR1" s="2061" t="s">
        <v>2072</v>
      </c>
      <c r="SS1" s="2061" t="s">
        <v>2073</v>
      </c>
      <c r="ST1" s="2061" t="s">
        <v>2074</v>
      </c>
      <c r="SU1" s="2061" t="s">
        <v>2990</v>
      </c>
      <c r="SV1" s="2061" t="s">
        <v>2075</v>
      </c>
      <c r="SW1" s="2061" t="s">
        <v>2991</v>
      </c>
      <c r="SX1" s="2061" t="s">
        <v>2878</v>
      </c>
      <c r="SY1" s="2061" t="s">
        <v>2882</v>
      </c>
      <c r="SZ1" s="2061" t="s">
        <v>2883</v>
      </c>
      <c r="TA1" s="2061" t="s">
        <v>2884</v>
      </c>
      <c r="TB1" s="2061" t="s">
        <v>2076</v>
      </c>
      <c r="TC1" s="2061" t="s">
        <v>2885</v>
      </c>
      <c r="TD1" s="2061" t="s">
        <v>2077</v>
      </c>
      <c r="TE1" s="2061" t="s">
        <v>2992</v>
      </c>
      <c r="TF1" s="2061" t="s">
        <v>3028</v>
      </c>
      <c r="TG1" s="2061" t="s">
        <v>2886</v>
      </c>
      <c r="TH1" s="2061" t="s">
        <v>2078</v>
      </c>
      <c r="TI1" s="2061" t="s">
        <v>2079</v>
      </c>
      <c r="TJ1" s="2061" t="s">
        <v>2080</v>
      </c>
      <c r="TK1" s="2061" t="s">
        <v>2081</v>
      </c>
      <c r="TL1" s="2061" t="s">
        <v>2082</v>
      </c>
      <c r="TM1" s="2061" t="s">
        <v>2083</v>
      </c>
      <c r="TN1" s="2061" t="s">
        <v>2084</v>
      </c>
      <c r="TO1" s="2061" t="s">
        <v>2085</v>
      </c>
      <c r="TP1" s="2061" t="s">
        <v>2086</v>
      </c>
      <c r="TQ1" s="2061" t="s">
        <v>2087</v>
      </c>
      <c r="TR1" s="2061" t="s">
        <v>2088</v>
      </c>
      <c r="TS1" s="2061" t="s">
        <v>2089</v>
      </c>
      <c r="TT1" s="2061" t="s">
        <v>2090</v>
      </c>
      <c r="TU1" s="2061" t="s">
        <v>2091</v>
      </c>
      <c r="TV1" s="2061" t="s">
        <v>2092</v>
      </c>
      <c r="TW1" s="2061" t="s">
        <v>2993</v>
      </c>
      <c r="TX1" s="2061" t="s">
        <v>2093</v>
      </c>
      <c r="TY1" s="2061" t="s">
        <v>2094</v>
      </c>
      <c r="TZ1" s="2061" t="s">
        <v>2095</v>
      </c>
      <c r="UA1" s="2061" t="s">
        <v>2096</v>
      </c>
      <c r="UB1" s="2061" t="s">
        <v>2097</v>
      </c>
      <c r="UC1" s="2061" t="s">
        <v>2098</v>
      </c>
      <c r="UD1" s="2061" t="s">
        <v>2099</v>
      </c>
      <c r="UE1" s="2061" t="s">
        <v>2100</v>
      </c>
      <c r="UF1" s="2061" t="s">
        <v>2101</v>
      </c>
      <c r="UG1" s="2061" t="s">
        <v>2102</v>
      </c>
      <c r="UH1" s="2061" t="s">
        <v>2887</v>
      </c>
      <c r="UI1" s="2061" t="s">
        <v>2103</v>
      </c>
      <c r="UJ1" s="2061" t="s">
        <v>2104</v>
      </c>
      <c r="UK1" s="2061" t="s">
        <v>2105</v>
      </c>
      <c r="UL1" s="2061" t="s">
        <v>2106</v>
      </c>
      <c r="UM1" s="2061" t="s">
        <v>2888</v>
      </c>
      <c r="UN1" s="2061" t="s">
        <v>2107</v>
      </c>
      <c r="UO1" s="2061" t="s">
        <v>2108</v>
      </c>
      <c r="UP1" s="2061" t="s">
        <v>2109</v>
      </c>
      <c r="UQ1" s="2061" t="s">
        <v>2110</v>
      </c>
      <c r="UR1" s="2061" t="s">
        <v>2111</v>
      </c>
      <c r="US1" s="2061" t="s">
        <v>2112</v>
      </c>
      <c r="UT1" s="2061" t="s">
        <v>2113</v>
      </c>
      <c r="UU1" s="2061" t="s">
        <v>2114</v>
      </c>
      <c r="UV1" s="2061" t="s">
        <v>2115</v>
      </c>
      <c r="UW1" s="2061" t="s">
        <v>2116</v>
      </c>
      <c r="UX1" s="2061" t="s">
        <v>2117</v>
      </c>
      <c r="UY1" s="2061" t="s">
        <v>2118</v>
      </c>
      <c r="UZ1" s="2061" t="s">
        <v>2119</v>
      </c>
      <c r="VA1" s="2061" t="s">
        <v>2120</v>
      </c>
      <c r="VB1" s="2061" t="s">
        <v>2121</v>
      </c>
      <c r="VC1" s="2061" t="s">
        <v>2122</v>
      </c>
      <c r="VD1" s="2061" t="s">
        <v>2123</v>
      </c>
      <c r="VE1" s="2061" t="s">
        <v>2124</v>
      </c>
      <c r="VF1" s="2061" t="s">
        <v>2125</v>
      </c>
      <c r="VG1" s="2061" t="s">
        <v>2126</v>
      </c>
      <c r="VH1" s="2061" t="s">
        <v>2127</v>
      </c>
      <c r="VI1" s="2061" t="s">
        <v>2128</v>
      </c>
      <c r="VJ1" s="2061" t="s">
        <v>2129</v>
      </c>
      <c r="VK1" s="2061" t="s">
        <v>2130</v>
      </c>
      <c r="VL1" s="2061" t="s">
        <v>2131</v>
      </c>
      <c r="VM1" s="2061" t="s">
        <v>2132</v>
      </c>
      <c r="VN1" s="2061" t="s">
        <v>2133</v>
      </c>
      <c r="VO1" s="2061" t="s">
        <v>2134</v>
      </c>
      <c r="VP1" s="2061" t="s">
        <v>2135</v>
      </c>
      <c r="VQ1" s="2061" t="s">
        <v>2136</v>
      </c>
      <c r="VR1" s="2061" t="s">
        <v>2137</v>
      </c>
      <c r="VS1" s="2061" t="s">
        <v>2138</v>
      </c>
      <c r="VT1" s="2061" t="s">
        <v>2139</v>
      </c>
      <c r="VU1" s="2061" t="s">
        <v>2140</v>
      </c>
      <c r="VV1" s="2061" t="s">
        <v>2141</v>
      </c>
      <c r="VW1" s="2061" t="s">
        <v>2142</v>
      </c>
      <c r="VX1" s="2061" t="s">
        <v>2143</v>
      </c>
      <c r="VY1" s="2061" t="s">
        <v>2144</v>
      </c>
      <c r="VZ1" s="2061" t="s">
        <v>2145</v>
      </c>
      <c r="WA1" s="2061" t="s">
        <v>2146</v>
      </c>
      <c r="WB1" s="2061" t="s">
        <v>2147</v>
      </c>
      <c r="WC1" s="2061" t="s">
        <v>2148</v>
      </c>
      <c r="WD1" s="2061" t="s">
        <v>2149</v>
      </c>
      <c r="WE1" s="2061" t="s">
        <v>2150</v>
      </c>
      <c r="WF1" s="2061" t="s">
        <v>2151</v>
      </c>
      <c r="WG1" s="2061" t="s">
        <v>2152</v>
      </c>
      <c r="WH1" s="2061" t="s">
        <v>2153</v>
      </c>
      <c r="WI1" s="2061" t="s">
        <v>2154</v>
      </c>
      <c r="WJ1" s="2061" t="s">
        <v>2155</v>
      </c>
      <c r="WK1" s="2061" t="s">
        <v>2156</v>
      </c>
      <c r="WL1" s="2061" t="s">
        <v>2157</v>
      </c>
      <c r="WM1" s="2061" t="s">
        <v>2158</v>
      </c>
      <c r="WN1" s="2061" t="s">
        <v>2159</v>
      </c>
      <c r="WO1" s="2061" t="s">
        <v>2160</v>
      </c>
      <c r="WP1" s="2061" t="s">
        <v>2161</v>
      </c>
      <c r="WQ1" s="2061" t="s">
        <v>2162</v>
      </c>
      <c r="WR1" s="2061" t="s">
        <v>2163</v>
      </c>
      <c r="WS1" s="2061" t="s">
        <v>2164</v>
      </c>
      <c r="WT1" s="2061" t="s">
        <v>2165</v>
      </c>
      <c r="WU1" s="2061" t="s">
        <v>2891</v>
      </c>
      <c r="WV1" s="2061" t="s">
        <v>2892</v>
      </c>
      <c r="WW1" s="2061" t="s">
        <v>2893</v>
      </c>
      <c r="WX1" s="2061" t="s">
        <v>2894</v>
      </c>
      <c r="WY1" s="2061" t="s">
        <v>2166</v>
      </c>
      <c r="WZ1" s="2061" t="s">
        <v>2167</v>
      </c>
      <c r="XA1" s="2061" t="s">
        <v>2168</v>
      </c>
      <c r="XB1" s="2061" t="s">
        <v>2169</v>
      </c>
      <c r="XC1" s="2061" t="s">
        <v>2170</v>
      </c>
      <c r="XD1" s="2061" t="s">
        <v>2171</v>
      </c>
      <c r="XE1" s="2061" t="s">
        <v>2172</v>
      </c>
      <c r="XF1" s="2061" t="s">
        <v>2173</v>
      </c>
      <c r="XG1" s="2061" t="s">
        <v>2174</v>
      </c>
      <c r="XH1" s="2061" t="s">
        <v>2175</v>
      </c>
      <c r="XI1" s="2061" t="s">
        <v>2895</v>
      </c>
      <c r="XJ1" s="2061" t="s">
        <v>2896</v>
      </c>
      <c r="XK1" s="2061" t="s">
        <v>2176</v>
      </c>
      <c r="XL1" s="2061" t="s">
        <v>2177</v>
      </c>
      <c r="XM1" s="2061" t="s">
        <v>2178</v>
      </c>
      <c r="XN1" s="2061" t="s">
        <v>2897</v>
      </c>
      <c r="XO1" s="2061" t="s">
        <v>2898</v>
      </c>
      <c r="XP1" s="2061" t="s">
        <v>2899</v>
      </c>
      <c r="XQ1" s="2061" t="s">
        <v>2179</v>
      </c>
      <c r="XR1" s="2061" t="s">
        <v>2180</v>
      </c>
      <c r="XS1" s="2061" t="s">
        <v>2181</v>
      </c>
      <c r="XT1" s="2061" t="s">
        <v>2182</v>
      </c>
      <c r="XU1" s="2061" t="s">
        <v>2183</v>
      </c>
      <c r="XV1" s="2061" t="s">
        <v>2184</v>
      </c>
      <c r="XW1" s="2061" t="s">
        <v>2185</v>
      </c>
      <c r="XX1" s="2061" t="s">
        <v>2186</v>
      </c>
      <c r="XY1" s="2061" t="s">
        <v>2187</v>
      </c>
      <c r="XZ1" s="2061" t="s">
        <v>2188</v>
      </c>
      <c r="YA1" s="2061" t="s">
        <v>2189</v>
      </c>
      <c r="YB1" s="2061" t="s">
        <v>2190</v>
      </c>
      <c r="YC1" s="2061" t="s">
        <v>2191</v>
      </c>
      <c r="YD1" s="2061" t="s">
        <v>2192</v>
      </c>
      <c r="YE1" s="2061" t="s">
        <v>2906</v>
      </c>
      <c r="YF1" s="2061" t="s">
        <v>2907</v>
      </c>
      <c r="YG1" s="2061" t="s">
        <v>2908</v>
      </c>
      <c r="YH1" s="2061" t="s">
        <v>2193</v>
      </c>
      <c r="YI1" s="2061" t="s">
        <v>2909</v>
      </c>
      <c r="YJ1" s="2061" t="s">
        <v>2195</v>
      </c>
      <c r="YK1" s="2061" t="s">
        <v>2196</v>
      </c>
      <c r="YL1" s="2061" t="s">
        <v>2197</v>
      </c>
      <c r="YM1" s="2061" t="s">
        <v>2198</v>
      </c>
      <c r="YN1" s="2061" t="s">
        <v>2199</v>
      </c>
      <c r="YO1" s="2061" t="s">
        <v>2200</v>
      </c>
      <c r="YP1" s="2061" t="s">
        <v>2201</v>
      </c>
      <c r="YQ1" s="2061" t="s">
        <v>2202</v>
      </c>
      <c r="YR1" s="2061" t="s">
        <v>2910</v>
      </c>
      <c r="YS1" s="2061" t="s">
        <v>2911</v>
      </c>
      <c r="YT1" s="2061" t="s">
        <v>2912</v>
      </c>
      <c r="YU1" s="2061" t="s">
        <v>2913</v>
      </c>
      <c r="YV1" s="2061" t="s">
        <v>2204</v>
      </c>
      <c r="YW1" s="2061" t="s">
        <v>2914</v>
      </c>
      <c r="YX1" s="2061" t="s">
        <v>2915</v>
      </c>
      <c r="YY1" s="2061" t="s">
        <v>2205</v>
      </c>
      <c r="YZ1" s="2061" t="s">
        <v>2206</v>
      </c>
      <c r="ZA1" s="2061" t="s">
        <v>3007</v>
      </c>
      <c r="ZB1" s="2061" t="s">
        <v>2916</v>
      </c>
      <c r="ZC1" s="2061" t="s">
        <v>2917</v>
      </c>
      <c r="ZD1" s="2061" t="s">
        <v>2918</v>
      </c>
      <c r="ZE1" s="2061" t="s">
        <v>2207</v>
      </c>
      <c r="ZF1" s="2061" t="s">
        <v>2208</v>
      </c>
      <c r="ZG1" s="2061" t="s">
        <v>2209</v>
      </c>
      <c r="ZH1" s="2061" t="s">
        <v>2210</v>
      </c>
      <c r="ZI1" s="2061" t="s">
        <v>2211</v>
      </c>
      <c r="ZJ1" s="2061" t="s">
        <v>2212</v>
      </c>
      <c r="ZK1" s="2061" t="s">
        <v>2213</v>
      </c>
      <c r="ZL1" s="2061" t="s">
        <v>2214</v>
      </c>
      <c r="ZM1" s="2061" t="s">
        <v>2215</v>
      </c>
      <c r="ZN1" s="2061" t="s">
        <v>2216</v>
      </c>
      <c r="ZO1" s="2061" t="s">
        <v>2217</v>
      </c>
      <c r="ZP1" s="2061" t="s">
        <v>2919</v>
      </c>
      <c r="ZQ1" s="2061" t="s">
        <v>2920</v>
      </c>
      <c r="ZR1" s="2061" t="s">
        <v>2921</v>
      </c>
      <c r="ZS1" s="2061" t="s">
        <v>2218</v>
      </c>
      <c r="ZT1" s="2061" t="s">
        <v>2922</v>
      </c>
      <c r="ZU1" s="2061" t="s">
        <v>2219</v>
      </c>
      <c r="ZV1" s="2061" t="s">
        <v>2220</v>
      </c>
      <c r="ZW1" s="2061" t="s">
        <v>2923</v>
      </c>
      <c r="ZX1" s="2061" t="s">
        <v>2924</v>
      </c>
      <c r="ZY1" s="2061" t="s">
        <v>2925</v>
      </c>
      <c r="ZZ1" s="2061" t="s">
        <v>2926</v>
      </c>
      <c r="AAA1" s="2061" t="s">
        <v>2927</v>
      </c>
      <c r="AAB1" s="2061" t="s">
        <v>2928</v>
      </c>
      <c r="AAC1" s="2061" t="s">
        <v>2929</v>
      </c>
      <c r="AAD1" s="2061" t="s">
        <v>2930</v>
      </c>
      <c r="AAE1" s="2061" t="s">
        <v>2931</v>
      </c>
      <c r="AAF1" s="2061" t="s">
        <v>2932</v>
      </c>
      <c r="AAG1" s="2061" t="s">
        <v>2221</v>
      </c>
      <c r="AAH1" s="2061" t="s">
        <v>2933</v>
      </c>
      <c r="AAI1" s="2061" t="s">
        <v>2222</v>
      </c>
      <c r="AAJ1" s="2061" t="s">
        <v>2194</v>
      </c>
      <c r="AAK1" s="2061" t="s">
        <v>2203</v>
      </c>
      <c r="AAL1" s="2061" t="s">
        <v>2223</v>
      </c>
      <c r="AAM1" s="2061" t="s">
        <v>2224</v>
      </c>
      <c r="AAN1" s="2061" t="s">
        <v>2225</v>
      </c>
      <c r="AAO1" s="2061" t="s">
        <v>2226</v>
      </c>
      <c r="AAP1" s="2061" t="s">
        <v>2227</v>
      </c>
      <c r="AAQ1" s="2061" t="s">
        <v>2228</v>
      </c>
      <c r="AAR1" s="2061" t="s">
        <v>2229</v>
      </c>
      <c r="AAS1" s="2061" t="s">
        <v>2230</v>
      </c>
      <c r="AAT1" s="2061" t="s">
        <v>2231</v>
      </c>
      <c r="AAU1" s="2061" t="s">
        <v>2232</v>
      </c>
      <c r="AAV1" s="2061" t="s">
        <v>2233</v>
      </c>
      <c r="AAW1" s="2061" t="s">
        <v>2239</v>
      </c>
      <c r="AAX1" s="2061" t="s">
        <v>2240</v>
      </c>
      <c r="AAY1" s="2061" t="s">
        <v>2241</v>
      </c>
      <c r="AAZ1" s="2061" t="s">
        <v>2242</v>
      </c>
      <c r="ABA1" s="2061" t="s">
        <v>2243</v>
      </c>
      <c r="ABB1" s="2061" t="s">
        <v>2244</v>
      </c>
      <c r="ABC1" s="2061" t="s">
        <v>2245</v>
      </c>
      <c r="ABD1" s="2061" t="s">
        <v>2246</v>
      </c>
      <c r="ABE1" s="2061" t="s">
        <v>2247</v>
      </c>
      <c r="ABF1" s="2061" t="s">
        <v>2248</v>
      </c>
      <c r="ABG1" s="2061" t="s">
        <v>2249</v>
      </c>
      <c r="ABH1" s="2061" t="s">
        <v>2250</v>
      </c>
      <c r="ABI1" s="2061" t="s">
        <v>2934</v>
      </c>
      <c r="ABJ1" s="2061" t="s">
        <v>2251</v>
      </c>
      <c r="ABK1" s="2061" t="s">
        <v>2234</v>
      </c>
      <c r="ABL1" s="2061" t="s">
        <v>2235</v>
      </c>
      <c r="ABM1" s="2061" t="s">
        <v>2236</v>
      </c>
      <c r="ABN1" s="2061" t="s">
        <v>2237</v>
      </c>
      <c r="ABO1" s="2061" t="s">
        <v>2238</v>
      </c>
      <c r="ABP1" s="2061" t="s">
        <v>2252</v>
      </c>
      <c r="ABQ1" s="2061" t="s">
        <v>2253</v>
      </c>
      <c r="ABR1" s="2061" t="s">
        <v>2254</v>
      </c>
      <c r="ABS1" s="2061" t="s">
        <v>2255</v>
      </c>
      <c r="ABT1" s="2061" t="s">
        <v>2256</v>
      </c>
      <c r="ABU1" s="2061" t="s">
        <v>2257</v>
      </c>
      <c r="ABV1" s="2061" t="s">
        <v>2258</v>
      </c>
      <c r="ABW1" s="2061" t="s">
        <v>2259</v>
      </c>
      <c r="ABX1" s="2061" t="s">
        <v>2260</v>
      </c>
      <c r="ABY1" s="2061" t="s">
        <v>2261</v>
      </c>
      <c r="ABZ1" s="2061" t="s">
        <v>2262</v>
      </c>
      <c r="ACA1" s="2061" t="s">
        <v>2935</v>
      </c>
      <c r="ACB1" s="2061" t="s">
        <v>2263</v>
      </c>
      <c r="ACC1" s="2061" t="s">
        <v>2264</v>
      </c>
      <c r="ACD1" s="2061" t="s">
        <v>2265</v>
      </c>
      <c r="ACE1" s="2061" t="s">
        <v>2266</v>
      </c>
      <c r="ACF1" s="2061" t="s">
        <v>2267</v>
      </c>
      <c r="ACG1" s="2061" t="s">
        <v>2268</v>
      </c>
      <c r="ACH1" s="2061" t="s">
        <v>2269</v>
      </c>
      <c r="ACI1" s="2061" t="s">
        <v>2270</v>
      </c>
      <c r="ACJ1" s="2061" t="s">
        <v>2271</v>
      </c>
      <c r="ACK1" s="2061" t="s">
        <v>2272</v>
      </c>
      <c r="ACL1" s="2061" t="s">
        <v>2273</v>
      </c>
      <c r="ACM1" s="2061" t="s">
        <v>2274</v>
      </c>
      <c r="ACN1" s="2061" t="s">
        <v>2275</v>
      </c>
      <c r="ACO1" s="2061" t="s">
        <v>2276</v>
      </c>
      <c r="ACP1" s="2061" t="s">
        <v>2277</v>
      </c>
      <c r="ACQ1" s="2061" t="s">
        <v>2278</v>
      </c>
      <c r="ACR1" s="2061" t="s">
        <v>2279</v>
      </c>
      <c r="ACS1" s="2061" t="s">
        <v>2280</v>
      </c>
      <c r="ACT1" s="2061" t="s">
        <v>2281</v>
      </c>
      <c r="ACU1" s="2061" t="s">
        <v>2282</v>
      </c>
      <c r="ACV1" s="2061" t="s">
        <v>2283</v>
      </c>
      <c r="ACW1" s="2061" t="s">
        <v>2284</v>
      </c>
      <c r="ACX1" s="2061" t="s">
        <v>2399</v>
      </c>
      <c r="ACY1" s="2061" t="s">
        <v>2400</v>
      </c>
      <c r="ACZ1" s="2061" t="s">
        <v>2994</v>
      </c>
      <c r="ADA1" s="2061" t="s">
        <v>2401</v>
      </c>
      <c r="ADB1" s="2061" t="s">
        <v>2995</v>
      </c>
      <c r="ADC1" s="2061" t="s">
        <v>2402</v>
      </c>
      <c r="ADD1" s="2061" t="s">
        <v>2996</v>
      </c>
      <c r="ADE1" s="2061" t="s">
        <v>2403</v>
      </c>
      <c r="ADF1" s="2061" t="s">
        <v>2997</v>
      </c>
      <c r="ADG1" s="2061" t="s">
        <v>2404</v>
      </c>
      <c r="ADH1" s="2061" t="s">
        <v>2998</v>
      </c>
      <c r="ADI1" s="2061" t="s">
        <v>2405</v>
      </c>
      <c r="ADJ1" s="2061" t="s">
        <v>2406</v>
      </c>
      <c r="ADK1" s="2061" t="s">
        <v>2295</v>
      </c>
      <c r="ADL1" s="2061" t="s">
        <v>2296</v>
      </c>
      <c r="ADM1" s="2061" t="s">
        <v>2297</v>
      </c>
      <c r="ADN1" s="2061" t="s">
        <v>2298</v>
      </c>
      <c r="ADO1" s="2061" t="s">
        <v>2299</v>
      </c>
      <c r="ADP1" s="2061" t="s">
        <v>2300</v>
      </c>
      <c r="ADQ1" s="2061" t="s">
        <v>2301</v>
      </c>
      <c r="ADR1" s="2061" t="s">
        <v>2302</v>
      </c>
      <c r="ADS1" s="2061" t="s">
        <v>2303</v>
      </c>
      <c r="ADT1" s="2061" t="s">
        <v>2304</v>
      </c>
      <c r="ADU1" s="2061" t="s">
        <v>2936</v>
      </c>
      <c r="ADV1" s="2061" t="s">
        <v>2937</v>
      </c>
      <c r="ADW1" s="2061" t="s">
        <v>2938</v>
      </c>
      <c r="ADX1" s="2061" t="s">
        <v>2939</v>
      </c>
      <c r="ADY1" s="2061" t="s">
        <v>2940</v>
      </c>
      <c r="ADZ1" s="2061" t="s">
        <v>2941</v>
      </c>
      <c r="AEA1" s="2061" t="s">
        <v>2942</v>
      </c>
      <c r="AEB1" s="2061" t="s">
        <v>2943</v>
      </c>
      <c r="AEC1" s="2061" t="s">
        <v>2944</v>
      </c>
      <c r="AED1" s="2061" t="s">
        <v>2945</v>
      </c>
      <c r="AEE1" s="2061" t="s">
        <v>2946</v>
      </c>
      <c r="AEF1" s="2061" t="s">
        <v>2947</v>
      </c>
      <c r="AEG1" s="2061" t="s">
        <v>3060</v>
      </c>
      <c r="AEH1" s="2061" t="s">
        <v>2305</v>
      </c>
      <c r="AEI1" s="2061" t="s">
        <v>2306</v>
      </c>
      <c r="AEJ1" s="2061" t="s">
        <v>2307</v>
      </c>
      <c r="AEK1" s="2061" t="s">
        <v>2308</v>
      </c>
      <c r="AEL1" s="2061" t="s">
        <v>2309</v>
      </c>
      <c r="AEM1" s="2061" t="s">
        <v>2310</v>
      </c>
      <c r="AEN1" s="2061" t="s">
        <v>2311</v>
      </c>
      <c r="AEO1" s="2061" t="s">
        <v>2312</v>
      </c>
      <c r="AEP1" s="2061" t="s">
        <v>2313</v>
      </c>
      <c r="AEQ1" s="2061" t="s">
        <v>2948</v>
      </c>
      <c r="AER1" s="2061" t="s">
        <v>2949</v>
      </c>
      <c r="AES1" s="2061" t="s">
        <v>2950</v>
      </c>
      <c r="AET1" s="2061" t="s">
        <v>2951</v>
      </c>
      <c r="AEU1" s="2061" t="s">
        <v>2952</v>
      </c>
      <c r="AEV1" s="2061" t="s">
        <v>2953</v>
      </c>
      <c r="AEW1" s="2061" t="s">
        <v>2959</v>
      </c>
      <c r="AEX1" s="2061" t="s">
        <v>2954</v>
      </c>
      <c r="AEY1" s="2061" t="s">
        <v>2955</v>
      </c>
      <c r="AEZ1" s="2061" t="s">
        <v>2956</v>
      </c>
      <c r="AFA1" s="2061" t="s">
        <v>2957</v>
      </c>
      <c r="AFB1" s="2061" t="s">
        <v>2958</v>
      </c>
      <c r="AFC1" s="2061" t="s">
        <v>2960</v>
      </c>
      <c r="AFD1" s="2061" t="s">
        <v>2314</v>
      </c>
      <c r="AFE1" s="2061" t="s">
        <v>2961</v>
      </c>
      <c r="AFF1" s="2061" t="s">
        <v>2315</v>
      </c>
      <c r="AFG1" s="2061" t="s">
        <v>2316</v>
      </c>
      <c r="AFH1" s="2061" t="s">
        <v>2317</v>
      </c>
      <c r="AFI1" s="2061" t="s">
        <v>2318</v>
      </c>
      <c r="AFJ1" s="2061" t="s">
        <v>2319</v>
      </c>
      <c r="AFK1" s="2061" t="s">
        <v>2320</v>
      </c>
      <c r="AFL1" s="2061" t="s">
        <v>2321</v>
      </c>
      <c r="AFM1" s="2061" t="s">
        <v>2322</v>
      </c>
      <c r="AFN1" s="2061" t="s">
        <v>2323</v>
      </c>
      <c r="AFO1" s="2061" t="s">
        <v>2962</v>
      </c>
      <c r="AFP1" s="2061" t="s">
        <v>2963</v>
      </c>
      <c r="AFQ1" s="2061" t="s">
        <v>2324</v>
      </c>
      <c r="AFR1" s="2061" t="s">
        <v>2325</v>
      </c>
      <c r="AFS1" s="2061" t="s">
        <v>2326</v>
      </c>
      <c r="AFT1" s="2061" t="s">
        <v>2327</v>
      </c>
      <c r="AFU1" s="2061" t="s">
        <v>2964</v>
      </c>
      <c r="AFV1" s="2061" t="s">
        <v>2965</v>
      </c>
      <c r="AFW1" s="2061" t="s">
        <v>2328</v>
      </c>
      <c r="AFX1" s="2061" t="s">
        <v>2329</v>
      </c>
      <c r="AFY1" s="2061" t="s">
        <v>2330</v>
      </c>
      <c r="AFZ1" s="2061" t="s">
        <v>2331</v>
      </c>
      <c r="AGA1" s="2061" t="s">
        <v>2332</v>
      </c>
      <c r="AGB1" s="2061" t="s">
        <v>2333</v>
      </c>
      <c r="AGC1" s="2061" t="s">
        <v>2334</v>
      </c>
      <c r="AGD1" s="2061" t="s">
        <v>2335</v>
      </c>
      <c r="AGE1" s="2061" t="s">
        <v>2336</v>
      </c>
      <c r="AGF1" s="2061" t="s">
        <v>2337</v>
      </c>
      <c r="AGG1" s="2061" t="s">
        <v>2338</v>
      </c>
      <c r="AGH1" s="2061" t="s">
        <v>2339</v>
      </c>
      <c r="AGI1" s="2061" t="s">
        <v>2340</v>
      </c>
      <c r="AGJ1" s="2061" t="s">
        <v>2341</v>
      </c>
      <c r="AGK1" s="2061" t="s">
        <v>2342</v>
      </c>
      <c r="AGL1" s="2061" t="s">
        <v>2343</v>
      </c>
      <c r="AGM1" s="2061" t="s">
        <v>2344</v>
      </c>
      <c r="AGN1" s="2061" t="s">
        <v>2345</v>
      </c>
      <c r="AGO1" s="2061" t="s">
        <v>2346</v>
      </c>
      <c r="AGP1" s="2061" t="s">
        <v>2966</v>
      </c>
      <c r="AGQ1" s="2061" t="s">
        <v>2347</v>
      </c>
      <c r="AGR1" s="2061" t="s">
        <v>3000</v>
      </c>
      <c r="AGS1" s="2061" t="s">
        <v>2348</v>
      </c>
      <c r="AGT1" s="2061" t="s">
        <v>2349</v>
      </c>
      <c r="AGU1" s="2061" t="s">
        <v>2350</v>
      </c>
      <c r="AGV1" s="2061" t="s">
        <v>2351</v>
      </c>
      <c r="AGW1" s="2061" t="s">
        <v>2352</v>
      </c>
      <c r="AGX1" s="2061" t="s">
        <v>2353</v>
      </c>
      <c r="AGY1" s="2061" t="s">
        <v>2354</v>
      </c>
      <c r="AGZ1" s="2061" t="s">
        <v>2355</v>
      </c>
      <c r="AHA1" s="2061" t="s">
        <v>2356</v>
      </c>
      <c r="AHB1" s="2061" t="s">
        <v>2357</v>
      </c>
      <c r="AHC1" s="2061" t="s">
        <v>2358</v>
      </c>
      <c r="AHD1" s="2061" t="s">
        <v>2359</v>
      </c>
      <c r="AHE1" s="2061" t="s">
        <v>2360</v>
      </c>
      <c r="AHF1" s="2061" t="s">
        <v>2361</v>
      </c>
      <c r="AHG1" s="2061" t="s">
        <v>2967</v>
      </c>
      <c r="AHH1" s="2061" t="s">
        <v>2968</v>
      </c>
      <c r="AHI1" s="2061" t="s">
        <v>2362</v>
      </c>
      <c r="AHJ1" s="2061" t="s">
        <v>3001</v>
      </c>
      <c r="AHK1" s="2061" t="s">
        <v>2363</v>
      </c>
      <c r="AHL1" s="2061" t="s">
        <v>2364</v>
      </c>
      <c r="AHM1" s="2061" t="s">
        <v>2365</v>
      </c>
      <c r="AHN1" s="2061" t="s">
        <v>2366</v>
      </c>
      <c r="AHO1" s="2061" t="s">
        <v>2367</v>
      </c>
      <c r="AHP1" s="2061" t="s">
        <v>2368</v>
      </c>
      <c r="AHQ1" s="2061" t="s">
        <v>2369</v>
      </c>
      <c r="AHR1" s="2061" t="s">
        <v>2370</v>
      </c>
      <c r="AHS1" s="2061" t="s">
        <v>2999</v>
      </c>
      <c r="AHT1" s="2061" t="s">
        <v>2371</v>
      </c>
      <c r="AHU1" s="2061" t="s">
        <v>2372</v>
      </c>
      <c r="AHV1" s="2061" t="s">
        <v>2373</v>
      </c>
      <c r="AHW1" s="2061" t="s">
        <v>2374</v>
      </c>
      <c r="AHX1" s="2061" t="s">
        <v>2375</v>
      </c>
      <c r="AHY1" s="2061" t="s">
        <v>2376</v>
      </c>
      <c r="AHZ1" s="2061" t="s">
        <v>2377</v>
      </c>
      <c r="AIA1" s="2061" t="s">
        <v>2378</v>
      </c>
      <c r="AIB1" s="2061" t="s">
        <v>2379</v>
      </c>
      <c r="AIC1" s="2061" t="s">
        <v>2380</v>
      </c>
      <c r="AID1" s="2061" t="s">
        <v>2381</v>
      </c>
      <c r="AIE1" s="2061" t="s">
        <v>2382</v>
      </c>
      <c r="AIF1" s="2061" t="s">
        <v>2383</v>
      </c>
      <c r="AIG1" s="2061" t="s">
        <v>2384</v>
      </c>
      <c r="AIH1" s="2061" t="s">
        <v>2385</v>
      </c>
      <c r="AII1" s="2061" t="s">
        <v>2386</v>
      </c>
      <c r="AIJ1" s="2061" t="s">
        <v>2387</v>
      </c>
      <c r="AIK1" s="2061" t="s">
        <v>2388</v>
      </c>
      <c r="AIL1" s="2061" t="s">
        <v>2389</v>
      </c>
      <c r="AIM1" s="2061" t="s">
        <v>2390</v>
      </c>
      <c r="AIN1" s="2061" t="s">
        <v>2391</v>
      </c>
      <c r="AIO1" s="2061" t="s">
        <v>2392</v>
      </c>
      <c r="AIP1" s="2061" t="s">
        <v>2393</v>
      </c>
      <c r="AIQ1" s="2061" t="s">
        <v>3062</v>
      </c>
      <c r="AIR1" s="2061" t="s">
        <v>2394</v>
      </c>
      <c r="AIS1" s="2061" t="s">
        <v>3063</v>
      </c>
      <c r="AIT1" s="2061" t="s">
        <v>2395</v>
      </c>
      <c r="AIU1" s="2061" t="s">
        <v>3064</v>
      </c>
      <c r="AIV1" s="2061" t="s">
        <v>2396</v>
      </c>
      <c r="AIW1" s="2061" t="s">
        <v>2397</v>
      </c>
      <c r="AIX1" s="2061" t="s">
        <v>2398</v>
      </c>
      <c r="AIY1" s="2061" t="s">
        <v>2969</v>
      </c>
      <c r="AIZ1" s="2061" t="s">
        <v>2970</v>
      </c>
      <c r="AJA1" s="2061" t="s">
        <v>2971</v>
      </c>
      <c r="AJB1" s="2061" t="s">
        <v>2972</v>
      </c>
      <c r="AJC1" s="2061" t="s">
        <v>2973</v>
      </c>
      <c r="AJD1" s="2061" t="s">
        <v>2974</v>
      </c>
      <c r="AJE1" s="2061" t="s">
        <v>2975</v>
      </c>
      <c r="AJF1" s="2061" t="s">
        <v>2976</v>
      </c>
      <c r="AJG1" s="2061" t="s">
        <v>2977</v>
      </c>
      <c r="AJH1" s="2061" t="s">
        <v>2978</v>
      </c>
      <c r="AJI1" s="2061" t="s">
        <v>2979</v>
      </c>
      <c r="AJJ1" s="2061" t="s">
        <v>2980</v>
      </c>
      <c r="AJK1" s="2061" t="s">
        <v>2981</v>
      </c>
      <c r="AJL1" s="2061" t="s">
        <v>2982</v>
      </c>
      <c r="AJM1" s="2061" t="s">
        <v>2983</v>
      </c>
      <c r="AJN1" s="2061" t="s">
        <v>2984</v>
      </c>
      <c r="AJO1" s="2061" t="s">
        <v>2285</v>
      </c>
      <c r="AJP1" s="2061" t="s">
        <v>2286</v>
      </c>
      <c r="AJQ1" s="2061" t="s">
        <v>2287</v>
      </c>
      <c r="AJR1" s="2061" t="s">
        <v>2288</v>
      </c>
      <c r="AJS1" s="2061" t="s">
        <v>2289</v>
      </c>
      <c r="AJT1" s="2061" t="s">
        <v>2290</v>
      </c>
      <c r="AJU1" s="2061" t="s">
        <v>2291</v>
      </c>
      <c r="AJV1" s="2061" t="s">
        <v>2292</v>
      </c>
      <c r="AJW1" s="2061" t="s">
        <v>2293</v>
      </c>
      <c r="AJX1" s="2061" t="s">
        <v>3002</v>
      </c>
      <c r="AJY1" s="2061" t="s">
        <v>2294</v>
      </c>
      <c r="AJZ1" s="2061" t="s">
        <v>2985</v>
      </c>
      <c r="AKA1" s="2062" t="s">
        <v>3044</v>
      </c>
      <c r="AKB1" s="2062" t="s">
        <v>3029</v>
      </c>
      <c r="AKC1" s="2062" t="s">
        <v>3030</v>
      </c>
      <c r="AKD1" s="2062" t="s">
        <v>3045</v>
      </c>
      <c r="AKE1" s="2063" t="s">
        <v>3046</v>
      </c>
      <c r="AKF1" s="2062" t="s">
        <v>3047</v>
      </c>
      <c r="AKG1" s="2062" t="s">
        <v>3048</v>
      </c>
      <c r="AKH1" s="2062" t="s">
        <v>3033</v>
      </c>
      <c r="AKI1" s="2062" t="s">
        <v>1514</v>
      </c>
      <c r="AKJ1" s="2062" t="s">
        <v>3034</v>
      </c>
      <c r="AKK1" s="2062" t="s">
        <v>3035</v>
      </c>
      <c r="AKL1" s="2062" t="s">
        <v>3036</v>
      </c>
      <c r="AKM1" s="2062" t="s">
        <v>3037</v>
      </c>
      <c r="AKN1" s="2062" t="s">
        <v>3049</v>
      </c>
      <c r="AKO1" s="2062" t="s">
        <v>3050</v>
      </c>
      <c r="AKP1" s="2064" t="s">
        <v>3051</v>
      </c>
      <c r="AKQ1" s="2062" t="s">
        <v>3038</v>
      </c>
      <c r="AKR1" s="2062" t="s">
        <v>3052</v>
      </c>
      <c r="AKS1" s="2062" t="s">
        <v>3053</v>
      </c>
      <c r="AKT1" s="2062" t="s">
        <v>3054</v>
      </c>
      <c r="AKU1" s="2062" t="s">
        <v>3039</v>
      </c>
      <c r="AKV1" s="2062" t="s">
        <v>3055</v>
      </c>
      <c r="AKW1" s="2062" t="s">
        <v>3040</v>
      </c>
      <c r="AKX1" s="2062" t="s">
        <v>3041</v>
      </c>
      <c r="AKY1" s="2062" t="s">
        <v>3042</v>
      </c>
      <c r="AKZ1" s="2062" t="s">
        <v>3043</v>
      </c>
    </row>
    <row r="2" spans="1:988">
      <c r="A2" s="1363">
        <f>'cover 307'!AF23</f>
        <v>0</v>
      </c>
      <c r="B2" s="1363">
        <f>'P3'!BD11</f>
        <v>0</v>
      </c>
      <c r="C2" s="1363">
        <f>'P3'!BW20</f>
        <v>0</v>
      </c>
      <c r="D2" s="1363">
        <f>'P3'!BQ28</f>
        <v>0</v>
      </c>
      <c r="E2" s="1363">
        <f>'P3'!J35</f>
        <v>0</v>
      </c>
      <c r="F2" s="1363">
        <f>'P3'!BD35</f>
        <v>0</v>
      </c>
      <c r="G2" s="1363">
        <f>'P3'!D43</f>
        <v>0</v>
      </c>
      <c r="H2" s="1363">
        <f>'P3'!D52</f>
        <v>0</v>
      </c>
      <c r="I2" s="1363">
        <f>'P3'!BT54</f>
        <v>0</v>
      </c>
      <c r="J2" s="1363">
        <f>'P3'!X65</f>
        <v>0</v>
      </c>
      <c r="K2" s="1363">
        <f>'P3'!X69</f>
        <v>0</v>
      </c>
      <c r="L2" s="1363">
        <f>IF('P4'!G16&lt;&gt;"",1,IF('P4'!D16&lt;&gt;"",2,0))</f>
        <v>0</v>
      </c>
      <c r="M2" s="1363">
        <f>'P4'!X26</f>
        <v>0</v>
      </c>
      <c r="N2" s="1363">
        <f>'P4'!AG26</f>
        <v>0</v>
      </c>
      <c r="O2" s="1363">
        <f>'P4'!AP26</f>
        <v>0</v>
      </c>
      <c r="P2" s="1363">
        <f>'P4'!BB26</f>
        <v>0</v>
      </c>
      <c r="Q2" s="1363">
        <f>'P4'!BX26</f>
        <v>0</v>
      </c>
      <c r="R2" s="1363">
        <f>'P4'!X30</f>
        <v>0</v>
      </c>
      <c r="S2" s="1363">
        <f>'P4'!AG30</f>
        <v>0</v>
      </c>
      <c r="T2" s="1363">
        <f>'P4'!AP30</f>
        <v>0</v>
      </c>
      <c r="U2" s="1363">
        <f>'P4'!BB30</f>
        <v>0</v>
      </c>
      <c r="V2" s="1363">
        <f>'P4'!BX30</f>
        <v>0</v>
      </c>
      <c r="W2" s="1363">
        <f>IF('P4'!G16&lt;&gt;"",1,IF('P4'!T16&lt;&gt;"",2,0))</f>
        <v>0</v>
      </c>
      <c r="X2" s="1363">
        <f>'P4'!C37</f>
        <v>0</v>
      </c>
      <c r="Y2" s="1363">
        <f>'P4'!BL45</f>
        <v>0</v>
      </c>
      <c r="Z2" s="1363">
        <f>'P4'!BL48</f>
        <v>0</v>
      </c>
      <c r="AA2" s="1363">
        <f>'P4'!BL51</f>
        <v>0</v>
      </c>
      <c r="AB2" s="1363">
        <f>'P4'!BR59</f>
        <v>0</v>
      </c>
      <c r="AC2" s="1363">
        <f>'P4'!BR65</f>
        <v>0</v>
      </c>
      <c r="AD2" s="1363">
        <f>'P4'!D65</f>
        <v>0</v>
      </c>
      <c r="AE2" s="1363">
        <f>'P4'!D75</f>
        <v>0</v>
      </c>
      <c r="AF2" s="1363">
        <f>'P4'!BR75</f>
        <v>0</v>
      </c>
      <c r="AG2" s="1363">
        <f>'P5'!BL14</f>
        <v>0</v>
      </c>
      <c r="AH2" s="1363">
        <f>'P5'!BL17</f>
        <v>0</v>
      </c>
      <c r="AI2" s="1363">
        <f>'P5'!BL23</f>
        <v>0</v>
      </c>
      <c r="AJ2" s="1363">
        <f>'P5'!BL27</f>
        <v>0</v>
      </c>
      <c r="AK2" s="1363">
        <f>IF('P5'!AO38&lt;&gt;"",1,IF('P5'!BD38&lt;&gt;"",2,0))</f>
        <v>0</v>
      </c>
      <c r="AL2" s="1363">
        <f>IF('P5'!AO43&lt;&gt;"",1,IF('P5'!BD43&lt;&gt;"",2,0))</f>
        <v>0</v>
      </c>
      <c r="AM2" s="1363">
        <f>IF('P5'!AO47&lt;&gt;"",1,IF('P5'!BD47&lt;&gt;"",2,0))</f>
        <v>0</v>
      </c>
      <c r="AN2" s="1363">
        <f>IF('P5'!G58&lt;&gt;"",1,IF('P5'!T58&lt;&gt;"",2,0))</f>
        <v>0</v>
      </c>
      <c r="AO2" s="1363">
        <f>IF('P6'!AY11&lt;&gt;"",1,IF('P6'!AY14&lt;&gt;"",2,IF('P6'!AY17&lt;&gt;"",9,IF('P6'!AY20&lt;&gt;"",3,IF('P6'!AY23&lt;&gt;"",4,IF('P6'!AY26&lt;&gt;"",5,IF('P6'!AY29&lt;&gt;"",6,IF('P6'!AY32&lt;&gt;"",7,0))))))))</f>
        <v>0</v>
      </c>
      <c r="AP2" s="1363">
        <f>IF('P6'!G70&lt;&gt;"",1,IF('P6'!V70&lt;&gt;"",2,0))</f>
        <v>0</v>
      </c>
      <c r="AQ2" s="1363">
        <f>IF('P5'!J58&lt;&gt;"",1,IF('P5'!J58&lt;&gt;"",2,0))</f>
        <v>0</v>
      </c>
      <c r="AR2" s="1363">
        <f>'P7'!AY11</f>
        <v>0</v>
      </c>
      <c r="AS2" s="1363">
        <f>'P7'!AY14</f>
        <v>0</v>
      </c>
      <c r="AT2" s="1363">
        <f>'P7'!BT50</f>
        <v>0</v>
      </c>
      <c r="AU2" s="1363">
        <f>'P7'!BT53</f>
        <v>0</v>
      </c>
      <c r="AV2" s="1363">
        <f>'P7'!BT56</f>
        <v>0</v>
      </c>
      <c r="AW2" s="1363">
        <f>'P7'!BT61</f>
        <v>0</v>
      </c>
      <c r="AX2" s="1363">
        <f>'P7'!BT64</f>
        <v>0</v>
      </c>
      <c r="AY2" s="1363">
        <f>'P7'!BT68</f>
        <v>0</v>
      </c>
      <c r="AZ2" s="1363">
        <f>'P7'!BT71</f>
        <v>0</v>
      </c>
      <c r="BA2" s="1363">
        <f>'P7'!BP84</f>
        <v>0</v>
      </c>
      <c r="BB2" s="1363">
        <f>'P7'!E85</f>
        <v>0</v>
      </c>
      <c r="BC2" s="1363">
        <f>'P8-P9'!W21</f>
        <v>0</v>
      </c>
      <c r="BD2" s="1364">
        <f>'P8-P9'!W24</f>
        <v>0</v>
      </c>
      <c r="BE2" s="1364">
        <f>'P8-P9'!W28</f>
        <v>0</v>
      </c>
      <c r="BF2" s="1364">
        <f>'P8-P9'!W30</f>
        <v>0</v>
      </c>
      <c r="BG2" s="1364">
        <f>'P8-P9'!W32</f>
        <v>0</v>
      </c>
      <c r="BH2" s="1364">
        <f>'P8-P9'!W34</f>
        <v>0</v>
      </c>
      <c r="BI2" s="1364">
        <f>'P8-P9'!W38</f>
        <v>0</v>
      </c>
      <c r="BJ2" s="1364">
        <f>'P8-P9'!W40</f>
        <v>0</v>
      </c>
      <c r="BK2" s="1364">
        <f>'P8-P9'!W43</f>
        <v>0</v>
      </c>
      <c r="BL2" s="1365">
        <f>'P8-P9'!W47</f>
        <v>0</v>
      </c>
      <c r="BM2" s="1364">
        <f>'P8-P9'!W49</f>
        <v>0</v>
      </c>
      <c r="BN2" s="1364">
        <f>'P8-P9'!W51</f>
        <v>0</v>
      </c>
      <c r="BO2" s="1364">
        <f>'P8-P9'!W55</f>
        <v>0</v>
      </c>
      <c r="BP2" s="1364">
        <f>'P8-P9'!W57</f>
        <v>0</v>
      </c>
      <c r="BQ2" s="1364">
        <f>'P8-P9'!W59</f>
        <v>0</v>
      </c>
      <c r="BR2" s="1364">
        <f>'P8-P9'!W63</f>
        <v>0</v>
      </c>
      <c r="BS2" s="1364">
        <f>'P8-P9'!W65</f>
        <v>0</v>
      </c>
      <c r="BT2" s="1364">
        <f>'P8-P9'!W67</f>
        <v>0</v>
      </c>
      <c r="BU2" s="1364">
        <f>'P8-P9'!W70</f>
        <v>0</v>
      </c>
      <c r="BV2" s="1363">
        <f>'P8-P9'!Z21</f>
        <v>0</v>
      </c>
      <c r="BW2" s="1364">
        <f>'P8-P9'!Z24</f>
        <v>0</v>
      </c>
      <c r="BX2" s="1364">
        <f>'P8-P9'!Z28</f>
        <v>0</v>
      </c>
      <c r="BY2" s="1364">
        <f>'P8-P9'!Z30</f>
        <v>0</v>
      </c>
      <c r="BZ2" s="1364">
        <f>'P8-P9'!Z32</f>
        <v>0</v>
      </c>
      <c r="CA2" s="1364">
        <f>'P8-P9'!Z34</f>
        <v>0</v>
      </c>
      <c r="CB2" s="1364">
        <f>'P8-P9'!Z38</f>
        <v>0</v>
      </c>
      <c r="CC2" s="1364">
        <f>'P8-P9'!Z40</f>
        <v>0</v>
      </c>
      <c r="CD2" s="1364">
        <f>'P8-P9'!Z43</f>
        <v>0</v>
      </c>
      <c r="CE2" s="1365">
        <f>'P8-P9'!Z47</f>
        <v>0</v>
      </c>
      <c r="CF2" s="1364">
        <f>'P8-P9'!Z49</f>
        <v>0</v>
      </c>
      <c r="CG2" s="1364">
        <f>'P8-P9'!Z51</f>
        <v>0</v>
      </c>
      <c r="CH2" s="1364">
        <f>'P8-P9'!Z55</f>
        <v>0</v>
      </c>
      <c r="CI2" s="1364">
        <f>'P8-P9'!Z57</f>
        <v>0</v>
      </c>
      <c r="CJ2" s="1364">
        <f>'P8-P9'!Z59</f>
        <v>0</v>
      </c>
      <c r="CK2" s="1364">
        <f>'P8-P9'!Z63</f>
        <v>0</v>
      </c>
      <c r="CL2" s="1364">
        <f>'P8-P9'!Z65</f>
        <v>0</v>
      </c>
      <c r="CM2" s="1364">
        <f>'P8-P9'!Z67</f>
        <v>0</v>
      </c>
      <c r="CN2" s="1364">
        <f>'P8-P9'!Z70</f>
        <v>0</v>
      </c>
      <c r="CO2" s="1364">
        <f>'P8-P9'!AC24</f>
        <v>0</v>
      </c>
      <c r="CP2" s="1364">
        <f>'P8-P9'!AC28</f>
        <v>0</v>
      </c>
      <c r="CQ2" s="1364">
        <f>'P8-P9'!AC30</f>
        <v>0</v>
      </c>
      <c r="CR2" s="1364">
        <f>'P8-P9'!AC34</f>
        <v>0</v>
      </c>
      <c r="CS2" s="1364">
        <f>'P8-P9'!AC38</f>
        <v>0</v>
      </c>
      <c r="CT2" s="1364">
        <f>'P8-P9'!AC40</f>
        <v>0</v>
      </c>
      <c r="CU2" s="1364">
        <f>'P8-P9'!AC43</f>
        <v>0</v>
      </c>
      <c r="CV2" s="1364">
        <f>'P8-P9'!AC49</f>
        <v>0</v>
      </c>
      <c r="CW2" s="1364">
        <f>'P8-P9'!AC51</f>
        <v>0</v>
      </c>
      <c r="CX2" s="1364">
        <f>'P8-P9'!AC55</f>
        <v>0</v>
      </c>
      <c r="CY2" s="1364">
        <f>'P8-P9'!AC57</f>
        <v>0</v>
      </c>
      <c r="CZ2" s="1364">
        <f>'P8-P9'!AC67</f>
        <v>0</v>
      </c>
      <c r="DA2" s="1364">
        <f>'P8-P9'!AC70</f>
        <v>0</v>
      </c>
      <c r="DB2" s="1364">
        <f>'P8-P9'!AF24</f>
        <v>0</v>
      </c>
      <c r="DC2" s="1364">
        <f>'P8-P9'!AF28</f>
        <v>0</v>
      </c>
      <c r="DD2" s="1364">
        <f>'P8-P9'!AF30</f>
        <v>0</v>
      </c>
      <c r="DE2" s="1364">
        <f>'P8-P9'!AF32</f>
        <v>0</v>
      </c>
      <c r="DF2" s="1365">
        <f>'P8-P9'!AF43</f>
        <v>0</v>
      </c>
      <c r="DG2" s="1365">
        <f>'P8-P9'!AF47</f>
        <v>0</v>
      </c>
      <c r="DH2" s="1364">
        <f>'P8-P9'!AF49</f>
        <v>0</v>
      </c>
      <c r="DI2" s="1364">
        <f>'P8-P9'!AF51</f>
        <v>0</v>
      </c>
      <c r="DJ2" s="1364">
        <f>'P8-P9'!AF55</f>
        <v>0</v>
      </c>
      <c r="DK2" s="1364">
        <f>'P8-P9'!AF57</f>
        <v>0</v>
      </c>
      <c r="DL2" s="1364">
        <f>'P8-P9'!AF59</f>
        <v>0</v>
      </c>
      <c r="DM2" s="1364">
        <f>'P8-P9'!AF63</f>
        <v>0</v>
      </c>
      <c r="DN2" s="1364">
        <f>'P8-P9'!AF65</f>
        <v>0</v>
      </c>
      <c r="DO2" s="1364">
        <f>'P8-P9'!AF67</f>
        <v>0</v>
      </c>
      <c r="DP2" s="1364">
        <f>'P8-P9'!AF70</f>
        <v>0</v>
      </c>
      <c r="DQ2" s="1363">
        <f>'P8-P9'!AJ21</f>
        <v>0</v>
      </c>
      <c r="DR2" s="1364">
        <f>'P8-P9'!AJ24</f>
        <v>0</v>
      </c>
      <c r="DS2" s="1364">
        <f>'P8-P9'!AJ28</f>
        <v>0</v>
      </c>
      <c r="DT2" s="1364">
        <f>'P8-P9'!AJ30</f>
        <v>0</v>
      </c>
      <c r="DU2" s="1364">
        <f>'P8-P9'!AJ32</f>
        <v>0</v>
      </c>
      <c r="DV2" s="1364">
        <f>'P8-P9'!AJ34</f>
        <v>0</v>
      </c>
      <c r="DW2" s="1364">
        <f>'P8-P9'!AJ38</f>
        <v>0</v>
      </c>
      <c r="DX2" s="1364">
        <f>'P8-P9'!AJ40</f>
        <v>0</v>
      </c>
      <c r="DY2" s="1364">
        <f>'P8-P9'!AJ43</f>
        <v>0</v>
      </c>
      <c r="DZ2" s="1365">
        <f>'P8-P9'!AJ47</f>
        <v>0</v>
      </c>
      <c r="EA2" s="1364">
        <f>'P8-P9'!AJ49</f>
        <v>0</v>
      </c>
      <c r="EB2" s="1364">
        <f>'P8-P9'!AJ51</f>
        <v>0</v>
      </c>
      <c r="EC2" s="1364">
        <f>'P8-P9'!AJ55</f>
        <v>0</v>
      </c>
      <c r="ED2" s="1364">
        <f>'P8-P9'!AJ57</f>
        <v>0</v>
      </c>
      <c r="EE2" s="1364">
        <f>'P8-P9'!AJ59</f>
        <v>0</v>
      </c>
      <c r="EF2" s="1364">
        <f>'P8-P9'!AJ63</f>
        <v>0</v>
      </c>
      <c r="EG2" s="1364">
        <f>'P8-P9'!AJ65</f>
        <v>0</v>
      </c>
      <c r="EH2" s="1364">
        <f>'P8-P9'!AJ67</f>
        <v>0</v>
      </c>
      <c r="EI2" s="1364">
        <f>'P8-P9'!AJ70</f>
        <v>0</v>
      </c>
      <c r="EJ2" s="1363">
        <f>'P8-P9'!AM21</f>
        <v>0</v>
      </c>
      <c r="EK2" s="1364">
        <f>'P8-P9'!AM24</f>
        <v>0</v>
      </c>
      <c r="EL2" s="1364">
        <f>'P8-P9'!AM28</f>
        <v>0</v>
      </c>
      <c r="EM2" s="1364">
        <f>'P8-P9'!AM30</f>
        <v>0</v>
      </c>
      <c r="EN2" s="1364">
        <f>'P8-P9'!AM32</f>
        <v>0</v>
      </c>
      <c r="EO2" s="1364">
        <f>'P8-P9'!AM34</f>
        <v>0</v>
      </c>
      <c r="EP2" s="1364">
        <f>'P8-P9'!AM38</f>
        <v>0</v>
      </c>
      <c r="EQ2" s="1364">
        <f>'P8-P9'!AM40</f>
        <v>0</v>
      </c>
      <c r="ER2" s="1364">
        <f>'P8-P9'!AM43</f>
        <v>0</v>
      </c>
      <c r="ES2" s="1365">
        <f>'P8-P9'!AM47</f>
        <v>0</v>
      </c>
      <c r="ET2" s="1364">
        <f>'P8-P9'!AM49</f>
        <v>0</v>
      </c>
      <c r="EU2" s="1364">
        <f>'P8-P9'!AM51</f>
        <v>0</v>
      </c>
      <c r="EV2" s="1364">
        <f>'P8-P9'!AM55</f>
        <v>0</v>
      </c>
      <c r="EW2" s="1364">
        <f>'P8-P9'!AM57</f>
        <v>0</v>
      </c>
      <c r="EX2" s="1364">
        <f>'P8-P9'!AM59</f>
        <v>0</v>
      </c>
      <c r="EY2" s="1364">
        <f>'P8-P9'!AM63</f>
        <v>0</v>
      </c>
      <c r="EZ2" s="1364">
        <f>'P8-P9'!AM65</f>
        <v>0</v>
      </c>
      <c r="FA2" s="1364">
        <f>'P8-P9'!AM67</f>
        <v>0</v>
      </c>
      <c r="FB2" s="1364">
        <f>'P8-P9'!AM70</f>
        <v>0</v>
      </c>
      <c r="FC2" s="1363">
        <f>'P8-P9'!AP21</f>
        <v>0</v>
      </c>
      <c r="FD2" s="1364">
        <f>'P8-P9'!AP24</f>
        <v>0</v>
      </c>
      <c r="FE2" s="1364">
        <f>'P8-P9'!AP28</f>
        <v>0</v>
      </c>
      <c r="FF2" s="1364">
        <f>'P8-P9'!AP30</f>
        <v>0</v>
      </c>
      <c r="FG2" s="1364">
        <f>'P8-P9'!AP32</f>
        <v>0</v>
      </c>
      <c r="FH2" s="1365">
        <f>'P8-P9'!AP34</f>
        <v>0</v>
      </c>
      <c r="FI2" s="1364">
        <f>'P8-P9'!AP38</f>
        <v>0</v>
      </c>
      <c r="FJ2" s="1364">
        <f>'P8-P9'!AP40</f>
        <v>0</v>
      </c>
      <c r="FK2" s="1364">
        <f>'P8-P9'!AP43</f>
        <v>0</v>
      </c>
      <c r="FL2" s="1365">
        <f>'P8-P9'!AP47</f>
        <v>0</v>
      </c>
      <c r="FM2" s="1364">
        <f>'P8-P9'!AP49</f>
        <v>0</v>
      </c>
      <c r="FN2" s="1364">
        <f>'P8-P9'!AP51</f>
        <v>0</v>
      </c>
      <c r="FO2" s="1364">
        <f>'P8-P9'!AP55</f>
        <v>0</v>
      </c>
      <c r="FP2" s="1364">
        <f>'P8-P9'!AP57</f>
        <v>0</v>
      </c>
      <c r="FQ2" s="1364">
        <f>'P8-P9'!AP59</f>
        <v>0</v>
      </c>
      <c r="FR2" s="1364">
        <f>'P8-P9'!AP63</f>
        <v>0</v>
      </c>
      <c r="FS2" s="1364">
        <f>'P8-P9'!AP67</f>
        <v>0</v>
      </c>
      <c r="FT2" s="1364">
        <f>'P8-P9'!AP70</f>
        <v>0</v>
      </c>
      <c r="FU2" s="1363">
        <f>'P8-P9'!AS21</f>
        <v>0</v>
      </c>
      <c r="FV2" s="1364">
        <f>'P8-P9'!AS24</f>
        <v>0</v>
      </c>
      <c r="FW2" s="1364">
        <f>'P8-P9'!AS28</f>
        <v>0</v>
      </c>
      <c r="FX2" s="1364">
        <f>'P8-P9'!AS30</f>
        <v>0</v>
      </c>
      <c r="FY2" s="1364">
        <f>'P8-P9'!AS32</f>
        <v>0</v>
      </c>
      <c r="FZ2" s="1364">
        <f>'P8-P9'!AS34</f>
        <v>0</v>
      </c>
      <c r="GA2" s="1364">
        <f>'P8-P9'!AS38</f>
        <v>0</v>
      </c>
      <c r="GB2" s="1363">
        <f>'P8-P9'!AS40</f>
        <v>0</v>
      </c>
      <c r="GC2" s="1363" t="str">
        <f>'P8-P9'!F42</f>
        <v>……………………………………………</v>
      </c>
      <c r="GD2" s="1364">
        <f>'P8-P9'!AS43</f>
        <v>0</v>
      </c>
      <c r="GE2" s="1364">
        <f>'P8-P9'!AS47</f>
        <v>0</v>
      </c>
      <c r="GF2" s="1364">
        <f>'P8-P9'!AS49</f>
        <v>0</v>
      </c>
      <c r="GG2" s="1364">
        <f>'P8-P9'!AS51</f>
        <v>0</v>
      </c>
      <c r="GH2" s="1364">
        <f>'P8-P9'!AS55</f>
        <v>0</v>
      </c>
      <c r="GI2" s="1364">
        <f>'P8-P9'!AS57</f>
        <v>0</v>
      </c>
      <c r="GJ2" s="1364">
        <f>'P8-P9'!AS59</f>
        <v>0</v>
      </c>
      <c r="GK2" s="1364">
        <f>'P8-P9'!AS63</f>
        <v>0</v>
      </c>
      <c r="GL2" s="1364">
        <f>'P8-P9'!AS65</f>
        <v>0</v>
      </c>
      <c r="GM2" s="1363">
        <f>'P8-P9'!AS67</f>
        <v>0</v>
      </c>
      <c r="GN2" s="1363" t="str">
        <f>'P8-P9'!D69</f>
        <v>……………………………………………</v>
      </c>
      <c r="GO2" s="1364">
        <f>'P8-P9'!AS70</f>
        <v>0</v>
      </c>
      <c r="GP2" s="1363">
        <f>'P8-P9'!W79</f>
        <v>0</v>
      </c>
      <c r="GQ2" s="1363">
        <f>'P8-P9'!Z79</f>
        <v>0</v>
      </c>
      <c r="GR2" s="1363">
        <f>'P8-P9'!AC79</f>
        <v>0</v>
      </c>
      <c r="GS2" s="1363">
        <f>'P8-P9'!AF79</f>
        <v>0</v>
      </c>
      <c r="GT2" s="1363">
        <f>'P8-P9'!AJ79</f>
        <v>0</v>
      </c>
      <c r="GU2" s="1363">
        <f>'P8-P9'!AM79</f>
        <v>0</v>
      </c>
      <c r="GV2" s="1363">
        <f>'P10-P11'!L11</f>
        <v>0</v>
      </c>
      <c r="GW2" s="1363">
        <f>'P10-P11'!L17</f>
        <v>0</v>
      </c>
      <c r="GX2" s="1363">
        <f>'P10-P11'!L24</f>
        <v>0</v>
      </c>
      <c r="GY2" s="1363">
        <f>'P10-P11'!L30</f>
        <v>0</v>
      </c>
      <c r="GZ2" s="1363">
        <f>'P10-P11'!L38</f>
        <v>0</v>
      </c>
      <c r="HA2" s="1363">
        <f>'P10-P11'!L42</f>
        <v>0</v>
      </c>
      <c r="HB2" s="1363">
        <f>'P10-P11'!L48</f>
        <v>0</v>
      </c>
      <c r="HC2" s="1363">
        <f>'P10-P11'!L52</f>
        <v>0</v>
      </c>
      <c r="HD2" s="1363">
        <f>'P10-P11'!L56</f>
        <v>0</v>
      </c>
      <c r="HE2" s="1363">
        <f>'P10-P11'!L61</f>
        <v>0</v>
      </c>
      <c r="HF2" s="1363">
        <f>'P10-P11'!L65</f>
        <v>0</v>
      </c>
      <c r="HG2" s="1363">
        <f>'P10-P11'!L69</f>
        <v>0</v>
      </c>
      <c r="HH2" s="1363">
        <f>'P10-P11'!L74</f>
        <v>0</v>
      </c>
      <c r="HI2" s="1363">
        <f>'P10-P11'!L78</f>
        <v>0</v>
      </c>
      <c r="HJ2" s="1363">
        <f>'P10-P11'!M11</f>
        <v>0</v>
      </c>
      <c r="HK2" s="1363">
        <f>'P10-P11'!M17</f>
        <v>0</v>
      </c>
      <c r="HL2" s="1363">
        <f>'P10-P11'!M24</f>
        <v>0</v>
      </c>
      <c r="HM2" s="1363">
        <f>'P10-P11'!M30</f>
        <v>0</v>
      </c>
      <c r="HN2" s="1363">
        <f>'P10-P11'!M38</f>
        <v>0</v>
      </c>
      <c r="HO2" s="1363">
        <f>'P10-P11'!M42</f>
        <v>0</v>
      </c>
      <c r="HP2" s="1363">
        <f>'P10-P11'!M48</f>
        <v>0</v>
      </c>
      <c r="HQ2" s="1363">
        <f>'P10-P11'!M52</f>
        <v>0</v>
      </c>
      <c r="HR2" s="1363">
        <f>'P10-P11'!M56</f>
        <v>0</v>
      </c>
      <c r="HS2" s="1363">
        <f>'P10-P11'!M61</f>
        <v>0</v>
      </c>
      <c r="HT2" s="1363">
        <f>'P10-P11'!M65</f>
        <v>0</v>
      </c>
      <c r="HU2" s="1363">
        <f>'P10-P11'!M69</f>
        <v>0</v>
      </c>
      <c r="HV2" s="1363">
        <f>'P10-P11'!M74</f>
        <v>0</v>
      </c>
      <c r="HW2" s="1363">
        <f>'P10-P11'!M78</f>
        <v>0</v>
      </c>
      <c r="HX2" s="1363">
        <f>'P10-P11'!N11</f>
        <v>0</v>
      </c>
      <c r="HY2" s="1363">
        <f>'P10-P11'!N17</f>
        <v>0</v>
      </c>
      <c r="HZ2" s="1363">
        <f>'P10-P11'!N24</f>
        <v>0</v>
      </c>
      <c r="IA2" s="1363">
        <f>'P10-P11'!N30</f>
        <v>0</v>
      </c>
      <c r="IB2" s="1363">
        <f>'P10-P11'!N38</f>
        <v>0</v>
      </c>
      <c r="IC2" s="1363">
        <f>'P10-P11'!N42</f>
        <v>0</v>
      </c>
      <c r="ID2" s="1363">
        <f>'P10-P11'!N48</f>
        <v>0</v>
      </c>
      <c r="IE2" s="1363">
        <f>'P10-P11'!N52</f>
        <v>0</v>
      </c>
      <c r="IF2" s="1363">
        <f>'P10-P11'!N56</f>
        <v>0</v>
      </c>
      <c r="IG2" s="1363">
        <f>'P10-P11'!N61</f>
        <v>0</v>
      </c>
      <c r="IH2" s="1363">
        <f>'P10-P11'!N65</f>
        <v>0</v>
      </c>
      <c r="II2" s="1363">
        <f>'P10-P11'!N69</f>
        <v>0</v>
      </c>
      <c r="IJ2" s="1363">
        <f>'P10-P11'!N74</f>
        <v>0</v>
      </c>
      <c r="IK2" s="1363">
        <f>'P10-P11'!N78</f>
        <v>0</v>
      </c>
      <c r="IL2" s="1363">
        <f>'P10-P11'!O24</f>
        <v>0</v>
      </c>
      <c r="IM2" s="1363">
        <f>'P10-P11'!O30</f>
        <v>0</v>
      </c>
      <c r="IN2" s="1363">
        <f>'P10-P11'!O38</f>
        <v>0</v>
      </c>
      <c r="IO2" s="1363">
        <f>'P10-P11'!O42</f>
        <v>0</v>
      </c>
      <c r="IP2" s="1363">
        <f>'P10-P11'!O48</f>
        <v>0</v>
      </c>
      <c r="IQ2" s="1363">
        <f>'P10-P11'!O52</f>
        <v>0</v>
      </c>
      <c r="IR2" s="1363">
        <f>'P10-P11'!O56</f>
        <v>0</v>
      </c>
      <c r="IS2" s="1363">
        <f>'P10-P11'!O61</f>
        <v>0</v>
      </c>
      <c r="IT2" s="1363">
        <f>'P10-P11'!O65</f>
        <v>0</v>
      </c>
      <c r="IU2" s="1363">
        <f>'P10-P11'!O69</f>
        <v>0</v>
      </c>
      <c r="IV2" s="1363">
        <f>'P10-P11'!O78</f>
        <v>0</v>
      </c>
      <c r="IW2" s="1363">
        <f>'P10-P11'!P24</f>
        <v>0</v>
      </c>
      <c r="IX2" s="1363">
        <f>'P10-P11'!P30</f>
        <v>0</v>
      </c>
      <c r="IY2" s="1363">
        <f>'P10-P11'!P38</f>
        <v>0</v>
      </c>
      <c r="IZ2" s="1363">
        <f>'P10-P11'!P42</f>
        <v>0</v>
      </c>
      <c r="JA2" s="1363">
        <f>'P10-P11'!P48</f>
        <v>0</v>
      </c>
      <c r="JB2" s="1363">
        <f>'P10-P11'!P52</f>
        <v>0</v>
      </c>
      <c r="JC2" s="1363">
        <f>'P10-P11'!P56</f>
        <v>0</v>
      </c>
      <c r="JD2" s="1363">
        <f>'P10-P11'!P61</f>
        <v>0</v>
      </c>
      <c r="JE2" s="1363">
        <f>'P10-P11'!P65</f>
        <v>0</v>
      </c>
      <c r="JF2" s="1363">
        <f>'P10-P11'!P69</f>
        <v>0</v>
      </c>
      <c r="JG2" s="1363">
        <f>'P10-P11'!P74</f>
        <v>0</v>
      </c>
      <c r="JH2" s="1363">
        <f>'P10-P11'!P78</f>
        <v>0</v>
      </c>
      <c r="JI2" s="1363">
        <f>'P10-P11'!Q24</f>
        <v>0</v>
      </c>
      <c r="JJ2" s="1363">
        <f>'P10-P11'!Q30</f>
        <v>0</v>
      </c>
      <c r="JK2" s="1363">
        <f>'P10-P11'!Q38</f>
        <v>0</v>
      </c>
      <c r="JL2" s="1363">
        <f>'P10-P11'!Q42</f>
        <v>0</v>
      </c>
      <c r="JM2" s="1363">
        <f>'P10-P11'!Q48</f>
        <v>0</v>
      </c>
      <c r="JN2" s="1363">
        <f>'P10-P11'!Q52</f>
        <v>0</v>
      </c>
      <c r="JO2" s="1363">
        <f>'P10-P11'!Q56</f>
        <v>0</v>
      </c>
      <c r="JP2" s="1363">
        <f>'P10-P11'!Q61</f>
        <v>0</v>
      </c>
      <c r="JQ2" s="1363">
        <f>'P10-P11'!Q65</f>
        <v>0</v>
      </c>
      <c r="JR2" s="1363">
        <f>'P10-P11'!Q69</f>
        <v>0</v>
      </c>
      <c r="JS2" s="1363">
        <f>'P10-P11'!Q74</f>
        <v>0</v>
      </c>
      <c r="JT2" s="1363">
        <f>'P10-P11'!Q78</f>
        <v>0</v>
      </c>
      <c r="JU2" s="1363">
        <f>'P10-P11'!R24</f>
        <v>0</v>
      </c>
      <c r="JV2" s="1363">
        <f>'P10-P11'!R30</f>
        <v>0</v>
      </c>
      <c r="JW2" s="1363">
        <f>'P10-P11'!R38</f>
        <v>0</v>
      </c>
      <c r="JX2" s="1363">
        <f>'P10-P11'!R42</f>
        <v>0</v>
      </c>
      <c r="JY2" s="1363">
        <f>'P10-P11'!R48</f>
        <v>0</v>
      </c>
      <c r="JZ2" s="1363">
        <f>'P10-P11'!R52</f>
        <v>0</v>
      </c>
      <c r="KA2" s="1363">
        <f>'P10-P11'!R56</f>
        <v>0</v>
      </c>
      <c r="KB2" s="1363">
        <f>'P10-P11'!R61</f>
        <v>0</v>
      </c>
      <c r="KC2" s="1363">
        <f>'P10-P11'!R65</f>
        <v>0</v>
      </c>
      <c r="KD2" s="1363">
        <f>'P10-P11'!R69</f>
        <v>0</v>
      </c>
      <c r="KE2" s="1363">
        <f>'P10-P11'!R74</f>
        <v>0</v>
      </c>
      <c r="KF2" s="1363">
        <f>'P10-P11'!R78</f>
        <v>0</v>
      </c>
      <c r="KG2" s="1363">
        <f>'P12-P13'!L11</f>
        <v>0</v>
      </c>
      <c r="KH2" s="1363">
        <f>'P12-P13'!L17</f>
        <v>0</v>
      </c>
      <c r="KI2" s="1363">
        <f>'P12-P13'!L24</f>
        <v>0</v>
      </c>
      <c r="KJ2" s="1363">
        <f>'P12-P13'!L30</f>
        <v>0</v>
      </c>
      <c r="KK2" s="1363">
        <f>'P12-P13'!L38</f>
        <v>0</v>
      </c>
      <c r="KL2" s="1363">
        <f>'P12-P13'!L42</f>
        <v>0</v>
      </c>
      <c r="KM2" s="1363">
        <f>'P12-P13'!L48</f>
        <v>0</v>
      </c>
      <c r="KN2" s="1363">
        <f>'P12-P13'!L52</f>
        <v>0</v>
      </c>
      <c r="KO2" s="1363">
        <f>'P12-P13'!L56</f>
        <v>0</v>
      </c>
      <c r="KP2" s="1363">
        <f>'P12-P13'!L61</f>
        <v>0</v>
      </c>
      <c r="KQ2" s="1363">
        <f>'P12-P13'!L65</f>
        <v>0</v>
      </c>
      <c r="KR2" s="1363">
        <f>'P12-P13'!L69</f>
        <v>0</v>
      </c>
      <c r="KS2" s="1363">
        <f>'P12-P13'!L74</f>
        <v>0</v>
      </c>
      <c r="KT2" s="1363">
        <f>'P12-P13'!L78</f>
        <v>0</v>
      </c>
      <c r="KU2" s="1363">
        <f>'P12-P13'!M11</f>
        <v>0</v>
      </c>
      <c r="KV2" s="1363">
        <f>'P12-P13'!M17</f>
        <v>0</v>
      </c>
      <c r="KW2" s="1363">
        <f>'P12-P13'!M24</f>
        <v>0</v>
      </c>
      <c r="KX2" s="1363">
        <f>'P12-P13'!M3</f>
        <v>0</v>
      </c>
      <c r="KY2" s="1363">
        <f>'P12-P13'!M38</f>
        <v>0</v>
      </c>
      <c r="KZ2" s="1363">
        <f>'P12-P13'!M42</f>
        <v>0</v>
      </c>
      <c r="LA2" s="1363">
        <f>'P12-P13'!M48</f>
        <v>0</v>
      </c>
      <c r="LB2" s="1363">
        <f>'P12-P13'!M52</f>
        <v>0</v>
      </c>
      <c r="LC2" s="1363">
        <f>'P12-P13'!M56</f>
        <v>0</v>
      </c>
      <c r="LD2" s="1363">
        <f>'P12-P13'!M61</f>
        <v>0</v>
      </c>
      <c r="LE2" s="1363">
        <f>'P12-P13'!M65</f>
        <v>0</v>
      </c>
      <c r="LF2" s="1363">
        <f>'P12-P13'!M69</f>
        <v>0</v>
      </c>
      <c r="LG2" s="1363">
        <f>'P12-P13'!M74</f>
        <v>0</v>
      </c>
      <c r="LH2" s="1363">
        <f>'P12-P13'!M78</f>
        <v>0</v>
      </c>
      <c r="LI2" s="1363">
        <f>'P12-P13'!N11</f>
        <v>0</v>
      </c>
      <c r="LJ2" s="1363">
        <f>'P12-P13'!N17</f>
        <v>0</v>
      </c>
      <c r="LK2" s="1363">
        <f>'P12-P13'!N24</f>
        <v>0</v>
      </c>
      <c r="LL2" s="1363">
        <f>'P12-P13'!N30</f>
        <v>0</v>
      </c>
      <c r="LM2" s="1363">
        <f>'P12-P13'!N38</f>
        <v>0</v>
      </c>
      <c r="LN2" s="1363">
        <f>'P12-P13'!N42</f>
        <v>0</v>
      </c>
      <c r="LO2" s="1363">
        <f>'P12-P13'!N48</f>
        <v>0</v>
      </c>
      <c r="LP2" s="1363">
        <f>'P12-P13'!N52</f>
        <v>0</v>
      </c>
      <c r="LQ2" s="1363">
        <f>'P12-P13'!N56</f>
        <v>0</v>
      </c>
      <c r="LR2" s="1363">
        <f>'P12-P13'!N61</f>
        <v>0</v>
      </c>
      <c r="LS2" s="1363">
        <f>'P12-P13'!N65</f>
        <v>0</v>
      </c>
      <c r="LT2" s="1363">
        <f>'P12-P13'!N69</f>
        <v>0</v>
      </c>
      <c r="LU2" s="1363">
        <f>'P12-P13'!N74</f>
        <v>0</v>
      </c>
      <c r="LV2" s="1363">
        <f>'P12-P13'!N78</f>
        <v>0</v>
      </c>
      <c r="LW2" s="1363">
        <f>'P12-P13'!O24</f>
        <v>0</v>
      </c>
      <c r="LX2" s="1363">
        <f>'P12-P13'!O30</f>
        <v>0</v>
      </c>
      <c r="LY2" s="1363">
        <f>'P12-P13'!O38</f>
        <v>0</v>
      </c>
      <c r="LZ2" s="1363">
        <f>'P12-P13'!O42</f>
        <v>0</v>
      </c>
      <c r="MA2" s="1363">
        <f>'P12-P13'!O48</f>
        <v>0</v>
      </c>
      <c r="MB2" s="1363">
        <f>'P12-P13'!O52</f>
        <v>0</v>
      </c>
      <c r="MC2" s="1363">
        <f>'P12-P13'!O56</f>
        <v>0</v>
      </c>
      <c r="MD2" s="1363">
        <f>'P12-P13'!O61</f>
        <v>0</v>
      </c>
      <c r="ME2" s="1363">
        <f>'P12-P13'!O65</f>
        <v>0</v>
      </c>
      <c r="MF2" s="1363">
        <f>'P12-P13'!O69</f>
        <v>0</v>
      </c>
      <c r="MG2" s="1363">
        <f>'P12-P13'!O78</f>
        <v>0</v>
      </c>
      <c r="MH2" s="1363">
        <f>'P12-P13'!P24</f>
        <v>0</v>
      </c>
      <c r="MI2" s="1363">
        <f>'P12-P13'!P30</f>
        <v>0</v>
      </c>
      <c r="MJ2" s="1363">
        <f>'P12-P13'!P38</f>
        <v>0</v>
      </c>
      <c r="MK2" s="1363">
        <f>'P12-P13'!P42</f>
        <v>0</v>
      </c>
      <c r="ML2" s="1363">
        <f>'P12-P13'!P48</f>
        <v>0</v>
      </c>
      <c r="MM2" s="1363">
        <f>'P12-P13'!P52</f>
        <v>0</v>
      </c>
      <c r="MN2" s="1363">
        <f>'P12-P13'!P56</f>
        <v>0</v>
      </c>
      <c r="MO2" s="1363">
        <f>'P12-P13'!P61</f>
        <v>0</v>
      </c>
      <c r="MP2" s="1363">
        <f>'P12-P13'!P65</f>
        <v>0</v>
      </c>
      <c r="MQ2" s="1363">
        <f>'P12-P13'!P69</f>
        <v>0</v>
      </c>
      <c r="MR2" s="1363">
        <f>'P12-P13'!P74</f>
        <v>0</v>
      </c>
      <c r="MS2" s="1363">
        <f>'P12-P13'!P78</f>
        <v>0</v>
      </c>
      <c r="MT2" s="1363">
        <f>'P12-P13'!Q24</f>
        <v>0</v>
      </c>
      <c r="MU2" s="1363">
        <f>'P12-P13'!Q30</f>
        <v>0</v>
      </c>
      <c r="MV2" s="1363">
        <f>'P12-P13'!Q38</f>
        <v>0</v>
      </c>
      <c r="MW2" s="1363">
        <f>'P12-P13'!Q42</f>
        <v>0</v>
      </c>
      <c r="MX2" s="1363">
        <f>'P12-P13'!Q48</f>
        <v>0</v>
      </c>
      <c r="MY2" s="1363">
        <f>'P12-P13'!Q52</f>
        <v>0</v>
      </c>
      <c r="MZ2" s="1363">
        <f>'P12-P13'!Q56</f>
        <v>0</v>
      </c>
      <c r="NA2" s="1363">
        <f>'P12-P13'!Q61</f>
        <v>0</v>
      </c>
      <c r="NB2" s="1363">
        <f>'P12-P13'!Q65</f>
        <v>0</v>
      </c>
      <c r="NC2" s="1363">
        <f>'P12-P13'!Q69</f>
        <v>0</v>
      </c>
      <c r="ND2" s="1363">
        <f>'P12-P13'!Q74</f>
        <v>0</v>
      </c>
      <c r="NE2" s="1363">
        <f>'P12-P13'!Q78</f>
        <v>0</v>
      </c>
      <c r="NF2" s="1363">
        <f>'P12-P13'!R24</f>
        <v>0</v>
      </c>
      <c r="NG2" s="1363">
        <f>'P12-P13'!R30</f>
        <v>0</v>
      </c>
      <c r="NH2" s="1363">
        <f>'P12-P13'!R38</f>
        <v>0</v>
      </c>
      <c r="NI2" s="1363">
        <f>'P12-P13'!R42</f>
        <v>0</v>
      </c>
      <c r="NJ2" s="1363">
        <f>'P12-P13'!R48</f>
        <v>0</v>
      </c>
      <c r="NK2" s="1363">
        <f>'P12-P13'!R52</f>
        <v>0</v>
      </c>
      <c r="NL2" s="1363">
        <f>'P12-P13'!R56</f>
        <v>0</v>
      </c>
      <c r="NM2" s="1363">
        <f>'P12-P13'!R61</f>
        <v>0</v>
      </c>
      <c r="NN2" s="1363">
        <f>'P12-P13'!R65</f>
        <v>0</v>
      </c>
      <c r="NO2" s="1363">
        <f>'P12-P13'!R69</f>
        <v>0</v>
      </c>
      <c r="NP2" s="1363">
        <f>'P12-P13'!R74</f>
        <v>0</v>
      </c>
      <c r="NQ2" s="1363">
        <f>'P12-P13'!R78</f>
        <v>0</v>
      </c>
      <c r="NR2" s="1363">
        <f>'P14'!V14</f>
        <v>0</v>
      </c>
      <c r="NS2" s="1363">
        <f>'P14'!V20</f>
        <v>0</v>
      </c>
      <c r="NT2" s="1363">
        <f>'P14'!V24</f>
        <v>0</v>
      </c>
      <c r="NU2" s="1363">
        <f>'P14'!V30</f>
        <v>0</v>
      </c>
      <c r="NV2" s="1363">
        <f>'P14'!V34</f>
        <v>0</v>
      </c>
      <c r="NW2" s="1363">
        <f>'P14'!V38</f>
        <v>0</v>
      </c>
      <c r="NX2" s="1363">
        <f>'P14'!V44</f>
        <v>0</v>
      </c>
      <c r="NY2" s="1363">
        <f>'P14'!V48</f>
        <v>0</v>
      </c>
      <c r="NZ2" s="1363">
        <f>'P14'!V52</f>
        <v>0</v>
      </c>
      <c r="OA2" s="1363">
        <f>'P14'!V56</f>
        <v>0</v>
      </c>
      <c r="OB2" s="1363">
        <f>'P14'!V60</f>
        <v>0</v>
      </c>
      <c r="OC2" s="1363">
        <f>'P14'!V64</f>
        <v>0</v>
      </c>
      <c r="OD2" s="1363">
        <f>'P14'!AC14</f>
        <v>0</v>
      </c>
      <c r="OE2" s="1363">
        <f>'P14'!AC20</f>
        <v>0</v>
      </c>
      <c r="OF2" s="1363">
        <f>'P14'!AC24</f>
        <v>0</v>
      </c>
      <c r="OG2" s="1363">
        <f>'P14'!AC30</f>
        <v>0</v>
      </c>
      <c r="OH2" s="1363">
        <f>'P14'!AC34</f>
        <v>0</v>
      </c>
      <c r="OI2" s="1363">
        <f>'P14'!AC38</f>
        <v>0</v>
      </c>
      <c r="OJ2" s="1363">
        <f>'P14'!AC44</f>
        <v>0</v>
      </c>
      <c r="OK2" s="1363">
        <f>'P14'!AC48</f>
        <v>0</v>
      </c>
      <c r="OL2" s="1363">
        <f>'P14'!AC52</f>
        <v>0</v>
      </c>
      <c r="OM2" s="1363">
        <f>'P14'!AC56</f>
        <v>0</v>
      </c>
      <c r="ON2" s="1363">
        <f>'P14'!AC60</f>
        <v>0</v>
      </c>
      <c r="OO2" s="1363">
        <f>'P14'!AC64</f>
        <v>0</v>
      </c>
      <c r="OP2" s="1363">
        <f>'P15'!AB11</f>
        <v>0</v>
      </c>
      <c r="OQ2" s="1363">
        <f>'P15'!AD15</f>
        <v>0</v>
      </c>
      <c r="OR2" s="1363">
        <f>'P15'!AE20</f>
        <v>0</v>
      </c>
      <c r="OS2" s="1363">
        <f>'P15'!W25</f>
        <v>0</v>
      </c>
      <c r="OT2" s="1363">
        <f>'P15'!W30</f>
        <v>0</v>
      </c>
      <c r="OU2" s="1363">
        <f>'P15'!W36</f>
        <v>0</v>
      </c>
      <c r="OV2" s="1363">
        <f>'P15'!W43</f>
        <v>0</v>
      </c>
      <c r="OW2" s="1363">
        <f>IF('P15'!E56&lt;&gt;"",1,IF('P15'!K56&lt;&gt;"",2,0))</f>
        <v>0</v>
      </c>
      <c r="OX2" s="1363">
        <f>'P15'!AC59</f>
        <v>0</v>
      </c>
      <c r="OY2" s="1363">
        <f>'P15'!AD65</f>
        <v>0</v>
      </c>
      <c r="OZ2" s="1363">
        <f>'P16'!R8</f>
        <v>0</v>
      </c>
      <c r="PA2" s="1363">
        <f>'P16'!R11</f>
        <v>0</v>
      </c>
      <c r="PB2" s="1363">
        <f>'P16'!R16</f>
        <v>0</v>
      </c>
      <c r="PC2" s="1363">
        <f>'P16'!R20</f>
        <v>0</v>
      </c>
      <c r="PD2" s="1363">
        <f>'P16'!R30</f>
        <v>0</v>
      </c>
      <c r="PE2" s="1363">
        <f>'P16'!R34</f>
        <v>0</v>
      </c>
      <c r="PF2" s="1363">
        <f>'P16'!R38</f>
        <v>0</v>
      </c>
      <c r="PG2" s="1363">
        <f>'P16'!R42</f>
        <v>0</v>
      </c>
      <c r="PH2" s="1363">
        <f>'P16'!R46</f>
        <v>0</v>
      </c>
      <c r="PI2" s="1363">
        <f>'P16'!R50</f>
        <v>0</v>
      </c>
      <c r="PJ2" s="1363">
        <f>'P16'!R54</f>
        <v>0</v>
      </c>
      <c r="PK2" s="1363">
        <f>'P16'!R58</f>
        <v>0</v>
      </c>
      <c r="PL2" s="1363">
        <f>'P16'!R62</f>
        <v>0</v>
      </c>
      <c r="PM2" s="1363">
        <f>'P16'!R70</f>
        <v>0</v>
      </c>
      <c r="PN2" s="1363">
        <f>'P16'!R73</f>
        <v>0</v>
      </c>
      <c r="PO2" s="1363">
        <f>'P16'!R76</f>
        <v>0</v>
      </c>
      <c r="PP2" s="1363">
        <f>'P16'!R79</f>
        <v>0</v>
      </c>
      <c r="PQ2" s="1363">
        <f>'P16'!R82</f>
        <v>0</v>
      </c>
      <c r="PR2" s="1363">
        <f>'P16'!R85</f>
        <v>0</v>
      </c>
      <c r="PS2" s="1363">
        <f>'P16'!R88</f>
        <v>0</v>
      </c>
      <c r="PT2" s="1363">
        <f>'P16'!R92</f>
        <v>0</v>
      </c>
      <c r="PU2" s="1363">
        <f>'P16'!R96</f>
        <v>0</v>
      </c>
      <c r="PV2" s="1363">
        <f>'P16'!R100</f>
        <v>0</v>
      </c>
      <c r="PW2" s="1363">
        <f>'P16'!R106</f>
        <v>0</v>
      </c>
      <c r="PX2" s="1363">
        <f>'P17'!S9</f>
        <v>0</v>
      </c>
      <c r="PY2" s="1363">
        <f>'P17'!S13</f>
        <v>0</v>
      </c>
      <c r="PZ2" s="1363">
        <f>'P17'!S20</f>
        <v>0</v>
      </c>
      <c r="QA2" s="1363">
        <f>'P17'!S23</f>
        <v>0</v>
      </c>
      <c r="QB2" s="1363">
        <f>'P17'!S26</f>
        <v>0</v>
      </c>
      <c r="QC2" s="1363">
        <f>'P17'!S3</f>
        <v>0</v>
      </c>
      <c r="QD2" s="1363">
        <f>'P17'!S32</f>
        <v>0</v>
      </c>
      <c r="QE2" s="1363">
        <f>'P17'!S35</f>
        <v>0</v>
      </c>
      <c r="QF2" s="1363">
        <f>'P17'!S38</f>
        <v>0</v>
      </c>
      <c r="QG2" s="1363">
        <f>'P17'!S41</f>
        <v>0</v>
      </c>
      <c r="QH2" s="1363">
        <f>'P17'!S44</f>
        <v>0</v>
      </c>
      <c r="QI2" s="1363">
        <f>'P17'!S47</f>
        <v>0</v>
      </c>
      <c r="QJ2" s="1363">
        <f>'P17'!S50</f>
        <v>0</v>
      </c>
      <c r="QK2" s="1363">
        <f>'P17'!S53</f>
        <v>0</v>
      </c>
      <c r="QL2" s="1363">
        <f>'P17'!R56</f>
        <v>0</v>
      </c>
      <c r="QM2" s="1363">
        <f>'P17'!R59</f>
        <v>0</v>
      </c>
      <c r="QN2" s="1363">
        <f>'P17'!R62</f>
        <v>0</v>
      </c>
      <c r="QO2" s="1363">
        <f>'P17'!S66</f>
        <v>0</v>
      </c>
      <c r="QP2" s="1363">
        <f>'P17'!G68</f>
        <v>0</v>
      </c>
      <c r="QQ2" s="1363">
        <f>'P17'!S71</f>
        <v>0</v>
      </c>
      <c r="QR2" s="1363">
        <f>'P17'!F73</f>
        <v>0</v>
      </c>
      <c r="QS2" s="1363">
        <f>'P17'!S80</f>
        <v>0</v>
      </c>
      <c r="QT2" s="1363">
        <f>'P17'!S84</f>
        <v>0</v>
      </c>
      <c r="QU2" s="1363">
        <f>'P17'!S88</f>
        <v>0</v>
      </c>
      <c r="QV2" s="1363">
        <f>'P18'!S10</f>
        <v>0</v>
      </c>
      <c r="QW2" s="1363">
        <f>'P18'!S17</f>
        <v>0</v>
      </c>
      <c r="QX2" s="1363">
        <f>'P18'!S27</f>
        <v>0</v>
      </c>
      <c r="QY2" s="1363">
        <f>'P18'!S34</f>
        <v>0</v>
      </c>
      <c r="QZ2" s="1363">
        <f>'P18'!S37</f>
        <v>0</v>
      </c>
      <c r="RA2" s="1363">
        <f>'P18'!S40</f>
        <v>0</v>
      </c>
      <c r="RB2" s="1363">
        <f>'P18'!S44</f>
        <v>0</v>
      </c>
      <c r="RC2" s="1363">
        <f>'P18'!S48</f>
        <v>0</v>
      </c>
      <c r="RD2" s="1363">
        <f>'P18'!S52</f>
        <v>0</v>
      </c>
      <c r="RE2" s="1363">
        <f>'P18'!S56</f>
        <v>0</v>
      </c>
      <c r="RF2" s="1363">
        <f>'P18'!S60</f>
        <v>0</v>
      </c>
      <c r="RG2" s="1363">
        <f>'P18'!S65</f>
        <v>0</v>
      </c>
      <c r="RH2" s="1363">
        <f>'P18'!S70</f>
        <v>0</v>
      </c>
      <c r="RI2" s="1363">
        <f>'P18'!S81</f>
        <v>0</v>
      </c>
      <c r="RJ2" s="1363">
        <f>'P18'!S84</f>
        <v>0</v>
      </c>
      <c r="RK2" s="1363">
        <f>'P18'!S87</f>
        <v>0</v>
      </c>
      <c r="RL2" s="1363">
        <f>'P18'!S96</f>
        <v>0</v>
      </c>
      <c r="RM2" s="1363">
        <f>'P19'!U9</f>
        <v>0</v>
      </c>
      <c r="RN2" s="1363">
        <f>'P19'!U16</f>
        <v>0</v>
      </c>
      <c r="RO2" s="1363">
        <f>'P19'!U19</f>
        <v>0</v>
      </c>
      <c r="RP2" s="1363">
        <f>'P19'!U22</f>
        <v>0</v>
      </c>
      <c r="RQ2" s="1363">
        <f>'P19'!U26</f>
        <v>0</v>
      </c>
      <c r="RR2" s="1363">
        <f>'P19'!U29</f>
        <v>0</v>
      </c>
      <c r="RS2" s="1363">
        <f>'P19'!U32</f>
        <v>0</v>
      </c>
      <c r="RT2" s="1363">
        <f>'P19'!U35</f>
        <v>0</v>
      </c>
      <c r="RU2" s="1363">
        <f>'P19'!U39</f>
        <v>0</v>
      </c>
      <c r="RV2" s="1363">
        <f>'P19'!U42</f>
        <v>0</v>
      </c>
      <c r="RW2" s="1363">
        <f>'P19'!U46</f>
        <v>0</v>
      </c>
      <c r="RX2" s="1363">
        <f>'P19'!U49</f>
        <v>0</v>
      </c>
      <c r="RY2" s="1363">
        <f>'P19'!U54</f>
        <v>0</v>
      </c>
      <c r="RZ2" s="1363">
        <f>'P19'!U58</f>
        <v>0</v>
      </c>
      <c r="SA2" s="1363">
        <f>'P19'!U65</f>
        <v>0</v>
      </c>
      <c r="SB2" s="1363">
        <f>'P19'!U70</f>
        <v>0</v>
      </c>
      <c r="SC2" s="1363">
        <f>'P19'!U75</f>
        <v>0</v>
      </c>
      <c r="SD2" s="1363">
        <f>'P19'!U82</f>
        <v>0</v>
      </c>
      <c r="SE2" s="1363">
        <f>'P19'!U86</f>
        <v>0</v>
      </c>
      <c r="SF2" s="1363">
        <f>'P19'!U90</f>
        <v>0</v>
      </c>
      <c r="SG2" s="1363">
        <f>'P19'!U94</f>
        <v>0</v>
      </c>
      <c r="SH2" s="1363">
        <f>'P19'!U98</f>
        <v>0</v>
      </c>
      <c r="SI2" s="1363">
        <f>'P19'!U102</f>
        <v>0</v>
      </c>
      <c r="SJ2" s="1363">
        <f>'P19'!U106</f>
        <v>0</v>
      </c>
      <c r="SK2" s="1363">
        <f>'P20'!S10</f>
        <v>0</v>
      </c>
      <c r="SL2" s="1363">
        <f>'P20'!S13</f>
        <v>0</v>
      </c>
      <c r="SM2" s="1363">
        <f>'P20'!S16</f>
        <v>0</v>
      </c>
      <c r="SN2" s="1363">
        <f>'P20'!S19</f>
        <v>0</v>
      </c>
      <c r="SO2" s="1363">
        <f>'P20'!S22</f>
        <v>0</v>
      </c>
      <c r="SP2" s="1363">
        <f>'P20'!G24</f>
        <v>0</v>
      </c>
      <c r="SQ2" s="1363">
        <f>'P20'!S28</f>
        <v>0</v>
      </c>
      <c r="SR2" s="1363">
        <f>'P20'!S32</f>
        <v>0</v>
      </c>
      <c r="SS2" s="1363">
        <f>'P20'!S40</f>
        <v>0</v>
      </c>
      <c r="ST2" s="1363">
        <f>'P20'!S47</f>
        <v>0</v>
      </c>
      <c r="SU2" s="1363">
        <f>'P20'!G50</f>
        <v>0</v>
      </c>
      <c r="SV2" s="1363">
        <f>'P20'!S52</f>
        <v>0</v>
      </c>
      <c r="SW2" s="1363">
        <f>'P20'!G65</f>
        <v>0</v>
      </c>
      <c r="SX2" s="1363">
        <f>'P20'!S57</f>
        <v>0</v>
      </c>
      <c r="SY2" s="1363">
        <f>'P20'!S60</f>
        <v>0</v>
      </c>
      <c r="SZ2" s="1363">
        <f>'P20'!S71</f>
        <v>0</v>
      </c>
      <c r="TA2" s="1363">
        <f>'P20'!S78</f>
        <v>0</v>
      </c>
      <c r="TB2" s="1363">
        <f>'P20'!S86</f>
        <v>0</v>
      </c>
      <c r="TC2" s="1363">
        <f>'P20'!S89</f>
        <v>0</v>
      </c>
      <c r="TD2" s="1363">
        <f>'P20'!S93</f>
        <v>0</v>
      </c>
      <c r="TE2" s="1363">
        <f>'P20'!F95</f>
        <v>0</v>
      </c>
      <c r="TF2" s="1363">
        <f>'P21'!V11</f>
        <v>0</v>
      </c>
      <c r="TG2" s="1363">
        <f>'P21'!V29</f>
        <v>0</v>
      </c>
      <c r="TH2" s="1363">
        <f>'P21'!V32</f>
        <v>0</v>
      </c>
      <c r="TI2" s="1363">
        <f>'P21'!V38</f>
        <v>0</v>
      </c>
      <c r="TJ2" s="1363">
        <f>'P21'!V41</f>
        <v>0</v>
      </c>
      <c r="TK2" s="1363">
        <f>'P21'!V47</f>
        <v>0</v>
      </c>
      <c r="TL2" s="1363">
        <f>'P21'!V50</f>
        <v>0</v>
      </c>
      <c r="TM2" s="1363">
        <f>'P21'!V53</f>
        <v>0</v>
      </c>
      <c r="TN2" s="1363">
        <f>'P21'!V56</f>
        <v>0</v>
      </c>
      <c r="TO2" s="1363">
        <f>'P21'!V61</f>
        <v>0</v>
      </c>
      <c r="TP2" s="1363">
        <f>'P21'!V64</f>
        <v>0</v>
      </c>
      <c r="TQ2" s="1363">
        <f>'P21'!V69</f>
        <v>0</v>
      </c>
      <c r="TR2" s="1363">
        <f>'P21'!V72</f>
        <v>0</v>
      </c>
      <c r="TS2" s="1363">
        <f>'P21'!V75</f>
        <v>0</v>
      </c>
      <c r="TT2" s="1363">
        <f>'P21'!V78</f>
        <v>0</v>
      </c>
      <c r="TU2" s="1363">
        <f>'P21'!V81</f>
        <v>0</v>
      </c>
      <c r="TV2" s="1363">
        <f>'P21'!V86</f>
        <v>0</v>
      </c>
      <c r="TW2" s="1363">
        <f>'P21'!G89</f>
        <v>0</v>
      </c>
      <c r="TX2" s="1363">
        <f>'P22'!X8</f>
        <v>0</v>
      </c>
      <c r="TY2" s="1363">
        <f>'P22'!W12</f>
        <v>0</v>
      </c>
      <c r="TZ2" s="1363">
        <f>'P22'!X16</f>
        <v>0</v>
      </c>
      <c r="UA2" s="1363">
        <f>'P22'!X19</f>
        <v>0</v>
      </c>
      <c r="UB2" s="1363">
        <f>'P22'!X22</f>
        <v>0</v>
      </c>
      <c r="UC2" s="1363">
        <f>'P22'!X25</f>
        <v>0</v>
      </c>
      <c r="UD2" s="1363">
        <f>'P22'!W28</f>
        <v>0</v>
      </c>
      <c r="UE2" s="1363">
        <f>'P22'!Q40</f>
        <v>0</v>
      </c>
      <c r="UF2" s="1363">
        <f>'P22'!Q43</f>
        <v>0</v>
      </c>
      <c r="UG2" s="1363">
        <f>'P22'!Q47</f>
        <v>0</v>
      </c>
      <c r="UH2" s="1363">
        <f>'P22'!Q50</f>
        <v>0</v>
      </c>
      <c r="UI2" s="1363">
        <f>'P22'!Q53</f>
        <v>0</v>
      </c>
      <c r="UJ2" s="1363">
        <f>'P22'!Y40</f>
        <v>0</v>
      </c>
      <c r="UK2" s="1363">
        <f>'P22'!Y43</f>
        <v>0</v>
      </c>
      <c r="UL2" s="1363">
        <f>'P22'!Y47</f>
        <v>0</v>
      </c>
      <c r="UM2" s="1363">
        <f>'P22'!Y50</f>
        <v>0</v>
      </c>
      <c r="UN2" s="1363">
        <f>'P22'!Y53</f>
        <v>0</v>
      </c>
      <c r="UO2" s="1363">
        <f>'P23'!L15</f>
        <v>0</v>
      </c>
      <c r="UP2" s="1363">
        <f>'P23'!U15</f>
        <v>0</v>
      </c>
      <c r="UQ2" s="1363">
        <f>IF('P23'!AC25&lt;&gt;"",1,0)</f>
        <v>0</v>
      </c>
      <c r="UR2" s="1363">
        <f>IF('P23'!AC28&lt;&gt;"",1,0)</f>
        <v>0</v>
      </c>
      <c r="US2" s="1363">
        <f>IF('P23'!AC31&lt;&gt;"",1,0)</f>
        <v>0</v>
      </c>
      <c r="UT2" s="1363">
        <f>IF('P23'!AC34&lt;&gt;"",1,0)</f>
        <v>0</v>
      </c>
      <c r="UU2" s="1363">
        <f>IF('P23'!AC37&lt;&gt;"",1,0)</f>
        <v>0</v>
      </c>
      <c r="UV2" s="1363">
        <f>IF('P23'!AC40&lt;&gt;"",1,0)</f>
        <v>0</v>
      </c>
      <c r="UW2" s="1363">
        <f>IF('P23'!AC43&lt;&gt;"",1,0)</f>
        <v>0</v>
      </c>
      <c r="UX2" s="1363">
        <f>IF('P23'!AC46&lt;&gt;"",1,0)</f>
        <v>0</v>
      </c>
      <c r="UY2" s="1363">
        <f>IF('P23'!AC49&lt;&gt;"",1,0)</f>
        <v>0</v>
      </c>
      <c r="UZ2" s="1363">
        <f>IF('P23'!AC52&lt;&gt;"",1,0)</f>
        <v>0</v>
      </c>
      <c r="VA2" s="1363">
        <f>IF('P23'!AC55&lt;&gt;"",1,0)</f>
        <v>0</v>
      </c>
      <c r="VB2" s="1363">
        <f>IF('P23'!AC58&lt;&gt;"",1,0)</f>
        <v>0</v>
      </c>
      <c r="VC2" s="1363">
        <f>IF('P23'!AC61&lt;&gt;"",1,0)</f>
        <v>0</v>
      </c>
      <c r="VD2" s="1363">
        <f>IF('P23'!AC64&lt;&gt;"",1,0)</f>
        <v>0</v>
      </c>
      <c r="VE2" s="1363">
        <f>IF('P23'!AC67&lt;&gt;"",1,0)</f>
        <v>0</v>
      </c>
      <c r="VF2" s="1363">
        <f>IF('P23'!AC70&lt;&gt;"",1,0)</f>
        <v>0</v>
      </c>
      <c r="VG2" s="1363">
        <f>IF('P23'!AC73&lt;&gt;"",1,0)</f>
        <v>0</v>
      </c>
      <c r="VH2" s="1363">
        <f>'P23'!H77</f>
        <v>0</v>
      </c>
      <c r="VI2" s="1363">
        <f>'P24'!C23</f>
        <v>0</v>
      </c>
      <c r="VJ2" s="1363">
        <f>'P24'!AH32</f>
        <v>0</v>
      </c>
      <c r="VK2" s="1363">
        <f>'P24'!AI22</f>
        <v>0</v>
      </c>
      <c r="VL2" s="1363">
        <f>'P24'!R46</f>
        <v>0</v>
      </c>
      <c r="VM2" s="1363">
        <f>'P24'!R50</f>
        <v>0</v>
      </c>
      <c r="VN2" s="1363">
        <f>'P24'!R54</f>
        <v>0</v>
      </c>
      <c r="VO2" s="1363">
        <f>'P24'!R58</f>
        <v>0</v>
      </c>
      <c r="VP2" s="1363">
        <f>'P24'!R62</f>
        <v>0</v>
      </c>
      <c r="VQ2" s="1363">
        <f>'P24'!R66</f>
        <v>0</v>
      </c>
      <c r="VR2" s="1363">
        <f>'P24'!R70</f>
        <v>0</v>
      </c>
      <c r="VS2" s="1363">
        <f>'P24'!R74</f>
        <v>0</v>
      </c>
      <c r="VT2" s="1363">
        <f>'P24'!R78</f>
        <v>0</v>
      </c>
      <c r="VU2" s="1363">
        <f>'P24'!R82</f>
        <v>0</v>
      </c>
      <c r="VV2" s="1363">
        <f>'P24'!R86</f>
        <v>0</v>
      </c>
      <c r="VW2" s="1363">
        <f>'P24'!R90</f>
        <v>0</v>
      </c>
      <c r="VX2" s="1363">
        <f>'P24'!R94</f>
        <v>0</v>
      </c>
      <c r="VY2" s="1363">
        <f>'P24'!R98</f>
        <v>0</v>
      </c>
      <c r="VZ2" s="1363">
        <f>'P24'!R102</f>
        <v>0</v>
      </c>
      <c r="WA2" s="1363">
        <f>'P24'!R106</f>
        <v>0</v>
      </c>
      <c r="WB2" s="1363">
        <f>'P24'!R110</f>
        <v>0</v>
      </c>
      <c r="WC2" s="1363">
        <f>'P24'!Y42</f>
        <v>0</v>
      </c>
      <c r="WD2" s="1363">
        <f>'P24'!Y46</f>
        <v>0</v>
      </c>
      <c r="WE2" s="1363">
        <f>'P24'!Y50</f>
        <v>0</v>
      </c>
      <c r="WF2" s="1363">
        <f>'P24'!Y54</f>
        <v>0</v>
      </c>
      <c r="WG2" s="1363">
        <f>'P24'!Y58</f>
        <v>0</v>
      </c>
      <c r="WH2" s="1363">
        <f>'P24'!Y62</f>
        <v>0</v>
      </c>
      <c r="WI2" s="1363">
        <f>'P24'!Y66</f>
        <v>0</v>
      </c>
      <c r="WJ2" s="1363">
        <f>'P24'!Y70</f>
        <v>0</v>
      </c>
      <c r="WK2" s="1363">
        <f>'P24'!Y74</f>
        <v>0</v>
      </c>
      <c r="WL2" s="1363">
        <f>'P24'!Y78</f>
        <v>0</v>
      </c>
      <c r="WM2" s="1363">
        <f>'P24'!Y82</f>
        <v>0</v>
      </c>
      <c r="WN2" s="1363">
        <f>'P24'!Y86</f>
        <v>0</v>
      </c>
      <c r="WO2" s="1363">
        <f>'P24'!Y90</f>
        <v>0</v>
      </c>
      <c r="WP2" s="1363">
        <f>'P24'!Y94</f>
        <v>0</v>
      </c>
      <c r="WQ2" s="1363">
        <f>'P24'!Y98</f>
        <v>0</v>
      </c>
      <c r="WR2" s="1363">
        <f>'P24'!Y102</f>
        <v>0</v>
      </c>
      <c r="WS2" s="1363">
        <f>'P24'!Y106</f>
        <v>0</v>
      </c>
      <c r="WT2" s="1363">
        <f>'P24'!Y110</f>
        <v>0</v>
      </c>
      <c r="WU2" s="1363">
        <f>'P25'!E14</f>
        <v>0</v>
      </c>
      <c r="WV2" s="1363">
        <f>'P25'!Y19</f>
        <v>0</v>
      </c>
      <c r="WW2" s="1363">
        <f>'P25'!E25</f>
        <v>0</v>
      </c>
      <c r="WX2" s="1363">
        <f>'P25'!Y30</f>
        <v>0</v>
      </c>
      <c r="WY2" s="1363">
        <f>'P25'!U47</f>
        <v>0</v>
      </c>
      <c r="WZ2" s="1363">
        <f>'P25'!U50</f>
        <v>0</v>
      </c>
      <c r="XA2" s="1363">
        <f>'P25'!S57</f>
        <v>0</v>
      </c>
      <c r="XB2" s="1363">
        <f>'P25'!S60</f>
        <v>0</v>
      </c>
      <c r="XC2" s="1363">
        <f>'P25'!Y57</f>
        <v>0</v>
      </c>
      <c r="XD2" s="1363">
        <f>'P25'!Y60</f>
        <v>0</v>
      </c>
      <c r="XE2" s="1363">
        <f>'P25'!Y65</f>
        <v>0</v>
      </c>
      <c r="XF2" s="1363">
        <f>'P25'!Y69</f>
        <v>0</v>
      </c>
      <c r="XG2" s="1363">
        <f>IF('P25'!I78&lt;&gt;"",1,IF('P25'!T78&lt;&gt;"",2,0))</f>
        <v>0</v>
      </c>
      <c r="XH2" s="1363">
        <f>'P26'!N14</f>
        <v>0</v>
      </c>
      <c r="XI2" s="1363">
        <f>'P26'!N17</f>
        <v>0</v>
      </c>
      <c r="XJ2" s="1363">
        <f>'P26'!N20</f>
        <v>0</v>
      </c>
      <c r="XK2" s="1363">
        <f>'P26'!N24</f>
        <v>0</v>
      </c>
      <c r="XL2" s="1363">
        <f>'P26'!N27</f>
        <v>0</v>
      </c>
      <c r="XM2" s="1363">
        <f>'P26'!N30</f>
        <v>0</v>
      </c>
      <c r="XN2" s="1363">
        <f>'P26'!N36</f>
        <v>0</v>
      </c>
      <c r="XO2" s="1363">
        <f>'P26'!N39</f>
        <v>0</v>
      </c>
      <c r="XP2" s="1363">
        <f>'P26'!N42</f>
        <v>0</v>
      </c>
      <c r="XQ2" s="1363">
        <f>'P26'!N47</f>
        <v>0</v>
      </c>
      <c r="XR2" s="1363">
        <f>'P26'!N51</f>
        <v>0</v>
      </c>
      <c r="XS2" s="1363">
        <f>'P26'!Q55</f>
        <v>0</v>
      </c>
      <c r="XT2" s="1363">
        <f>'P26'!Q58</f>
        <v>0</v>
      </c>
      <c r="XU2" s="1363">
        <f>'P26'!Q61</f>
        <v>0</v>
      </c>
      <c r="XV2" s="1363">
        <f>'P27'!R11</f>
        <v>0</v>
      </c>
      <c r="XW2" s="1363">
        <f>'P27'!R18</f>
        <v>0</v>
      </c>
      <c r="XX2" s="1363">
        <f>'P27'!R21</f>
        <v>0</v>
      </c>
      <c r="XY2" s="1363">
        <f>'P27'!R24</f>
        <v>0</v>
      </c>
      <c r="XZ2" s="1363">
        <f>'P27'!R27</f>
        <v>0</v>
      </c>
      <c r="YA2" s="1363">
        <f>'P27'!R30</f>
        <v>0</v>
      </c>
      <c r="YB2" s="1363">
        <f>'P27'!R34</f>
        <v>0</v>
      </c>
      <c r="YC2" s="1363">
        <f>'P27'!R37</f>
        <v>0</v>
      </c>
      <c r="YD2" s="1363">
        <f>'P27'!R40</f>
        <v>0</v>
      </c>
      <c r="YE2" s="1363">
        <f>'P27'!R43</f>
        <v>0</v>
      </c>
      <c r="YF2" s="1363">
        <f>'P27'!R46</f>
        <v>0</v>
      </c>
      <c r="YG2" s="1363">
        <f>'P27'!R49</f>
        <v>0</v>
      </c>
      <c r="YH2" s="1363">
        <f>'P27'!R59</f>
        <v>0</v>
      </c>
      <c r="YI2" s="1363">
        <f>'P27'!R64</f>
        <v>0</v>
      </c>
      <c r="YJ2" s="1363">
        <f>'P28'!Q10</f>
        <v>0</v>
      </c>
      <c r="YK2" s="1363">
        <f>'P28'!Q13</f>
        <v>0</v>
      </c>
      <c r="YL2" s="1363">
        <f>'P28'!T20</f>
        <v>0</v>
      </c>
      <c r="YM2" s="1363">
        <f>'P28'!T23</f>
        <v>0</v>
      </c>
      <c r="YN2" s="1363">
        <f>'P28'!T26</f>
        <v>0</v>
      </c>
      <c r="YO2" s="1363">
        <f>'P28'!T29</f>
        <v>0</v>
      </c>
      <c r="YP2" s="1363">
        <f>'P28'!T32</f>
        <v>0</v>
      </c>
      <c r="YQ2" s="1363">
        <f>'P28'!T35</f>
        <v>0</v>
      </c>
      <c r="YR2" s="1363">
        <f>'P28'!Q38</f>
        <v>0</v>
      </c>
      <c r="YS2" s="1363">
        <f>'P28'!Q41</f>
        <v>0</v>
      </c>
      <c r="YT2" s="1363">
        <f>'P28'!Q44</f>
        <v>0</v>
      </c>
      <c r="YU2" s="1363">
        <f>'P28'!Q54</f>
        <v>0</v>
      </c>
      <c r="YV2" s="1363">
        <f>'P26'!U14</f>
        <v>0</v>
      </c>
      <c r="YW2" s="1363">
        <f>'P26'!U17</f>
        <v>0</v>
      </c>
      <c r="YX2" s="1363">
        <f>'P26'!U20</f>
        <v>0</v>
      </c>
      <c r="YY2" s="1363">
        <f>'P26'!U24</f>
        <v>0</v>
      </c>
      <c r="YZ2" s="1363">
        <f>'P26'!U27</f>
        <v>0</v>
      </c>
      <c r="ZA2" s="1363">
        <f>'P26'!U30</f>
        <v>0</v>
      </c>
      <c r="ZB2" s="1363">
        <f>'P26'!U36</f>
        <v>0</v>
      </c>
      <c r="ZC2" s="1363">
        <f>'P26'!U39</f>
        <v>0</v>
      </c>
      <c r="ZD2" s="1363">
        <f>'P26'!U42</f>
        <v>0</v>
      </c>
      <c r="ZE2" s="1363">
        <f>'P26'!U47</f>
        <v>0</v>
      </c>
      <c r="ZF2" s="1363">
        <f>'P26'!U51</f>
        <v>0</v>
      </c>
      <c r="ZG2" s="1363">
        <f>'P27'!Y11</f>
        <v>0</v>
      </c>
      <c r="ZH2" s="1363">
        <f>'P27'!Y18</f>
        <v>0</v>
      </c>
      <c r="ZI2" s="1363">
        <f>'P27'!Y21</f>
        <v>0</v>
      </c>
      <c r="ZJ2" s="1363">
        <f>'P27'!Y24</f>
        <v>0</v>
      </c>
      <c r="ZK2" s="1363">
        <f>'P27'!Y27</f>
        <v>0</v>
      </c>
      <c r="ZL2" s="1363">
        <f>'P27'!Y30</f>
        <v>0</v>
      </c>
      <c r="ZM2" s="1363">
        <f>'P27'!Y34</f>
        <v>0</v>
      </c>
      <c r="ZN2" s="1363">
        <f>'P27'!Y37</f>
        <v>0</v>
      </c>
      <c r="ZO2" s="1363">
        <f>'P27'!Y40</f>
        <v>0</v>
      </c>
      <c r="ZP2" s="1363">
        <f>'P27'!Y43</f>
        <v>0</v>
      </c>
      <c r="ZQ2" s="1363">
        <f>'P27'!Y46</f>
        <v>0</v>
      </c>
      <c r="ZR2" s="1363">
        <f>'P27'!Y49</f>
        <v>0</v>
      </c>
      <c r="ZS2" s="1363">
        <f>'P27'!Y59</f>
        <v>0</v>
      </c>
      <c r="ZT2" s="1363">
        <f>'P27'!Y64</f>
        <v>0</v>
      </c>
      <c r="ZU2" s="1363">
        <f>'P28'!X10</f>
        <v>0</v>
      </c>
      <c r="ZV2" s="1363">
        <f>'P28'!X13</f>
        <v>0</v>
      </c>
      <c r="ZW2" s="1363">
        <f>'P28'!X20</f>
        <v>0</v>
      </c>
      <c r="ZX2" s="1363">
        <f>'P28'!X23</f>
        <v>0</v>
      </c>
      <c r="ZY2" s="1363">
        <f>'P28'!X26</f>
        <v>0</v>
      </c>
      <c r="ZZ2" s="1363">
        <f>'P28'!X29</f>
        <v>0</v>
      </c>
      <c r="AAA2" s="1363">
        <f>'P28'!X32</f>
        <v>0</v>
      </c>
      <c r="AAB2" s="1363">
        <f>'P28'!X35</f>
        <v>0</v>
      </c>
      <c r="AAC2" s="1363">
        <f>'P28'!X38</f>
        <v>0</v>
      </c>
      <c r="AAD2" s="1363">
        <f>'P28'!X41</f>
        <v>0</v>
      </c>
      <c r="AAE2" s="1363">
        <f>'P28'!X44</f>
        <v>0</v>
      </c>
      <c r="AAF2" s="1363">
        <f>'P28'!X54</f>
        <v>0</v>
      </c>
      <c r="AAG2" s="1363">
        <f>'P28'!Z61</f>
        <v>0</v>
      </c>
      <c r="AAH2" s="1363">
        <f>'P28'!Z64</f>
        <v>0</v>
      </c>
      <c r="AAI2" s="1363">
        <f>'P28'!W68</f>
        <v>0</v>
      </c>
      <c r="AAJ2" s="1363">
        <f>'P27'!I55</f>
        <v>0</v>
      </c>
      <c r="AAK2" s="1363">
        <f>'P28'!I50</f>
        <v>0</v>
      </c>
      <c r="AAL2" s="1363">
        <f>IF('P30'!F20&lt;&gt;"",1,IF('P30'!F23&lt;&gt;"",2,0))</f>
        <v>0</v>
      </c>
      <c r="AAM2" s="1363">
        <f>'P30'!BP31</f>
        <v>0</v>
      </c>
      <c r="AAN2" s="1363">
        <f>IF('P30'!F42&lt;&gt;"",1,IF('P30'!F56&lt;&gt;"",2,0))</f>
        <v>0</v>
      </c>
      <c r="AAO2" s="1363">
        <f>IF('P30'!BX48&lt;&gt;"",1,0)</f>
        <v>0</v>
      </c>
      <c r="AAP2" s="1363">
        <f>IF('P30'!BX51&lt;&gt;"",1,0)</f>
        <v>0</v>
      </c>
      <c r="AAQ2" s="1363">
        <f>IF('P30'!BX64&lt;&gt;"",1,0)</f>
        <v>0</v>
      </c>
      <c r="AAR2" s="1363">
        <f>IF('P30'!BX67&lt;&gt;"",1,0)</f>
        <v>0</v>
      </c>
      <c r="AAS2" s="1363">
        <f>IF('P30'!BX70&lt;&gt;"",1,0)</f>
        <v>0</v>
      </c>
      <c r="AAT2" s="1363">
        <f>IF('P30'!BX73&lt;&gt;"",1,0)</f>
        <v>0</v>
      </c>
      <c r="AAU2" s="1363">
        <f>IF('P30'!BX76&lt;&gt;"",1,0)</f>
        <v>0</v>
      </c>
      <c r="AAV2" s="1363">
        <f>IF('P30'!BX79&lt;&gt;"",1,0)</f>
        <v>0</v>
      </c>
      <c r="AAW2" s="1363">
        <f>IF('P31'!BX13&lt;&gt;"",1,0)</f>
        <v>0</v>
      </c>
      <c r="AAX2" s="1363">
        <f>IF('P31'!BX16&lt;&gt;"",1,0)</f>
        <v>0</v>
      </c>
      <c r="AAY2" s="1363">
        <f>IF('P31'!BX19&lt;&gt;"",1,0)</f>
        <v>0</v>
      </c>
      <c r="AAZ2" s="1363">
        <f>IF('P31'!BX22&lt;&gt;"",1,0)</f>
        <v>0</v>
      </c>
      <c r="ABA2" s="1363">
        <f>IF('P31'!BX25&lt;&gt;"",1,0)</f>
        <v>0</v>
      </c>
      <c r="ABB2" s="1363">
        <f>IF('P31'!BX28&lt;&gt;"",1,0)</f>
        <v>0</v>
      </c>
      <c r="ABC2" s="1363">
        <f>IF('P31'!BX31&lt;&gt;"",1,0)</f>
        <v>0</v>
      </c>
      <c r="ABD2" s="1363">
        <f>IF('P31'!BX34&lt;&gt;"",1,0)</f>
        <v>0</v>
      </c>
      <c r="ABE2" s="1363">
        <f>IF('P31'!BX37&lt;&gt;"",1,0)</f>
        <v>0</v>
      </c>
      <c r="ABF2" s="1363">
        <f>IF('P31'!BX42&lt;&gt;"",1,0)</f>
        <v>0</v>
      </c>
      <c r="ABG2" s="1363">
        <f>IF('P31'!BX46&lt;&gt;"",1,0)</f>
        <v>0</v>
      </c>
      <c r="ABH2" s="1363">
        <f>IF('P31'!BX49&lt;&gt;"",1,0)</f>
        <v>0</v>
      </c>
      <c r="ABI2" s="1363">
        <f>IF('P31'!BX52&lt;&gt;"",1,0)</f>
        <v>0</v>
      </c>
      <c r="ABJ2" s="1363">
        <f>IF('P31'!BX55&lt;&gt;"",1,0)</f>
        <v>0</v>
      </c>
      <c r="ABK2" s="1363">
        <f>IF('P31'!F66&lt;&gt;"",1,IF('P31'!U66&lt;&gt;"",2,0))</f>
        <v>0</v>
      </c>
      <c r="ABL2" s="1363">
        <f>IF('P31'!BX72&lt;&gt;"",1,0)</f>
        <v>0</v>
      </c>
      <c r="ABM2" s="1363">
        <f>IF('P31'!BX75&lt;&gt;"",1,0)</f>
        <v>0</v>
      </c>
      <c r="ABN2" s="1363">
        <f>IF('P31'!BX78&lt;&gt;"",1,0)</f>
        <v>0</v>
      </c>
      <c r="ABO2" s="1363">
        <f>IF('P31'!BX81&lt;&gt;"",1,0)</f>
        <v>0</v>
      </c>
      <c r="ABP2" s="1363">
        <f>IF('P32'!BX14&lt;&gt;"",1,0)</f>
        <v>0</v>
      </c>
      <c r="ABQ2" s="1363">
        <f>IF('P32'!BX17&lt;&gt;"",1,0)</f>
        <v>0</v>
      </c>
      <c r="ABR2" s="1363">
        <f>IF('P32'!BX20&lt;&gt;"",1,0)</f>
        <v>0</v>
      </c>
      <c r="ABS2" s="1363">
        <f>IF('P32'!BX23&lt;&gt;"",1,0)</f>
        <v>0</v>
      </c>
      <c r="ABT2" s="1363">
        <f>IF('P32'!BX26&lt;&gt;"",1,0)</f>
        <v>0</v>
      </c>
      <c r="ABU2" s="1363">
        <f>IF('P32'!BX29&lt;&gt;"",1,0)</f>
        <v>0</v>
      </c>
      <c r="ABV2" s="1363">
        <f>IF('P32'!BX32&lt;&gt;"",1,0)</f>
        <v>0</v>
      </c>
      <c r="ABW2" s="1363">
        <f>IF('P32'!BX35&lt;&gt;"",1,0)</f>
        <v>0</v>
      </c>
      <c r="ABX2" s="1363">
        <f>IF('P32'!BX38&lt;&gt;"",1,0)</f>
        <v>0</v>
      </c>
      <c r="ABY2" s="1363">
        <f>'P32'!F42</f>
        <v>0</v>
      </c>
      <c r="ABZ2" s="1363">
        <f>IF('P32'!BX46&lt;&gt;"",1,0)</f>
        <v>0</v>
      </c>
      <c r="ACA2" s="1363">
        <f>IF('P31'!V66&lt;&gt;"",1,IF('P32'!U54&lt;&gt;"",2,0))</f>
        <v>0</v>
      </c>
      <c r="ACB2" s="1363">
        <f>IF('P33'!F13&lt;&gt;"",1,IF('P33'!U13&lt;&gt;"",2,0))</f>
        <v>0</v>
      </c>
      <c r="ACC2" s="1363">
        <f>IF('P33'!BZ22&lt;&gt;"",1,0)</f>
        <v>0</v>
      </c>
      <c r="ACD2" s="1363">
        <f>IF('P33'!BZ25&lt;&gt;"",1,0)</f>
        <v>0</v>
      </c>
      <c r="ACE2" s="1363">
        <f>IF('P33'!BZ28&lt;&gt;"",1,0)</f>
        <v>0</v>
      </c>
      <c r="ACF2" s="1363">
        <f>IF('P33'!BZ31&lt;&gt;"",1,0)</f>
        <v>0</v>
      </c>
      <c r="ACG2" s="1363">
        <f>IF('P33'!BZ34&lt;&gt;"",1,0)</f>
        <v>0</v>
      </c>
      <c r="ACH2" s="1363">
        <f>IF('P33'!BZ43&lt;&gt;"",1,0)</f>
        <v>0</v>
      </c>
      <c r="ACI2" s="1363">
        <f>IF('P33'!BZ47&lt;&gt;"",1,0)</f>
        <v>0</v>
      </c>
      <c r="ACJ2" s="1363">
        <f>IF('P33'!F56&lt;&gt;"",1,IF('P33'!U56&lt;&gt;"",2,0))</f>
        <v>0</v>
      </c>
      <c r="ACK2" s="1363">
        <f>'P33'!BT72</f>
        <v>0</v>
      </c>
      <c r="ACL2" s="1363">
        <f>'P34'!BS13</f>
        <v>0</v>
      </c>
      <c r="ACM2" s="1363">
        <f>'P34'!BS17</f>
        <v>0</v>
      </c>
      <c r="ACN2" s="1363">
        <f>'P34'!BS21</f>
        <v>0</v>
      </c>
      <c r="ACO2" s="1363">
        <f>'P34'!BS32</f>
        <v>0</v>
      </c>
      <c r="ACP2" s="1363">
        <f>'P34'!BS35</f>
        <v>0</v>
      </c>
      <c r="ACQ2" s="1363">
        <f>IF('P34'!F46&lt;&gt;"",1,IF('P34'!U46&lt;&gt;"",2,0))</f>
        <v>0</v>
      </c>
      <c r="ACR2" s="1363">
        <f>'P34'!BS59</f>
        <v>0</v>
      </c>
      <c r="ACS2" s="1363">
        <f>'P34'!BS68</f>
        <v>0</v>
      </c>
      <c r="ACT2" s="1363">
        <f>'P34'!BT68</f>
        <v>0</v>
      </c>
      <c r="ACU2" s="1363">
        <f>'P34'!BS76</f>
        <v>0</v>
      </c>
      <c r="ACV2" s="1363">
        <f>'P34'!BS88</f>
        <v>0</v>
      </c>
      <c r="ACW2" s="1363">
        <f>'P34'!BS91</f>
        <v>0</v>
      </c>
      <c r="ACX2" s="1363">
        <f>IF('P35'!F14&lt;&gt;"",1,IF('P35'!U14&lt;&gt;"",2,0))</f>
        <v>0</v>
      </c>
      <c r="ACY2" s="1363">
        <f>'P35'!BQ23</f>
        <v>0</v>
      </c>
      <c r="ACZ2" s="1363">
        <f>'P35'!F23</f>
        <v>0</v>
      </c>
      <c r="ADA2" s="1363">
        <f>'P35'!BQ26</f>
        <v>0</v>
      </c>
      <c r="ADB2" s="1363">
        <f>'P35'!F26</f>
        <v>0</v>
      </c>
      <c r="ADC2" s="1363">
        <f>'P35'!BQ29</f>
        <v>0</v>
      </c>
      <c r="ADD2" s="1363">
        <f>'P35'!F29</f>
        <v>0</v>
      </c>
      <c r="ADE2" s="1363">
        <f>'P35'!BQ32</f>
        <v>0</v>
      </c>
      <c r="ADF2" s="1363">
        <f>'P35'!F32</f>
        <v>0</v>
      </c>
      <c r="ADG2" s="1363">
        <f>'P35'!BQ35</f>
        <v>0</v>
      </c>
      <c r="ADH2" s="1363">
        <f>'P35'!F35</f>
        <v>0</v>
      </c>
      <c r="ADI2" s="1363">
        <f>'P35'!AR44</f>
        <v>0</v>
      </c>
      <c r="ADJ2" s="1363">
        <f>'P35'!BL48</f>
        <v>0</v>
      </c>
      <c r="ADK2" s="1363">
        <f>IF('P36'!BY11&lt;&gt;"",1,0)</f>
        <v>0</v>
      </c>
      <c r="ADL2" s="1363">
        <f>IF('P36'!BY16&lt;&gt;"",1,0)</f>
        <v>0</v>
      </c>
      <c r="ADM2" s="1363">
        <f>IF('P36'!BZ16&lt;&gt;"",1,0)</f>
        <v>0</v>
      </c>
      <c r="ADN2" s="1363">
        <f>IF('P36'!BY22&lt;&gt;"",1,0)</f>
        <v>0</v>
      </c>
      <c r="ADO2" s="1363">
        <f>IF('P36'!BY29&lt;&gt;"",1,0)</f>
        <v>0</v>
      </c>
      <c r="ADP2" s="1363">
        <f>IF('P36'!BY32&lt;&gt;"",1,0)</f>
        <v>0</v>
      </c>
      <c r="ADQ2" s="1363">
        <f>IF('P36'!BY35&lt;&gt;"",1,0)</f>
        <v>0</v>
      </c>
      <c r="ADR2" s="1363">
        <f>IF('P36'!BY38&lt;&gt;"",1,0)</f>
        <v>0</v>
      </c>
      <c r="ADS2" s="1363">
        <f>IF('P36'!BY41&lt;&gt;"",1,0)</f>
        <v>0</v>
      </c>
      <c r="ADT2" s="1363">
        <f>IF('P36'!F53&lt;&gt;"",1,IF('P36'!F56&lt;&gt;"",2,0))</f>
        <v>0</v>
      </c>
      <c r="ADU2" s="1363">
        <f>'P36'!BS63</f>
        <v>0</v>
      </c>
      <c r="ADV2" s="1363">
        <f>'P36'!BS66</f>
        <v>0</v>
      </c>
      <c r="ADW2" s="1363">
        <f>'P36'!BS69</f>
        <v>0</v>
      </c>
      <c r="ADX2" s="1363">
        <f>'P36'!BS77</f>
        <v>0</v>
      </c>
      <c r="ADY2" s="1363">
        <f>'P36'!BS80</f>
        <v>0</v>
      </c>
      <c r="ADZ2" s="1363">
        <f>'P36'!BS83</f>
        <v>0</v>
      </c>
      <c r="AEA2" s="1363">
        <f>'P37'!BS11</f>
        <v>0</v>
      </c>
      <c r="AEB2" s="1363">
        <f>'P37'!BS14</f>
        <v>0</v>
      </c>
      <c r="AEC2" s="1363">
        <f>'P37'!BS17</f>
        <v>0</v>
      </c>
      <c r="AED2" s="1363">
        <f>'P37'!BS20</f>
        <v>0</v>
      </c>
      <c r="AEE2" s="1363">
        <f>'P37'!BS23</f>
        <v>0</v>
      </c>
      <c r="AEF2" s="1363">
        <f>'P37'!BS26</f>
        <v>0</v>
      </c>
      <c r="AEG2" s="1363" t="str">
        <f>'P37'!U27</f>
        <v>…..............</v>
      </c>
      <c r="AEH2" s="1363">
        <f>'P37'!BS36</f>
        <v>0</v>
      </c>
      <c r="AEI2" s="1363">
        <f>'P37'!BS39</f>
        <v>0</v>
      </c>
      <c r="AEJ2" s="1363">
        <f>'P37'!BS42</f>
        <v>0</v>
      </c>
      <c r="AEK2" s="1363">
        <f>'P37'!AC56</f>
        <v>0</v>
      </c>
      <c r="AEL2" s="1363">
        <f>'P37'!AC59</f>
        <v>0</v>
      </c>
      <c r="AEM2" s="1363">
        <f>'P37'!AC62</f>
        <v>0</v>
      </c>
      <c r="AEN2" s="1363">
        <f>'P37'!AR56</f>
        <v>0</v>
      </c>
      <c r="AEO2" s="1363">
        <f>'P37'!AR59</f>
        <v>0</v>
      </c>
      <c r="AEP2" s="1363">
        <f>'P37'!AR62</f>
        <v>0</v>
      </c>
      <c r="AEQ2" s="1363">
        <f>IF('P37'!F70&lt;&gt;"",1,IF('P37'!U70&lt;&gt;"",2,0))</f>
        <v>0</v>
      </c>
      <c r="AER2" s="1363">
        <f>'P37'!AR76</f>
        <v>0</v>
      </c>
      <c r="AES2" s="1363">
        <f>'P38'!BD16</f>
        <v>0</v>
      </c>
      <c r="AET2" s="1363">
        <f>'P38'!BD22</f>
        <v>0</v>
      </c>
      <c r="AEU2" s="1363">
        <f>'P38'!BD25</f>
        <v>0</v>
      </c>
      <c r="AEV2" s="1363">
        <f>'P38'!BD28</f>
        <v>0</v>
      </c>
      <c r="AEW2" s="1363">
        <f>'P38'!BD28</f>
        <v>0</v>
      </c>
      <c r="AEX2" s="1363">
        <f>'P38'!BS16</f>
        <v>0</v>
      </c>
      <c r="AEY2" s="1363">
        <f>'P38'!BS22</f>
        <v>0</v>
      </c>
      <c r="AEZ2" s="1363">
        <f>'P38'!BS25</f>
        <v>0</v>
      </c>
      <c r="AFA2" s="1363">
        <f>'P38'!BS28</f>
        <v>0</v>
      </c>
      <c r="AFB2" s="1363">
        <f>'P38'!BS31</f>
        <v>0</v>
      </c>
      <c r="AFC2" s="1363">
        <f>IF('P39'!F12&lt;&gt;"",1,IF('P39'!U12&lt;&gt;"",2,0))</f>
        <v>0</v>
      </c>
      <c r="AFD2" s="1363">
        <f>IF('P39'!F20&lt;&gt;"",1,IF('P39'!U20&lt;&gt;"",2,0))</f>
        <v>0</v>
      </c>
      <c r="AFE2" s="1363">
        <f>IF('P39'!F28&lt;&gt;"",1,IF('P39'!U28&lt;&gt;"",2,0))</f>
        <v>0</v>
      </c>
      <c r="AFF2" s="1363">
        <f>'P39'!N38</f>
        <v>0</v>
      </c>
      <c r="AFG2" s="1363">
        <f>'P39'!BA38</f>
        <v>0</v>
      </c>
      <c r="AFH2" s="1363">
        <f>'P39'!AA47</f>
        <v>0</v>
      </c>
      <c r="AFI2" s="1363">
        <f>'P39'!AA50</f>
        <v>0</v>
      </c>
      <c r="AFJ2" s="1363">
        <f>'P39'!AA53</f>
        <v>0</v>
      </c>
      <c r="AFK2" s="1363">
        <f>'P39'!AA56</f>
        <v>0</v>
      </c>
      <c r="AFL2" s="1363">
        <f>'P39'!BS47</f>
        <v>0</v>
      </c>
      <c r="AFM2" s="1363">
        <f>'P39'!BS50</f>
        <v>0</v>
      </c>
      <c r="AFN2" s="1363">
        <f>'P39'!BS53</f>
        <v>0</v>
      </c>
      <c r="AFO2" s="1363">
        <f>IF('P39'!F64&lt;&gt;"",1,IF('P39'!U64&lt;&gt;"",2,0))</f>
        <v>0</v>
      </c>
      <c r="AFP2" s="1363">
        <f>IF('P39'!F72&lt;&gt;"",1,IF('P39'!U72&lt;&gt;"",2,0))</f>
        <v>0</v>
      </c>
      <c r="AFQ2" s="1363">
        <f>IF('P40'!BY11&lt;&gt;"",1,IF('P40'!BY14&lt;&gt;"",2,IF('P40'!BY17&lt;&gt;"",3,IF('P40'!BY20&lt;&gt;"",4,IF('P40'!BY23&lt;&gt;"",5,0)))))</f>
        <v>0</v>
      </c>
      <c r="AFR2" s="1363">
        <f>IF('P40'!F32&lt;&gt;"",1,IF('P40'!F47&lt;&gt;"",2,0))</f>
        <v>0</v>
      </c>
      <c r="AFS2" s="1363">
        <f>IF('P40'!BS35&lt;&gt;"",1,0)</f>
        <v>0</v>
      </c>
      <c r="AFT2" s="1363">
        <f>IF('P40'!BS38&lt;&gt;"",1,0)</f>
        <v>0</v>
      </c>
      <c r="AFU2" s="1363">
        <f>IF('P40'!BS41&lt;&gt;"",1,0)</f>
        <v>0</v>
      </c>
      <c r="AFV2" s="1363">
        <f>IF('P40'!BS44&lt;&gt;"",1,0)</f>
        <v>0</v>
      </c>
      <c r="AFW2" s="1363">
        <f>IF('P40'!AN54&lt;&gt;"",1,0)</f>
        <v>0</v>
      </c>
      <c r="AFX2" s="1363">
        <f>IF('P40'!AN58&lt;&gt;"",1,0)</f>
        <v>0</v>
      </c>
      <c r="AFY2" s="1363">
        <f>IF('P40'!AN63&lt;&gt;"",1,0)</f>
        <v>0</v>
      </c>
      <c r="AFZ2" s="1363">
        <f>IF('P40'!AN67&lt;&gt;"",1,0)</f>
        <v>0</v>
      </c>
      <c r="AGA2" s="1363">
        <f>IF('P40'!AN70&lt;&gt;"",1,0)</f>
        <v>0</v>
      </c>
      <c r="AGB2" s="1363">
        <f>IF('P40'!AN73&lt;&gt;"",1,0)</f>
        <v>0</v>
      </c>
      <c r="AGC2" s="1363">
        <f>IF('P40'!AN76&lt;&gt;"",1,0)</f>
        <v>0</v>
      </c>
      <c r="AGD2" s="1363">
        <f>IF('P40'!AN79&lt;&gt;"",1,0)</f>
        <v>0</v>
      </c>
      <c r="AGE2" s="1363">
        <f>IF('P40'!AN82&lt;&gt;"",1,0)</f>
        <v>0</v>
      </c>
      <c r="AGF2" s="1363">
        <f>IF('P40'!AN85&lt;&gt;"",1,0)</f>
        <v>0</v>
      </c>
      <c r="AGG2" s="1363">
        <f>IF('P40'!BY54&lt;&gt;"",1,0)</f>
        <v>0</v>
      </c>
      <c r="AGH2" s="1363">
        <f>IF('P40'!BY58&lt;&gt;"",1,0)</f>
        <v>0</v>
      </c>
      <c r="AGI2" s="1363">
        <f>IF('P40'!BY61&lt;&gt;"",1,0)</f>
        <v>0</v>
      </c>
      <c r="AGJ2" s="1363">
        <f>IF('P40'!BZ61&lt;&gt;"",1,0)</f>
        <v>0</v>
      </c>
      <c r="AGK2" s="1363">
        <f>IF('P40'!BY67&lt;&gt;"",1,0)</f>
        <v>0</v>
      </c>
      <c r="AGL2" s="1363">
        <f>IF('P40'!BY70&lt;&gt;"",1,0)</f>
        <v>0</v>
      </c>
      <c r="AGM2" s="1363">
        <f>IF('P40'!BY73&lt;&gt;"",1,0)</f>
        <v>0</v>
      </c>
      <c r="AGN2" s="1363">
        <f>IF('P40'!BY76&lt;&gt;"",1,0)</f>
        <v>0</v>
      </c>
      <c r="AGO2" s="1363">
        <f>IF('P40'!BY79&lt;&gt;"",1,0)</f>
        <v>0</v>
      </c>
      <c r="AGP2" s="1363">
        <f>IF('P40'!BY82&lt;&gt;"",1,0)</f>
        <v>0</v>
      </c>
      <c r="AGQ2" s="1363">
        <f>IF('P40'!BY86&lt;&gt;"",1,0)</f>
        <v>0</v>
      </c>
      <c r="AGR2" s="1363">
        <f>'P40'!AU88</f>
        <v>0</v>
      </c>
      <c r="AGS2" s="1363">
        <f>IF('P41'!AN11&lt;&gt;"",1,0)</f>
        <v>0</v>
      </c>
      <c r="AGT2" s="1363">
        <f>IF('P41'!AN14&lt;&gt;"",1,0)</f>
        <v>0</v>
      </c>
      <c r="AGU2" s="1363">
        <f>IF('P41'!AN17&lt;&gt;"",1,0)</f>
        <v>0</v>
      </c>
      <c r="AGV2" s="1363">
        <f>IF('P41'!AN20&lt;&gt;"",1,0)</f>
        <v>0</v>
      </c>
      <c r="AGW2" s="1363">
        <f>IF('P41'!AN23&lt;&gt;"",1,0)</f>
        <v>0</v>
      </c>
      <c r="AGX2" s="1363">
        <f>IF('P41'!AN26&lt;&gt;"",1,0)</f>
        <v>0</v>
      </c>
      <c r="AGY2" s="1363">
        <f>IF('P41'!AN29&lt;&gt;"",1,0)</f>
        <v>0</v>
      </c>
      <c r="AGZ2" s="1363">
        <f>IF('P41'!AN32&lt;&gt;"",1,0)</f>
        <v>0</v>
      </c>
      <c r="AHA2" s="1363">
        <f>IF('P41'!AN35&lt;&gt;"",1,0)</f>
        <v>0</v>
      </c>
      <c r="AHB2" s="1363">
        <f>IF('P41'!BY11&lt;&gt;"",1,0)</f>
        <v>0</v>
      </c>
      <c r="AHC2" s="1363">
        <f>IF('P41'!BY14&lt;&gt;"",1,0)</f>
        <v>0</v>
      </c>
      <c r="AHD2" s="1363">
        <f>IF('P41'!BY17&lt;&gt;"",1,0)</f>
        <v>0</v>
      </c>
      <c r="AHE2" s="1363">
        <f>IF('P41'!BY20&lt;&gt;"",1,0)</f>
        <v>0</v>
      </c>
      <c r="AHF2" s="1363">
        <f>IF('P41'!BY23&lt;&gt;"",1,0)</f>
        <v>0</v>
      </c>
      <c r="AHG2" s="1363">
        <f>IF('P41'!BY26&lt;&gt;"",1,0)</f>
        <v>0</v>
      </c>
      <c r="AHH2" s="1363">
        <f>IF('P41'!BY29&lt;&gt;"",1,0)</f>
        <v>0</v>
      </c>
      <c r="AHI2" s="1363">
        <f>IF('P41'!BY32&lt;&gt;"",1,0)</f>
        <v>0</v>
      </c>
      <c r="AHJ2" s="1363">
        <f>'P41'!AW35</f>
        <v>0</v>
      </c>
      <c r="AHK2" s="1363">
        <f>IF('P41'!F43&lt;&gt;"",1,IF('P41'!F46&lt;&gt;"",2,IF('P41'!F49&lt;&gt;"",3,0)))</f>
        <v>0</v>
      </c>
      <c r="AHL2" s="1363">
        <f>IF('P41'!AM56&lt;&gt;"",1,0)</f>
        <v>0</v>
      </c>
      <c r="AHM2" s="1363">
        <f>IF('P41'!AM59&lt;&gt;"",1,0)</f>
        <v>0</v>
      </c>
      <c r="AHN2" s="1363">
        <f>IF('P41'!AM62&lt;&gt;"",1,0)</f>
        <v>0</v>
      </c>
      <c r="AHO2" s="1363">
        <f>IF('P41'!AN62&lt;&gt;"",1,0)</f>
        <v>0</v>
      </c>
      <c r="AHP2" s="1363">
        <f>IF('P41'!BY56&lt;&gt;"",1,0)</f>
        <v>0</v>
      </c>
      <c r="AHQ2" s="1363">
        <f>IF('P41'!BY59&lt;&gt;"",1,0)</f>
        <v>0</v>
      </c>
      <c r="AHR2" s="1363">
        <f>IF('P41'!BY62&lt;&gt;"",1,0)</f>
        <v>0</v>
      </c>
      <c r="AHS2" s="1363">
        <f>'P41'!AT65</f>
        <v>0</v>
      </c>
      <c r="AHT2" s="1363">
        <f>IF('P41'!AN73&lt;&gt;"",1,IF('P41'!AY73&lt;&gt;"",2,IF('P41'!BJ73&lt;&gt;"",3,0)))</f>
        <v>0</v>
      </c>
      <c r="AHU2" s="1363">
        <f>IF('P41'!AN76&lt;&gt;"",1,IF('P41'!AY76&lt;&gt;"",2,IF('P41'!BJ76&lt;&gt;"",3,0)))</f>
        <v>0</v>
      </c>
      <c r="AHV2" s="1363">
        <f>IF('P41'!AN79&lt;&gt;"",1,IF('P41'!AY79&lt;&gt;"",2,IF('P41'!BJ79&lt;&gt;"",3,0)))</f>
        <v>0</v>
      </c>
      <c r="AHW2" s="1363">
        <f>IF('P41'!AN85&lt;&gt;"",1,IF('P41'!AY85&lt;&gt;"",2,IF('P41'!BJ85&lt;&gt;"",3,0)))</f>
        <v>0</v>
      </c>
      <c r="AHX2" s="1363">
        <f>IF('P41'!AN88&lt;&gt;"",1,IF('P41'!AY88&lt;&gt;"",2,IF('P41'!BJ88&lt;&gt;"",3,0)))</f>
        <v>0</v>
      </c>
      <c r="AHY2" s="1363">
        <f>IF('P41'!AN91&lt;&gt;"",1,IF('P41'!AY91&lt;&gt;"",2,IF('P41'!BJ91&lt;&gt;"",3,0)))</f>
        <v>0</v>
      </c>
      <c r="AHZ2" s="1363">
        <f>IF('P41'!AN94&lt;&gt;"",1,IF('P41'!AY94&lt;&gt;"",2,IF('P41'!BJ94&lt;&gt;"",3,0)))</f>
        <v>0</v>
      </c>
      <c r="AIA2" s="1363">
        <f>'P42'!BS12</f>
        <v>0</v>
      </c>
      <c r="AIB2" s="1363">
        <f>'P42'!BS15</f>
        <v>0</v>
      </c>
      <c r="AIC2" s="1363">
        <f>IF('P42'!F23&lt;&gt;"",1,IF('P42'!U23&lt;&gt;"",2,0))</f>
        <v>0</v>
      </c>
      <c r="AID2" s="1363">
        <f>IF('P42'!BS30&lt;&gt;"",1,0)</f>
        <v>0</v>
      </c>
      <c r="AIE2" s="1363">
        <f>IF('P42'!BS33&lt;&gt;"",1,0)</f>
        <v>0</v>
      </c>
      <c r="AIF2" s="1363">
        <f>IF('P42'!F42&lt;&gt;"",1,IF('P42'!U42&lt;&gt;"",2,0))</f>
        <v>0</v>
      </c>
      <c r="AIG2" s="1363">
        <f>IF('P42'!AL49&lt;&gt;"",1,0)</f>
        <v>0</v>
      </c>
      <c r="AIH2" s="1363">
        <f>IF('P42'!AL53&lt;&gt;"",1,0)</f>
        <v>0</v>
      </c>
      <c r="AII2" s="1363">
        <f>IF('P42'!AL56&lt;&gt;"",1,0)</f>
        <v>0</v>
      </c>
      <c r="AIJ2" s="1363">
        <f>IF('P42'!AL59&lt;&gt;"",1,0)</f>
        <v>0</v>
      </c>
      <c r="AIK2" s="1363">
        <f>IF('P42'!BY49&lt;&gt;"",1,0)</f>
        <v>0</v>
      </c>
      <c r="AIL2" s="1363">
        <f>IF('P42'!BY52&lt;&gt;"",1,0)</f>
        <v>0</v>
      </c>
      <c r="AIM2" s="1363">
        <f>IF('P42'!BY55&lt;&gt;"",1,0)</f>
        <v>0</v>
      </c>
      <c r="AIN2" s="1363">
        <f>IF('P42'!BY58&lt;&gt;"",1,0)</f>
        <v>0</v>
      </c>
      <c r="AIO2" s="1363">
        <f>IF('P42'!F73&lt;&gt;"",1,IF('P42'!U73&lt;&gt;"",2,0))</f>
        <v>0</v>
      </c>
      <c r="AIP2" s="1363">
        <f>'P42'!BJ87</f>
        <v>0</v>
      </c>
      <c r="AIQ2" s="1363">
        <f>'P42'!F87</f>
        <v>0</v>
      </c>
      <c r="AIR2" s="1363">
        <f>'P42'!BJ90</f>
        <v>0</v>
      </c>
      <c r="AIS2" s="1363">
        <f>'P42'!F90</f>
        <v>0</v>
      </c>
      <c r="AIT2" s="1363">
        <f>'P42'!BJ93</f>
        <v>0</v>
      </c>
      <c r="AIU2" s="1363">
        <f>'P42'!F93</f>
        <v>0</v>
      </c>
      <c r="AIV2" s="1363">
        <f>'P42'!BS87</f>
        <v>0</v>
      </c>
      <c r="AIW2" s="1363">
        <f>'P42'!BS90</f>
        <v>0</v>
      </c>
      <c r="AIX2" s="1363">
        <f>'P42'!BS93</f>
        <v>0</v>
      </c>
      <c r="AIY2" s="1363">
        <f>IF('P43'!F15&lt;&gt;"",1,IF('P43'!F18&lt;&gt;"",2,0))</f>
        <v>0</v>
      </c>
      <c r="AIZ2" s="1363">
        <f>IF('P43'!BY26&lt;&gt;"",1,0)</f>
        <v>0</v>
      </c>
      <c r="AJA2" s="1363">
        <f>IF('P43'!BY29&lt;&gt;"",1,0)</f>
        <v>0</v>
      </c>
      <c r="AJB2" s="1363">
        <f>IF('P43'!BY32&lt;&gt;"",1,0)</f>
        <v>0</v>
      </c>
      <c r="AJC2" s="1363">
        <f>IF('P43'!BY35&lt;&gt;"",1,0)</f>
        <v>0</v>
      </c>
      <c r="AJD2" s="1363">
        <f>IF('P43'!BY38&lt;&gt;"",1,0)</f>
        <v>0</v>
      </c>
      <c r="AJE2" s="1363">
        <f>IF('P43'!BY41&lt;&gt;"",1,0)</f>
        <v>0</v>
      </c>
      <c r="AJF2" s="1363">
        <f>IF('P43'!BY44&lt;&gt;"",1,0)</f>
        <v>0</v>
      </c>
      <c r="AJG2" s="1363">
        <f>IF('P43'!BY47&lt;&gt;"",1,0)</f>
        <v>0</v>
      </c>
      <c r="AJH2" s="1363">
        <f>IF('P43'!BY56&lt;&gt;"",1,0)</f>
        <v>0</v>
      </c>
      <c r="AJI2" s="1363">
        <f>IF('P43'!BY59&lt;&gt;"",1,0)</f>
        <v>0</v>
      </c>
      <c r="AJJ2" s="1363">
        <f>IF('P43'!BY62&lt;&gt;"",1,0)</f>
        <v>0</v>
      </c>
      <c r="AJK2" s="1363">
        <f>IF('P43'!BY65&lt;&gt;"",1,0)</f>
        <v>0</v>
      </c>
      <c r="AJL2" s="1363">
        <f>IF('P43'!BY70&lt;&gt;"",1,0)</f>
        <v>0</v>
      </c>
      <c r="AJM2" s="1363">
        <f>IF('P43'!BY73&lt;&gt;"",1,0)</f>
        <v>0</v>
      </c>
      <c r="AJN2" s="1363">
        <f>IF('P43'!BY78&lt;&gt;"",1,0)</f>
        <v>0</v>
      </c>
      <c r="AJO2" s="1363">
        <f>IF('P43'!BY81&lt;&gt;"",1,0)</f>
        <v>0</v>
      </c>
      <c r="AJP2" s="1363">
        <f>IF('P43'!BY84&lt;&gt;"",1,0)</f>
        <v>0</v>
      </c>
      <c r="AJQ2" s="1363">
        <f>IF('P43'!BY87&lt;&gt;"",1,0)</f>
        <v>0</v>
      </c>
      <c r="AJR2" s="1363">
        <f>IF('P44'!BY12&lt;&gt;"",1,0)</f>
        <v>0</v>
      </c>
      <c r="AJS2" s="1363">
        <f>IF('P44'!BY15&lt;&gt;"",1,0)</f>
        <v>0</v>
      </c>
      <c r="AJT2" s="1363">
        <f>IF('P44'!BY18&lt;&gt;"",1,0)</f>
        <v>0</v>
      </c>
      <c r="AJU2" s="1363">
        <f>IF('P44'!BY21&lt;&gt;"",1,0)</f>
        <v>0</v>
      </c>
      <c r="AJV2" s="1363">
        <f>IF('P44'!BY24&lt;&gt;"",1,0)</f>
        <v>0</v>
      </c>
      <c r="AJW2" s="1363">
        <f>IF('P44'!BY27&lt;&gt;"",1,0)</f>
        <v>0</v>
      </c>
      <c r="AJX2" s="1363">
        <f>'P44'!S28</f>
        <v>0</v>
      </c>
      <c r="AJY2" s="1363">
        <f>IF('P44'!BY30&lt;&gt;"",1,0)</f>
        <v>0</v>
      </c>
      <c r="AJZ2" s="1363">
        <f>IF('P44'!F39&lt;&gt;"",1,IF('P44'!U39&lt;&gt;"",2,0))</f>
        <v>0</v>
      </c>
      <c r="AKA2" s="1363">
        <f>Z2</f>
        <v>0</v>
      </c>
      <c r="AKB2" s="2052">
        <f>QU2</f>
        <v>0</v>
      </c>
      <c r="AKC2" s="2052">
        <f>UD2</f>
        <v>0</v>
      </c>
      <c r="AKD2" s="2052">
        <f>SUM(OZ2+PD2+PE2+PF2+PG2+PH2+PI2+PJ2+PK2+PL2+PN2+PO2+PP2+PQ2+PR2+PS2+PT2+PU2+PV2+PW2-QV2+PX2+PY2+QQ2+(RU2*RI2)+DP2)</f>
        <v>0</v>
      </c>
      <c r="AKE2" s="2052">
        <f>SUM(QW2+QX2+QY2+QZ2+RA2+RB2+RC2+RD2+RE2+RF2+RG2+RH2+RL2+RM2+RO2+RP2+RQ2+RR2+RS2+RT2+RU2+RV2+RW2+RX2+RY2+RZ2+SA2+SB2+SC2+SD2+SE2+SF2+SG2+SH2+SI2+SJ2+SQ2+SS2+SV2+TD2+TG2+TP2+TQ2+TR2+TX2+UI2-UN2)</f>
        <v>0</v>
      </c>
      <c r="AKF2" s="2052">
        <f>AKD2-AKE2</f>
        <v>0</v>
      </c>
      <c r="AKG2" s="2052">
        <f>IK2+LV2</f>
        <v>0</v>
      </c>
      <c r="AKH2" s="2052">
        <f>II2+IJ2+LT2+LU2</f>
        <v>0</v>
      </c>
      <c r="AKI2" s="2052">
        <f>KF2+NQ2</f>
        <v>0</v>
      </c>
      <c r="AKJ2" s="2052">
        <f>TF2+TH2+TI2+TJ2+TK2+TL2+TM2+TN2+TO2+TS2+TT2+TU2</f>
        <v>0</v>
      </c>
      <c r="AKK2" s="2052">
        <f>GO2+RI2</f>
        <v>0</v>
      </c>
      <c r="AKL2" s="2056" t="e">
        <f>AKE2/AKD2</f>
        <v>#DIV/0!</v>
      </c>
      <c r="AKM2" s="1363" t="e">
        <f>AKI2/AKH2/12</f>
        <v>#DIV/0!</v>
      </c>
      <c r="AKN2" s="1363" t="b">
        <f>FT2=SR2</f>
        <v>1</v>
      </c>
      <c r="AKO2" s="1363" t="b">
        <f>AKI2=TF2</f>
        <v>1</v>
      </c>
      <c r="AKP2" s="2057" t="b">
        <f>IF(IK2+LV2=OC2+OO2,IK2=OC2,FALSE)</f>
        <v>1</v>
      </c>
      <c r="AKQ2" s="1363" t="str">
        <f>IF(AND(AKH2&gt;0,AKI2&gt;0),"TRUE",IF(AND(AKH2=0,AKI2=0),"TRUE","FALSE"))</f>
        <v>TRUE</v>
      </c>
      <c r="AKR2" s="1363" t="b">
        <f>RC2=YV2</f>
        <v>1</v>
      </c>
      <c r="AKS2" s="1363" t="b">
        <f>RD2=ZU2</f>
        <v>1</v>
      </c>
      <c r="AKT2" s="1363" t="b">
        <f>RE2=(ZG2+ZH2+ZI2+ZJ2+ZK2+ZL2+ZM2+ZN2+ZO2+ZP2+ZQ2+ZR2+ZS2)</f>
        <v>1</v>
      </c>
      <c r="AKU2" s="2052" t="b">
        <f>(AKB2-AKC2)=UO2</f>
        <v>1</v>
      </c>
      <c r="AKV2" s="2058" t="e">
        <f>AKI2/AKF2*100</f>
        <v>#DIV/0!</v>
      </c>
      <c r="AKW2" s="2058" t="e">
        <f>AKJ2/AKF2</f>
        <v>#DIV/0!</v>
      </c>
      <c r="AKX2" s="2058" t="e">
        <f>AKI2/AKE2</f>
        <v>#DIV/0!</v>
      </c>
      <c r="AKY2" s="2053" t="s">
        <v>3056</v>
      </c>
      <c r="AKZ2" s="2054" t="s">
        <v>3056</v>
      </c>
    </row>
    <row r="4" spans="1:988">
      <c r="DP4" s="2055" t="s">
        <v>3031</v>
      </c>
      <c r="OZ4" s="2055" t="s">
        <v>3031</v>
      </c>
      <c r="PD4" s="2055" t="s">
        <v>3031</v>
      </c>
      <c r="PE4" s="2055" t="s">
        <v>3031</v>
      </c>
      <c r="PF4" s="2055" t="s">
        <v>3031</v>
      </c>
      <c r="PG4" s="2055" t="s">
        <v>3031</v>
      </c>
      <c r="PH4" s="2055" t="s">
        <v>3031</v>
      </c>
      <c r="PI4" s="2055" t="s">
        <v>3031</v>
      </c>
      <c r="PJ4" s="2055" t="s">
        <v>3031</v>
      </c>
      <c r="PK4" s="2055" t="s">
        <v>3031</v>
      </c>
      <c r="PL4" s="2055" t="s">
        <v>3031</v>
      </c>
      <c r="PN4" s="2055" t="s">
        <v>3031</v>
      </c>
      <c r="PO4" s="2055" t="s">
        <v>3031</v>
      </c>
      <c r="PP4" s="2055" t="s">
        <v>3031</v>
      </c>
      <c r="PQ4" s="2055" t="s">
        <v>3031</v>
      </c>
      <c r="PR4" s="2055" t="s">
        <v>3031</v>
      </c>
      <c r="PS4" s="2055" t="s">
        <v>3031</v>
      </c>
      <c r="PT4" s="2055" t="s">
        <v>3031</v>
      </c>
      <c r="PU4" s="2055" t="s">
        <v>3031</v>
      </c>
      <c r="PV4" s="2055" t="s">
        <v>3031</v>
      </c>
      <c r="PW4" s="2055" t="s">
        <v>3031</v>
      </c>
      <c r="PX4" s="2055" t="s">
        <v>3031</v>
      </c>
      <c r="PY4" s="2055" t="s">
        <v>3031</v>
      </c>
      <c r="QQ4" s="2055" t="s">
        <v>3031</v>
      </c>
      <c r="QV4" s="2055" t="s">
        <v>3031</v>
      </c>
      <c r="QW4" s="2059" t="s">
        <v>3032</v>
      </c>
      <c r="QX4" s="2059" t="s">
        <v>3032</v>
      </c>
      <c r="QY4" s="2059" t="s">
        <v>3032</v>
      </c>
      <c r="QZ4" s="2059" t="s">
        <v>3032</v>
      </c>
      <c r="RA4" s="2059" t="s">
        <v>3032</v>
      </c>
      <c r="RB4" s="2059" t="s">
        <v>3032</v>
      </c>
      <c r="RC4" s="2059" t="s">
        <v>3032</v>
      </c>
      <c r="RD4" s="2059" t="s">
        <v>3032</v>
      </c>
      <c r="RE4" s="2059" t="s">
        <v>3032</v>
      </c>
      <c r="RF4" s="2059" t="s">
        <v>3032</v>
      </c>
      <c r="RG4" s="2059" t="s">
        <v>3032</v>
      </c>
      <c r="RH4" s="2059" t="s">
        <v>3032</v>
      </c>
      <c r="RI4" s="2055" t="s">
        <v>3031</v>
      </c>
      <c r="RJ4" s="2055" t="s">
        <v>3031</v>
      </c>
      <c r="RL4" s="2059" t="s">
        <v>3032</v>
      </c>
      <c r="RM4" s="2059" t="s">
        <v>3032</v>
      </c>
      <c r="RO4" s="2059" t="s">
        <v>3032</v>
      </c>
      <c r="RP4" s="2059" t="s">
        <v>3032</v>
      </c>
      <c r="RQ4" s="2059" t="s">
        <v>3032</v>
      </c>
      <c r="RR4" s="2059" t="s">
        <v>3032</v>
      </c>
      <c r="RS4" s="2059" t="s">
        <v>3032</v>
      </c>
      <c r="RT4" s="2059" t="s">
        <v>3032</v>
      </c>
      <c r="RU4" s="2059" t="s">
        <v>3032</v>
      </c>
      <c r="RV4" s="2059" t="s">
        <v>3032</v>
      </c>
      <c r="RW4" s="2059" t="s">
        <v>3032</v>
      </c>
      <c r="RX4" s="2059" t="s">
        <v>3032</v>
      </c>
      <c r="RY4" s="2059" t="s">
        <v>3032</v>
      </c>
      <c r="RZ4" s="2059" t="s">
        <v>3032</v>
      </c>
      <c r="SA4" s="2059" t="s">
        <v>3032</v>
      </c>
      <c r="SB4" s="2059" t="s">
        <v>3032</v>
      </c>
      <c r="SC4" s="2059" t="s">
        <v>3032</v>
      </c>
      <c r="SD4" s="2059" t="s">
        <v>3032</v>
      </c>
      <c r="SE4" s="2059" t="s">
        <v>3032</v>
      </c>
      <c r="SF4" s="2059" t="s">
        <v>3032</v>
      </c>
      <c r="SG4" s="2059" t="s">
        <v>3032</v>
      </c>
      <c r="SH4" s="2059" t="s">
        <v>3032</v>
      </c>
      <c r="SI4" s="2059" t="s">
        <v>3032</v>
      </c>
      <c r="SJ4" s="2059" t="s">
        <v>3032</v>
      </c>
      <c r="SQ4" s="2059" t="s">
        <v>3032</v>
      </c>
      <c r="SS4" s="2059" t="s">
        <v>3032</v>
      </c>
      <c r="SV4" s="2059" t="s">
        <v>3032</v>
      </c>
      <c r="TD4" s="2059" t="s">
        <v>3032</v>
      </c>
      <c r="TG4" s="2059" t="s">
        <v>3032</v>
      </c>
      <c r="TP4" s="2059" t="s">
        <v>3032</v>
      </c>
      <c r="TQ4" s="2059" t="s">
        <v>3032</v>
      </c>
      <c r="TR4" s="2059" t="s">
        <v>3032</v>
      </c>
      <c r="TX4" s="2059" t="s">
        <v>3032</v>
      </c>
      <c r="UI4" s="2059" t="s">
        <v>3032</v>
      </c>
      <c r="UN4" s="2059" t="s">
        <v>3032</v>
      </c>
    </row>
  </sheetData>
  <conditionalFormatting sqref="AKF2">
    <cfRule type="cellIs" dxfId="28" priority="9" operator="lessThan">
      <formula>0</formula>
    </cfRule>
    <cfRule type="containsText" dxfId="27" priority="10" operator="containsText" text="negative">
      <formula>NOT(ISERROR(SEARCH("negative",AKF2)))</formula>
    </cfRule>
  </conditionalFormatting>
  <conditionalFormatting sqref="AKN2:AKU2">
    <cfRule type="containsText" dxfId="26" priority="1" operator="containsText" text="FALSE">
      <formula>NOT(ISERROR(SEARCH("FALSE",AKN2)))</formula>
    </cfRule>
  </conditionalFormatting>
  <conditionalFormatting sqref="AKP2">
    <cfRule type="cellIs" dxfId="25" priority="2" operator="equal">
      <formula>FALSE</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10">
    <tabColor rgb="FF92D050"/>
    <pageSetUpPr fitToPage="1"/>
  </sheetPr>
  <dimension ref="A1:CU86"/>
  <sheetViews>
    <sheetView showGridLines="0" view="pageBreakPreview" topLeftCell="A4" zoomScale="30" zoomScaleNormal="40" zoomScaleSheetLayoutView="30" workbookViewId="0">
      <pane xSplit="22" ySplit="17" topLeftCell="W21" activePane="bottomRight" state="frozen"/>
      <selection activeCell="A4" sqref="A4"/>
      <selection pane="topRight" activeCell="W4" sqref="W4"/>
      <selection pane="bottomLeft" activeCell="A22" sqref="A22"/>
      <selection pane="bottomRight" activeCell="W24" sqref="W24:Y27"/>
    </sheetView>
  </sheetViews>
  <sheetFormatPr defaultColWidth="2.44140625" defaultRowHeight="15.6"/>
  <cols>
    <col min="1" max="1" width="3.6640625" style="681" customWidth="1"/>
    <col min="2" max="2" width="8" style="681" customWidth="1"/>
    <col min="3" max="3" width="1.44140625" style="681" customWidth="1"/>
    <col min="4" max="4" width="9.6640625" style="681" customWidth="1"/>
    <col min="5" max="5" width="2.5546875" style="681" customWidth="1"/>
    <col min="6" max="13" width="5.6640625" style="681" customWidth="1"/>
    <col min="14" max="16" width="5.33203125" style="681" customWidth="1"/>
    <col min="17" max="18" width="7.5546875" style="681" customWidth="1"/>
    <col min="19" max="20" width="4.6640625" style="681" customWidth="1"/>
    <col min="21" max="21" width="9.44140625" style="681" customWidth="1"/>
    <col min="22" max="22" width="10.33203125" style="682" customWidth="1"/>
    <col min="23" max="23" width="10.5546875" style="126" customWidth="1"/>
    <col min="24" max="25" width="16.6640625" style="126" customWidth="1"/>
    <col min="26" max="26" width="10.5546875" style="126" customWidth="1"/>
    <col min="27" max="28" width="16.6640625" style="126" customWidth="1"/>
    <col min="29" max="29" width="10.5546875" style="126" customWidth="1"/>
    <col min="30" max="30" width="16.6640625" style="126" customWidth="1"/>
    <col min="31" max="31" width="32.5546875" style="126" customWidth="1"/>
    <col min="32" max="32" width="10.5546875" style="126" customWidth="1"/>
    <col min="33" max="34" width="16.6640625" style="126" customWidth="1"/>
    <col min="35" max="35" width="3.6640625" style="126" customWidth="1"/>
    <col min="36" max="36" width="10.5546875" style="126" customWidth="1"/>
    <col min="37" max="38" width="16.6640625" style="126" customWidth="1"/>
    <col min="39" max="39" width="10.5546875" style="126" customWidth="1"/>
    <col min="40" max="41" width="16.6640625" style="126" customWidth="1"/>
    <col min="42" max="42" width="10.5546875" style="126" customWidth="1"/>
    <col min="43" max="44" width="16.6640625" style="126" customWidth="1"/>
    <col min="45" max="45" width="10.5546875" style="126" customWidth="1"/>
    <col min="46" max="46" width="16.6640625" style="126" customWidth="1"/>
    <col min="47" max="47" width="23.88671875" style="126" customWidth="1"/>
    <col min="48" max="16384" width="2.44140625" style="126"/>
  </cols>
  <sheetData>
    <row r="1" spans="1:99" ht="16.2" thickBot="1"/>
    <row r="2" spans="1:99" ht="15" customHeight="1">
      <c r="A2" s="683"/>
      <c r="B2" s="2568" t="s">
        <v>775</v>
      </c>
      <c r="C2" s="2569"/>
      <c r="D2" s="2570"/>
      <c r="E2" s="2570"/>
      <c r="F2" s="2570"/>
      <c r="G2" s="2570"/>
      <c r="H2" s="2570"/>
      <c r="I2" s="2570"/>
      <c r="J2" s="2570"/>
      <c r="K2" s="2570"/>
      <c r="L2" s="2570"/>
      <c r="M2" s="2570"/>
      <c r="N2" s="2570"/>
      <c r="O2" s="2570"/>
      <c r="P2" s="2570"/>
      <c r="Q2" s="2570"/>
      <c r="R2" s="2570"/>
      <c r="S2" s="2570"/>
      <c r="T2" s="2570"/>
      <c r="U2" s="2570"/>
      <c r="V2" s="2571"/>
      <c r="W2" s="2577"/>
      <c r="X2" s="2577"/>
      <c r="Y2" s="2577"/>
      <c r="Z2" s="2577"/>
      <c r="AA2" s="2577"/>
      <c r="AB2" s="2577"/>
      <c r="AC2" s="2577"/>
      <c r="AD2" s="2577"/>
      <c r="AE2" s="2577"/>
      <c r="AF2" s="2577"/>
      <c r="AG2" s="2577"/>
      <c r="AH2" s="2577"/>
      <c r="AI2" s="1392"/>
      <c r="AJ2" s="2578"/>
      <c r="AK2" s="2577"/>
      <c r="AL2" s="2577"/>
      <c r="AM2" s="2577"/>
      <c r="AN2" s="2577"/>
      <c r="AO2" s="2577"/>
      <c r="AP2" s="2577"/>
      <c r="AQ2" s="2577"/>
      <c r="AR2" s="2577"/>
      <c r="AS2" s="2577"/>
      <c r="AT2" s="2577"/>
      <c r="AU2" s="2579"/>
      <c r="CU2" s="1256">
        <f>'P8-P9'!AC70</f>
        <v>0</v>
      </c>
    </row>
    <row r="3" spans="1:99" ht="35.1" customHeight="1">
      <c r="A3" s="683"/>
      <c r="B3" s="2572"/>
      <c r="C3" s="2573"/>
      <c r="D3" s="2574"/>
      <c r="E3" s="2574"/>
      <c r="F3" s="2574"/>
      <c r="G3" s="2574"/>
      <c r="H3" s="2574"/>
      <c r="I3" s="2574"/>
      <c r="J3" s="2574"/>
      <c r="K3" s="2574"/>
      <c r="L3" s="2574"/>
      <c r="M3" s="2574"/>
      <c r="N3" s="2574"/>
      <c r="O3" s="2574"/>
      <c r="P3" s="2574"/>
      <c r="Q3" s="2574"/>
      <c r="R3" s="2574"/>
      <c r="S3" s="2574"/>
      <c r="T3" s="2574"/>
      <c r="U3" s="2574"/>
      <c r="V3" s="2575"/>
      <c r="W3" s="2580" t="s">
        <v>1372</v>
      </c>
      <c r="X3" s="2580"/>
      <c r="Y3" s="2580"/>
      <c r="Z3" s="2580"/>
      <c r="AA3" s="2580"/>
      <c r="AB3" s="2580"/>
      <c r="AC3" s="2580"/>
      <c r="AD3" s="2580"/>
      <c r="AE3" s="2580"/>
      <c r="AF3" s="2580"/>
      <c r="AG3" s="2580"/>
      <c r="AH3" s="2580"/>
      <c r="AI3" s="2580"/>
      <c r="AJ3" s="2581" t="s">
        <v>1372</v>
      </c>
      <c r="AK3" s="2580"/>
      <c r="AL3" s="2580"/>
      <c r="AM3" s="2580"/>
      <c r="AN3" s="2580"/>
      <c r="AO3" s="2580"/>
      <c r="AP3" s="2580"/>
      <c r="AQ3" s="2580"/>
      <c r="AR3" s="2580"/>
      <c r="AS3" s="2580"/>
      <c r="AT3" s="2580"/>
      <c r="AU3" s="2582"/>
    </row>
    <row r="4" spans="1:99" ht="34.950000000000003" customHeight="1">
      <c r="A4" s="683"/>
      <c r="B4" s="2576"/>
      <c r="C4" s="2574"/>
      <c r="D4" s="2574"/>
      <c r="E4" s="2574"/>
      <c r="F4" s="2574"/>
      <c r="G4" s="2574"/>
      <c r="H4" s="2574"/>
      <c r="I4" s="2574"/>
      <c r="J4" s="2574"/>
      <c r="K4" s="2574"/>
      <c r="L4" s="2574"/>
      <c r="M4" s="2574"/>
      <c r="N4" s="2574"/>
      <c r="O4" s="2574"/>
      <c r="P4" s="2574"/>
      <c r="Q4" s="2574"/>
      <c r="R4" s="2574"/>
      <c r="S4" s="2574"/>
      <c r="T4" s="2574"/>
      <c r="U4" s="2574"/>
      <c r="V4" s="2575"/>
      <c r="W4" s="2580" t="s">
        <v>1372</v>
      </c>
      <c r="X4" s="2583"/>
      <c r="Y4" s="2583"/>
      <c r="Z4" s="2583"/>
      <c r="AA4" s="2583"/>
      <c r="AB4" s="2583"/>
      <c r="AC4" s="2583"/>
      <c r="AD4" s="2583"/>
      <c r="AE4" s="2583"/>
      <c r="AF4" s="2583"/>
      <c r="AG4" s="2583"/>
      <c r="AH4" s="2583"/>
      <c r="AI4" s="2583"/>
      <c r="AJ4" s="2581" t="s">
        <v>1372</v>
      </c>
      <c r="AK4" s="2580"/>
      <c r="AL4" s="2580"/>
      <c r="AM4" s="2580"/>
      <c r="AN4" s="2580"/>
      <c r="AO4" s="2580"/>
      <c r="AP4" s="2580"/>
      <c r="AQ4" s="2580"/>
      <c r="AR4" s="2580"/>
      <c r="AS4" s="2580"/>
      <c r="AT4" s="2580"/>
      <c r="AU4" s="2582"/>
    </row>
    <row r="5" spans="1:99" ht="34.950000000000003" customHeight="1">
      <c r="A5" s="683"/>
      <c r="B5" s="2576"/>
      <c r="C5" s="2574"/>
      <c r="D5" s="2574"/>
      <c r="E5" s="2574"/>
      <c r="F5" s="2574"/>
      <c r="G5" s="2574"/>
      <c r="H5" s="2574"/>
      <c r="I5" s="2574"/>
      <c r="J5" s="2574"/>
      <c r="K5" s="2574"/>
      <c r="L5" s="2574"/>
      <c r="M5" s="2574"/>
      <c r="N5" s="2574"/>
      <c r="O5" s="2574"/>
      <c r="P5" s="2574"/>
      <c r="Q5" s="2574"/>
      <c r="R5" s="2574"/>
      <c r="S5" s="2574"/>
      <c r="T5" s="2574"/>
      <c r="U5" s="2574"/>
      <c r="V5" s="2575"/>
      <c r="W5" s="2598" t="s">
        <v>1373</v>
      </c>
      <c r="X5" s="2599"/>
      <c r="Y5" s="2599"/>
      <c r="Z5" s="2599"/>
      <c r="AA5" s="2599"/>
      <c r="AB5" s="2599"/>
      <c r="AC5" s="2599"/>
      <c r="AD5" s="2599"/>
      <c r="AE5" s="2599"/>
      <c r="AF5" s="2599"/>
      <c r="AG5" s="2599"/>
      <c r="AH5" s="2599"/>
      <c r="AI5" s="2600"/>
      <c r="AJ5" s="2601" t="s">
        <v>1373</v>
      </c>
      <c r="AK5" s="2583"/>
      <c r="AL5" s="2583"/>
      <c r="AM5" s="2583"/>
      <c r="AN5" s="2583"/>
      <c r="AO5" s="2583"/>
      <c r="AP5" s="2583"/>
      <c r="AQ5" s="2583"/>
      <c r="AR5" s="2583"/>
      <c r="AS5" s="2583"/>
      <c r="AT5" s="2583"/>
      <c r="AU5" s="2602"/>
    </row>
    <row r="6" spans="1:99" ht="10.199999999999999" customHeight="1">
      <c r="A6" s="683"/>
      <c r="B6" s="2576"/>
      <c r="C6" s="2574"/>
      <c r="D6" s="2574"/>
      <c r="E6" s="2574"/>
      <c r="F6" s="2574"/>
      <c r="G6" s="2574"/>
      <c r="H6" s="2574"/>
      <c r="I6" s="2574"/>
      <c r="J6" s="2574"/>
      <c r="K6" s="2574"/>
      <c r="L6" s="2574"/>
      <c r="M6" s="2574"/>
      <c r="N6" s="2574"/>
      <c r="O6" s="2574"/>
      <c r="P6" s="2574"/>
      <c r="Q6" s="2574"/>
      <c r="R6" s="2574"/>
      <c r="S6" s="2574"/>
      <c r="T6" s="2574"/>
      <c r="U6" s="2574"/>
      <c r="V6" s="2575"/>
      <c r="W6" s="2584" t="s">
        <v>2462</v>
      </c>
      <c r="X6" s="2584"/>
      <c r="Y6" s="2585"/>
      <c r="Z6" s="2590" t="s">
        <v>2461</v>
      </c>
      <c r="AA6" s="2584"/>
      <c r="AB6" s="2584"/>
      <c r="AC6" s="2584"/>
      <c r="AD6" s="2584"/>
      <c r="AE6" s="2584"/>
      <c r="AF6" s="2584"/>
      <c r="AG6" s="2584"/>
      <c r="AH6" s="2584"/>
      <c r="AI6" s="2584"/>
      <c r="AJ6" s="2590" t="s">
        <v>2466</v>
      </c>
      <c r="AK6" s="2584"/>
      <c r="AL6" s="2585"/>
      <c r="AM6" s="2584" t="s">
        <v>2467</v>
      </c>
      <c r="AN6" s="2584"/>
      <c r="AO6" s="2585"/>
      <c r="AP6" s="2584" t="s">
        <v>2468</v>
      </c>
      <c r="AQ6" s="2584"/>
      <c r="AR6" s="2585"/>
      <c r="AS6" s="2584" t="s">
        <v>2469</v>
      </c>
      <c r="AT6" s="2584"/>
      <c r="AU6" s="2595"/>
    </row>
    <row r="7" spans="1:99" ht="30" customHeight="1">
      <c r="A7" s="683"/>
      <c r="B7" s="2576"/>
      <c r="C7" s="2574"/>
      <c r="D7" s="2574"/>
      <c r="E7" s="2574"/>
      <c r="F7" s="2574"/>
      <c r="G7" s="2574"/>
      <c r="H7" s="2574"/>
      <c r="I7" s="2574"/>
      <c r="J7" s="2574"/>
      <c r="K7" s="2574"/>
      <c r="L7" s="2574"/>
      <c r="M7" s="2574"/>
      <c r="N7" s="2574"/>
      <c r="O7" s="2574"/>
      <c r="P7" s="2574"/>
      <c r="Q7" s="2574"/>
      <c r="R7" s="2574"/>
      <c r="S7" s="2574"/>
      <c r="T7" s="2574"/>
      <c r="U7" s="2574"/>
      <c r="V7" s="2575"/>
      <c r="W7" s="2586"/>
      <c r="X7" s="2586"/>
      <c r="Y7" s="2587"/>
      <c r="Z7" s="2591"/>
      <c r="AA7" s="2586"/>
      <c r="AB7" s="2586"/>
      <c r="AC7" s="2586"/>
      <c r="AD7" s="2586"/>
      <c r="AE7" s="2586"/>
      <c r="AF7" s="2586"/>
      <c r="AG7" s="2586"/>
      <c r="AH7" s="2586"/>
      <c r="AI7" s="2586"/>
      <c r="AJ7" s="2591"/>
      <c r="AK7" s="2586"/>
      <c r="AL7" s="2587"/>
      <c r="AM7" s="2586"/>
      <c r="AN7" s="2586"/>
      <c r="AO7" s="2587"/>
      <c r="AP7" s="2586"/>
      <c r="AQ7" s="2586"/>
      <c r="AR7" s="2587"/>
      <c r="AS7" s="2586"/>
      <c r="AT7" s="2586"/>
      <c r="AU7" s="2596"/>
    </row>
    <row r="8" spans="1:99" ht="16.2" customHeight="1">
      <c r="A8" s="683"/>
      <c r="B8" s="2576"/>
      <c r="C8" s="2574"/>
      <c r="D8" s="2574"/>
      <c r="E8" s="2574"/>
      <c r="F8" s="2574"/>
      <c r="G8" s="2574"/>
      <c r="H8" s="2574"/>
      <c r="I8" s="2574"/>
      <c r="J8" s="2574"/>
      <c r="K8" s="2574"/>
      <c r="L8" s="2574"/>
      <c r="M8" s="2574"/>
      <c r="N8" s="2574"/>
      <c r="O8" s="2574"/>
      <c r="P8" s="2574"/>
      <c r="Q8" s="2574"/>
      <c r="R8" s="2574"/>
      <c r="S8" s="2574"/>
      <c r="T8" s="2574"/>
      <c r="U8" s="2574"/>
      <c r="V8" s="2575"/>
      <c r="W8" s="2586"/>
      <c r="X8" s="2586"/>
      <c r="Y8" s="2587"/>
      <c r="Z8" s="2591"/>
      <c r="AA8" s="2586"/>
      <c r="AB8" s="2586"/>
      <c r="AC8" s="2586"/>
      <c r="AD8" s="2586"/>
      <c r="AE8" s="2586"/>
      <c r="AF8" s="2586"/>
      <c r="AG8" s="2586"/>
      <c r="AH8" s="2586"/>
      <c r="AI8" s="2586"/>
      <c r="AJ8" s="2591"/>
      <c r="AK8" s="2586"/>
      <c r="AL8" s="2587"/>
      <c r="AM8" s="2586"/>
      <c r="AN8" s="2586"/>
      <c r="AO8" s="2587"/>
      <c r="AP8" s="2586"/>
      <c r="AQ8" s="2586"/>
      <c r="AR8" s="2587"/>
      <c r="AS8" s="2586"/>
      <c r="AT8" s="2586"/>
      <c r="AU8" s="2596"/>
    </row>
    <row r="9" spans="1:99" ht="10.199999999999999" customHeight="1">
      <c r="A9" s="683"/>
      <c r="B9" s="2576"/>
      <c r="C9" s="2574"/>
      <c r="D9" s="2574"/>
      <c r="E9" s="2574"/>
      <c r="F9" s="2574"/>
      <c r="G9" s="2574"/>
      <c r="H9" s="2574"/>
      <c r="I9" s="2574"/>
      <c r="J9" s="2574"/>
      <c r="K9" s="2574"/>
      <c r="L9" s="2574"/>
      <c r="M9" s="2574"/>
      <c r="N9" s="2574"/>
      <c r="O9" s="2574"/>
      <c r="P9" s="2574"/>
      <c r="Q9" s="2574"/>
      <c r="R9" s="2574"/>
      <c r="S9" s="2574"/>
      <c r="T9" s="2574"/>
      <c r="U9" s="2574"/>
      <c r="V9" s="2575"/>
      <c r="W9" s="2586"/>
      <c r="X9" s="2586"/>
      <c r="Y9" s="2587"/>
      <c r="Z9" s="2590" t="s">
        <v>1174</v>
      </c>
      <c r="AA9" s="2584"/>
      <c r="AB9" s="2584"/>
      <c r="AC9" s="2584"/>
      <c r="AD9" s="2584"/>
      <c r="AE9" s="2584"/>
      <c r="AF9" s="2590" t="s">
        <v>2464</v>
      </c>
      <c r="AG9" s="2584"/>
      <c r="AH9" s="2584"/>
      <c r="AI9" s="2584"/>
      <c r="AJ9" s="2591"/>
      <c r="AK9" s="2586"/>
      <c r="AL9" s="2587"/>
      <c r="AM9" s="2586"/>
      <c r="AN9" s="2586"/>
      <c r="AO9" s="2587"/>
      <c r="AP9" s="2586"/>
      <c r="AQ9" s="2586"/>
      <c r="AR9" s="2587"/>
      <c r="AS9" s="2586"/>
      <c r="AT9" s="2586"/>
      <c r="AU9" s="2596"/>
    </row>
    <row r="10" spans="1:99" ht="16.2" customHeight="1">
      <c r="A10" s="683"/>
      <c r="B10" s="2576"/>
      <c r="C10" s="2574"/>
      <c r="D10" s="2574"/>
      <c r="E10" s="2574"/>
      <c r="F10" s="2574"/>
      <c r="G10" s="2574"/>
      <c r="H10" s="2574"/>
      <c r="I10" s="2574"/>
      <c r="J10" s="2574"/>
      <c r="K10" s="2574"/>
      <c r="L10" s="2574"/>
      <c r="M10" s="2574"/>
      <c r="N10" s="2574"/>
      <c r="O10" s="2574"/>
      <c r="P10" s="2574"/>
      <c r="Q10" s="2574"/>
      <c r="R10" s="2574"/>
      <c r="S10" s="2574"/>
      <c r="T10" s="2574"/>
      <c r="U10" s="2574"/>
      <c r="V10" s="2575"/>
      <c r="W10" s="2586"/>
      <c r="X10" s="2586"/>
      <c r="Y10" s="2587"/>
      <c r="Z10" s="2591"/>
      <c r="AA10" s="2586"/>
      <c r="AB10" s="2586"/>
      <c r="AC10" s="2586"/>
      <c r="AD10" s="2586"/>
      <c r="AE10" s="2586"/>
      <c r="AF10" s="2591"/>
      <c r="AG10" s="2586"/>
      <c r="AH10" s="2586"/>
      <c r="AI10" s="2586"/>
      <c r="AJ10" s="2591"/>
      <c r="AK10" s="2586"/>
      <c r="AL10" s="2587"/>
      <c r="AM10" s="2586"/>
      <c r="AN10" s="2586"/>
      <c r="AO10" s="2587"/>
      <c r="AP10" s="2586"/>
      <c r="AQ10" s="2586"/>
      <c r="AR10" s="2587"/>
      <c r="AS10" s="2586"/>
      <c r="AT10" s="2586"/>
      <c r="AU10" s="2596"/>
    </row>
    <row r="11" spans="1:99" ht="16.2" customHeight="1">
      <c r="A11" s="683"/>
      <c r="B11" s="2576"/>
      <c r="C11" s="2574"/>
      <c r="D11" s="2574"/>
      <c r="E11" s="2574"/>
      <c r="F11" s="2574"/>
      <c r="G11" s="2574"/>
      <c r="H11" s="2574"/>
      <c r="I11" s="2574"/>
      <c r="J11" s="2574"/>
      <c r="K11" s="2574"/>
      <c r="L11" s="2574"/>
      <c r="M11" s="2574"/>
      <c r="N11" s="2574"/>
      <c r="O11" s="2574"/>
      <c r="P11" s="2574"/>
      <c r="Q11" s="2574"/>
      <c r="R11" s="2574"/>
      <c r="S11" s="2574"/>
      <c r="T11" s="2574"/>
      <c r="U11" s="2574"/>
      <c r="V11" s="2575"/>
      <c r="W11" s="2586"/>
      <c r="X11" s="2586"/>
      <c r="Y11" s="2587"/>
      <c r="Z11" s="2591"/>
      <c r="AA11" s="2586"/>
      <c r="AB11" s="2586"/>
      <c r="AC11" s="2586"/>
      <c r="AD11" s="2586"/>
      <c r="AE11" s="2586"/>
      <c r="AF11" s="2591"/>
      <c r="AG11" s="2586"/>
      <c r="AH11" s="2586"/>
      <c r="AI11" s="2586"/>
      <c r="AJ11" s="2591"/>
      <c r="AK11" s="2586"/>
      <c r="AL11" s="2587"/>
      <c r="AM11" s="2586"/>
      <c r="AN11" s="2586"/>
      <c r="AO11" s="2587"/>
      <c r="AP11" s="2586"/>
      <c r="AQ11" s="2586"/>
      <c r="AR11" s="2587"/>
      <c r="AS11" s="2586"/>
      <c r="AT11" s="2586"/>
      <c r="AU11" s="2596"/>
    </row>
    <row r="12" spans="1:99" ht="16.2" customHeight="1">
      <c r="A12" s="683"/>
      <c r="B12" s="2576"/>
      <c r="C12" s="2574"/>
      <c r="D12" s="2574"/>
      <c r="E12" s="2574"/>
      <c r="F12" s="2574"/>
      <c r="G12" s="2574"/>
      <c r="H12" s="2574"/>
      <c r="I12" s="2574"/>
      <c r="J12" s="2574"/>
      <c r="K12" s="2574"/>
      <c r="L12" s="2574"/>
      <c r="M12" s="2574"/>
      <c r="N12" s="2574"/>
      <c r="O12" s="2574"/>
      <c r="P12" s="2574"/>
      <c r="Q12" s="2574"/>
      <c r="R12" s="2574"/>
      <c r="S12" s="2574"/>
      <c r="T12" s="2574"/>
      <c r="U12" s="2574"/>
      <c r="V12" s="2575"/>
      <c r="W12" s="2586"/>
      <c r="X12" s="2586"/>
      <c r="Y12" s="2587"/>
      <c r="Z12" s="2591"/>
      <c r="AA12" s="2586"/>
      <c r="AB12" s="2586"/>
      <c r="AC12" s="2586"/>
      <c r="AD12" s="2586"/>
      <c r="AE12" s="2586"/>
      <c r="AF12" s="2591"/>
      <c r="AG12" s="2586"/>
      <c r="AH12" s="2586"/>
      <c r="AI12" s="2586"/>
      <c r="AJ12" s="2591"/>
      <c r="AK12" s="2586"/>
      <c r="AL12" s="2587"/>
      <c r="AM12" s="2586"/>
      <c r="AN12" s="2586"/>
      <c r="AO12" s="2587"/>
      <c r="AP12" s="2586"/>
      <c r="AQ12" s="2586"/>
      <c r="AR12" s="2587"/>
      <c r="AS12" s="2586"/>
      <c r="AT12" s="2586"/>
      <c r="AU12" s="2596"/>
    </row>
    <row r="13" spans="1:99" ht="30" customHeight="1">
      <c r="A13" s="683"/>
      <c r="B13" s="2576"/>
      <c r="C13" s="2574"/>
      <c r="D13" s="2574"/>
      <c r="E13" s="2574"/>
      <c r="F13" s="2574"/>
      <c r="G13" s="2574"/>
      <c r="H13" s="2574"/>
      <c r="I13" s="2574"/>
      <c r="J13" s="2574"/>
      <c r="K13" s="2574"/>
      <c r="L13" s="2574"/>
      <c r="M13" s="2574"/>
      <c r="N13" s="2574"/>
      <c r="O13" s="2574"/>
      <c r="P13" s="2574"/>
      <c r="Q13" s="2574"/>
      <c r="R13" s="2574"/>
      <c r="S13" s="2574"/>
      <c r="T13" s="2574"/>
      <c r="U13" s="2574"/>
      <c r="V13" s="2575"/>
      <c r="W13" s="2586"/>
      <c r="X13" s="2586"/>
      <c r="Y13" s="2587"/>
      <c r="Z13" s="2590" t="s">
        <v>2463</v>
      </c>
      <c r="AA13" s="2584"/>
      <c r="AB13" s="2584"/>
      <c r="AC13" s="2590" t="s">
        <v>1374</v>
      </c>
      <c r="AD13" s="2584"/>
      <c r="AE13" s="2585"/>
      <c r="AF13" s="2591"/>
      <c r="AG13" s="2586"/>
      <c r="AH13" s="2586"/>
      <c r="AI13" s="2586"/>
      <c r="AJ13" s="2591"/>
      <c r="AK13" s="2586"/>
      <c r="AL13" s="2587"/>
      <c r="AM13" s="2586"/>
      <c r="AN13" s="2586"/>
      <c r="AO13" s="2587"/>
      <c r="AP13" s="2586"/>
      <c r="AQ13" s="2586"/>
      <c r="AR13" s="2587"/>
      <c r="AS13" s="2586"/>
      <c r="AT13" s="2586"/>
      <c r="AU13" s="2596"/>
    </row>
    <row r="14" spans="1:99" ht="30" customHeight="1">
      <c r="A14" s="683"/>
      <c r="B14" s="2576"/>
      <c r="C14" s="2574"/>
      <c r="D14" s="2574"/>
      <c r="E14" s="2574"/>
      <c r="F14" s="2574"/>
      <c r="G14" s="2574"/>
      <c r="H14" s="2574"/>
      <c r="I14" s="2574"/>
      <c r="J14" s="2574"/>
      <c r="K14" s="2574"/>
      <c r="L14" s="2574"/>
      <c r="M14" s="2574"/>
      <c r="N14" s="2574"/>
      <c r="O14" s="2574"/>
      <c r="P14" s="2574"/>
      <c r="Q14" s="2574"/>
      <c r="R14" s="2574"/>
      <c r="S14" s="2574"/>
      <c r="T14" s="2574"/>
      <c r="U14" s="2574"/>
      <c r="V14" s="2575"/>
      <c r="W14" s="2586"/>
      <c r="X14" s="2586"/>
      <c r="Y14" s="2587"/>
      <c r="Z14" s="2591"/>
      <c r="AA14" s="2586"/>
      <c r="AB14" s="2586"/>
      <c r="AC14" s="2591"/>
      <c r="AD14" s="2586"/>
      <c r="AE14" s="2587"/>
      <c r="AF14" s="2591"/>
      <c r="AG14" s="2586"/>
      <c r="AH14" s="2586"/>
      <c r="AI14" s="2586"/>
      <c r="AJ14" s="2591"/>
      <c r="AK14" s="2586"/>
      <c r="AL14" s="2587"/>
      <c r="AM14" s="2586"/>
      <c r="AN14" s="2586"/>
      <c r="AO14" s="2587"/>
      <c r="AP14" s="2586"/>
      <c r="AQ14" s="2586"/>
      <c r="AR14" s="2587"/>
      <c r="AS14" s="2586"/>
      <c r="AT14" s="2586"/>
      <c r="AU14" s="2596"/>
    </row>
    <row r="15" spans="1:99" ht="30" customHeight="1">
      <c r="A15" s="683"/>
      <c r="B15" s="2576"/>
      <c r="C15" s="2574"/>
      <c r="D15" s="2574"/>
      <c r="E15" s="2574"/>
      <c r="F15" s="2574"/>
      <c r="G15" s="2574"/>
      <c r="H15" s="2574"/>
      <c r="I15" s="2574"/>
      <c r="J15" s="2574"/>
      <c r="K15" s="2574"/>
      <c r="L15" s="2574"/>
      <c r="M15" s="2574"/>
      <c r="N15" s="2574"/>
      <c r="O15" s="2574"/>
      <c r="P15" s="2574"/>
      <c r="Q15" s="2574"/>
      <c r="R15" s="2574"/>
      <c r="S15" s="2574"/>
      <c r="T15" s="2574"/>
      <c r="U15" s="2574"/>
      <c r="V15" s="2575"/>
      <c r="W15" s="2586"/>
      <c r="X15" s="2586"/>
      <c r="Y15" s="2587"/>
      <c r="Z15" s="2591"/>
      <c r="AA15" s="2586"/>
      <c r="AB15" s="2586"/>
      <c r="AC15" s="2591"/>
      <c r="AD15" s="2586"/>
      <c r="AE15" s="2587"/>
      <c r="AF15" s="2591"/>
      <c r="AG15" s="2586"/>
      <c r="AH15" s="2586"/>
      <c r="AI15" s="2586"/>
      <c r="AJ15" s="2591"/>
      <c r="AK15" s="2586"/>
      <c r="AL15" s="2587"/>
      <c r="AM15" s="2586"/>
      <c r="AN15" s="2586"/>
      <c r="AO15" s="2587"/>
      <c r="AP15" s="2586"/>
      <c r="AQ15" s="2586"/>
      <c r="AR15" s="2587"/>
      <c r="AS15" s="2586"/>
      <c r="AT15" s="2586"/>
      <c r="AU15" s="2596"/>
    </row>
    <row r="16" spans="1:99" ht="30" customHeight="1">
      <c r="A16" s="683"/>
      <c r="B16" s="2576"/>
      <c r="C16" s="2574"/>
      <c r="D16" s="2574"/>
      <c r="E16" s="2574"/>
      <c r="F16" s="2574"/>
      <c r="G16" s="2574"/>
      <c r="H16" s="2574"/>
      <c r="I16" s="2574"/>
      <c r="J16" s="2574"/>
      <c r="K16" s="2574"/>
      <c r="L16" s="2574"/>
      <c r="M16" s="2574"/>
      <c r="N16" s="2574"/>
      <c r="O16" s="2574"/>
      <c r="P16" s="2574"/>
      <c r="Q16" s="2574"/>
      <c r="R16" s="2574"/>
      <c r="S16" s="2574"/>
      <c r="T16" s="2574"/>
      <c r="U16" s="2574"/>
      <c r="V16" s="2575"/>
      <c r="W16" s="2586"/>
      <c r="X16" s="2586"/>
      <c r="Y16" s="2587"/>
      <c r="Z16" s="2591"/>
      <c r="AA16" s="2586"/>
      <c r="AB16" s="2586"/>
      <c r="AC16" s="2591"/>
      <c r="AD16" s="2586"/>
      <c r="AE16" s="2587"/>
      <c r="AF16" s="2591"/>
      <c r="AG16" s="2586"/>
      <c r="AH16" s="2586"/>
      <c r="AI16" s="2586"/>
      <c r="AJ16" s="2591"/>
      <c r="AK16" s="2586"/>
      <c r="AL16" s="2587"/>
      <c r="AM16" s="2586"/>
      <c r="AN16" s="2586"/>
      <c r="AO16" s="2587"/>
      <c r="AP16" s="2586"/>
      <c r="AQ16" s="2586"/>
      <c r="AR16" s="2587"/>
      <c r="AS16" s="2586"/>
      <c r="AT16" s="2586"/>
      <c r="AU16" s="2596"/>
    </row>
    <row r="17" spans="1:47" ht="30" customHeight="1">
      <c r="A17" s="683"/>
      <c r="B17" s="2576"/>
      <c r="C17" s="2574"/>
      <c r="D17" s="2574"/>
      <c r="E17" s="2574"/>
      <c r="F17" s="2574"/>
      <c r="G17" s="2574"/>
      <c r="H17" s="2574"/>
      <c r="I17" s="2574"/>
      <c r="J17" s="2574"/>
      <c r="K17" s="2574"/>
      <c r="L17" s="2574"/>
      <c r="M17" s="2574"/>
      <c r="N17" s="2574"/>
      <c r="O17" s="2574"/>
      <c r="P17" s="2574"/>
      <c r="Q17" s="2574"/>
      <c r="R17" s="2574"/>
      <c r="S17" s="2574"/>
      <c r="T17" s="2574"/>
      <c r="U17" s="2574"/>
      <c r="V17" s="2575"/>
      <c r="W17" s="2586"/>
      <c r="X17" s="2586"/>
      <c r="Y17" s="2587"/>
      <c r="Z17" s="2591"/>
      <c r="AA17" s="2586"/>
      <c r="AB17" s="2586"/>
      <c r="AC17" s="2591"/>
      <c r="AD17" s="2586"/>
      <c r="AE17" s="2587"/>
      <c r="AF17" s="2591"/>
      <c r="AG17" s="2586"/>
      <c r="AH17" s="2586"/>
      <c r="AI17" s="2586"/>
      <c r="AJ17" s="2591"/>
      <c r="AK17" s="2586"/>
      <c r="AL17" s="2587"/>
      <c r="AM17" s="2586"/>
      <c r="AN17" s="2586"/>
      <c r="AO17" s="2587"/>
      <c r="AP17" s="2586"/>
      <c r="AQ17" s="2586"/>
      <c r="AR17" s="2587"/>
      <c r="AS17" s="2586"/>
      <c r="AT17" s="2586"/>
      <c r="AU17" s="2596"/>
    </row>
    <row r="18" spans="1:47" ht="10.199999999999999" customHeight="1">
      <c r="A18" s="683"/>
      <c r="B18" s="2576"/>
      <c r="C18" s="2574"/>
      <c r="D18" s="2574"/>
      <c r="E18" s="2574"/>
      <c r="F18" s="2574"/>
      <c r="G18" s="2574"/>
      <c r="H18" s="2574"/>
      <c r="I18" s="2574"/>
      <c r="J18" s="2574"/>
      <c r="K18" s="2574"/>
      <c r="L18" s="2574"/>
      <c r="M18" s="2574"/>
      <c r="N18" s="2574"/>
      <c r="O18" s="2574"/>
      <c r="P18" s="2574"/>
      <c r="Q18" s="2574"/>
      <c r="R18" s="2574"/>
      <c r="S18" s="2574"/>
      <c r="T18" s="2574"/>
      <c r="U18" s="2574"/>
      <c r="V18" s="2575"/>
      <c r="W18" s="2588"/>
      <c r="X18" s="2588"/>
      <c r="Y18" s="2589"/>
      <c r="Z18" s="2592"/>
      <c r="AA18" s="2588"/>
      <c r="AB18" s="2588"/>
      <c r="AC18" s="2592"/>
      <c r="AD18" s="2588"/>
      <c r="AE18" s="2589"/>
      <c r="AF18" s="2592"/>
      <c r="AG18" s="2588"/>
      <c r="AH18" s="2588"/>
      <c r="AI18" s="2588"/>
      <c r="AJ18" s="2592"/>
      <c r="AK18" s="2588"/>
      <c r="AL18" s="2589"/>
      <c r="AM18" s="2588"/>
      <c r="AN18" s="2588"/>
      <c r="AO18" s="2589"/>
      <c r="AP18" s="2588"/>
      <c r="AQ18" s="2588"/>
      <c r="AR18" s="2589"/>
      <c r="AS18" s="2588"/>
      <c r="AT18" s="2588"/>
      <c r="AU18" s="2597"/>
    </row>
    <row r="19" spans="1:47" ht="15.75" customHeight="1">
      <c r="A19" s="683"/>
      <c r="B19" s="2576"/>
      <c r="C19" s="2574"/>
      <c r="D19" s="2574"/>
      <c r="E19" s="2574"/>
      <c r="F19" s="2574"/>
      <c r="G19" s="2574"/>
      <c r="H19" s="2574"/>
      <c r="I19" s="2574"/>
      <c r="J19" s="2574"/>
      <c r="K19" s="2574"/>
      <c r="L19" s="2574"/>
      <c r="M19" s="2574"/>
      <c r="N19" s="2574"/>
      <c r="O19" s="2574"/>
      <c r="P19" s="2574"/>
      <c r="Q19" s="2574"/>
      <c r="R19" s="2574"/>
      <c r="S19" s="2574"/>
      <c r="T19" s="2574"/>
      <c r="U19" s="2574"/>
      <c r="V19" s="2575"/>
      <c r="W19" s="2499" t="s">
        <v>427</v>
      </c>
      <c r="X19" s="2500"/>
      <c r="Y19" s="2500"/>
      <c r="Z19" s="2499" t="s">
        <v>428</v>
      </c>
      <c r="AA19" s="2500"/>
      <c r="AB19" s="2503"/>
      <c r="AC19" s="2499" t="s">
        <v>429</v>
      </c>
      <c r="AD19" s="2500"/>
      <c r="AE19" s="2503"/>
      <c r="AF19" s="2499" t="s">
        <v>430</v>
      </c>
      <c r="AG19" s="2500"/>
      <c r="AH19" s="2500"/>
      <c r="AI19" s="2500"/>
      <c r="AJ19" s="2499" t="s">
        <v>431</v>
      </c>
      <c r="AK19" s="2500"/>
      <c r="AL19" s="2500"/>
      <c r="AM19" s="2499" t="s">
        <v>1187</v>
      </c>
      <c r="AN19" s="2500"/>
      <c r="AO19" s="2503"/>
      <c r="AP19" s="2499" t="s">
        <v>1188</v>
      </c>
      <c r="AQ19" s="2500"/>
      <c r="AR19" s="2503"/>
      <c r="AS19" s="2499" t="s">
        <v>1292</v>
      </c>
      <c r="AT19" s="2500"/>
      <c r="AU19" s="2593"/>
    </row>
    <row r="20" spans="1:47" ht="66" customHeight="1">
      <c r="A20" s="683"/>
      <c r="B20" s="2576"/>
      <c r="C20" s="2574"/>
      <c r="D20" s="2574"/>
      <c r="E20" s="2574"/>
      <c r="F20" s="2574"/>
      <c r="G20" s="2574"/>
      <c r="H20" s="2574"/>
      <c r="I20" s="2574"/>
      <c r="J20" s="2574"/>
      <c r="K20" s="2574"/>
      <c r="L20" s="2574"/>
      <c r="M20" s="2574"/>
      <c r="N20" s="2574"/>
      <c r="O20" s="2574"/>
      <c r="P20" s="2574"/>
      <c r="Q20" s="2574"/>
      <c r="R20" s="2574"/>
      <c r="S20" s="2574"/>
      <c r="T20" s="2574"/>
      <c r="U20" s="2574"/>
      <c r="V20" s="2575"/>
      <c r="W20" s="2501"/>
      <c r="X20" s="2502"/>
      <c r="Y20" s="2502"/>
      <c r="Z20" s="2501"/>
      <c r="AA20" s="2502"/>
      <c r="AB20" s="2504"/>
      <c r="AC20" s="2501"/>
      <c r="AD20" s="2502"/>
      <c r="AE20" s="2504"/>
      <c r="AF20" s="2501"/>
      <c r="AG20" s="2502"/>
      <c r="AH20" s="2502"/>
      <c r="AI20" s="2502"/>
      <c r="AJ20" s="2501"/>
      <c r="AK20" s="2502"/>
      <c r="AL20" s="2502"/>
      <c r="AM20" s="2501"/>
      <c r="AN20" s="2502"/>
      <c r="AO20" s="2504"/>
      <c r="AP20" s="2501"/>
      <c r="AQ20" s="2502"/>
      <c r="AR20" s="2504"/>
      <c r="AS20" s="2501"/>
      <c r="AT20" s="2502"/>
      <c r="AU20" s="2594"/>
    </row>
    <row r="21" spans="1:47" ht="14.25" customHeight="1">
      <c r="A21" s="683"/>
      <c r="B21" s="1982"/>
      <c r="C21" s="1983"/>
      <c r="D21" s="1983"/>
      <c r="E21" s="1983"/>
      <c r="F21" s="1983"/>
      <c r="G21" s="1983"/>
      <c r="H21" s="1983"/>
      <c r="I21" s="1983"/>
      <c r="J21" s="1983"/>
      <c r="K21" s="1983"/>
      <c r="L21" s="1983"/>
      <c r="M21" s="1983"/>
      <c r="N21" s="1983"/>
      <c r="O21" s="1983"/>
      <c r="P21" s="1983"/>
      <c r="Q21" s="1983"/>
      <c r="R21" s="1983"/>
      <c r="S21" s="1983"/>
      <c r="T21" s="1983"/>
      <c r="U21" s="1984"/>
      <c r="V21" s="2607" t="s">
        <v>52</v>
      </c>
      <c r="W21" s="2517"/>
      <c r="X21" s="2518"/>
      <c r="Y21" s="2519"/>
      <c r="Z21" s="2517"/>
      <c r="AA21" s="2518"/>
      <c r="AB21" s="2519"/>
      <c r="AC21" s="2609"/>
      <c r="AD21" s="2610"/>
      <c r="AE21" s="2611"/>
      <c r="AF21" s="2609"/>
      <c r="AG21" s="2610"/>
      <c r="AH21" s="2610"/>
      <c r="AI21" s="2611"/>
      <c r="AJ21" s="2517"/>
      <c r="AK21" s="2518"/>
      <c r="AL21" s="2519"/>
      <c r="AM21" s="2517"/>
      <c r="AN21" s="2518"/>
      <c r="AO21" s="2519"/>
      <c r="AP21" s="2517"/>
      <c r="AQ21" s="2518"/>
      <c r="AR21" s="2519"/>
      <c r="AS21" s="2523">
        <f>W21+Z21+AC21+AF21-AJ21+AM21-AP21</f>
        <v>0</v>
      </c>
      <c r="AT21" s="2524"/>
      <c r="AU21" s="2525"/>
    </row>
    <row r="22" spans="1:47" ht="30" customHeight="1">
      <c r="A22" s="683"/>
      <c r="B22" s="1985" t="s">
        <v>410</v>
      </c>
      <c r="C22" s="1986"/>
      <c r="D22" s="1987" t="s">
        <v>776</v>
      </c>
      <c r="E22" s="1987"/>
      <c r="F22" s="1988"/>
      <c r="G22" s="1988"/>
      <c r="H22" s="1988"/>
      <c r="I22" s="1988"/>
      <c r="J22" s="1988"/>
      <c r="K22" s="1988"/>
      <c r="L22" s="1988"/>
      <c r="M22" s="1988"/>
      <c r="N22" s="1989"/>
      <c r="O22" s="1989"/>
      <c r="P22" s="1989"/>
      <c r="Q22" s="1989"/>
      <c r="R22" s="1989"/>
      <c r="S22" s="1989"/>
      <c r="T22" s="1989"/>
      <c r="U22" s="1988"/>
      <c r="V22" s="2608"/>
      <c r="W22" s="2520"/>
      <c r="X22" s="2521"/>
      <c r="Y22" s="2522"/>
      <c r="Z22" s="2520"/>
      <c r="AA22" s="2521"/>
      <c r="AB22" s="2522"/>
      <c r="AC22" s="2612"/>
      <c r="AD22" s="2613"/>
      <c r="AE22" s="2614"/>
      <c r="AF22" s="2612"/>
      <c r="AG22" s="2613"/>
      <c r="AH22" s="2613"/>
      <c r="AI22" s="2614"/>
      <c r="AJ22" s="2520"/>
      <c r="AK22" s="2521"/>
      <c r="AL22" s="2522"/>
      <c r="AM22" s="2520"/>
      <c r="AN22" s="2521"/>
      <c r="AO22" s="2522"/>
      <c r="AP22" s="2520"/>
      <c r="AQ22" s="2521"/>
      <c r="AR22" s="2522"/>
      <c r="AS22" s="2526"/>
      <c r="AT22" s="2527"/>
      <c r="AU22" s="2528"/>
    </row>
    <row r="23" spans="1:47" ht="30" customHeight="1">
      <c r="A23" s="683"/>
      <c r="B23" s="1985"/>
      <c r="C23" s="1986"/>
      <c r="D23" s="1987" t="s">
        <v>411</v>
      </c>
      <c r="E23" s="1987"/>
      <c r="F23" s="1987" t="s">
        <v>777</v>
      </c>
      <c r="G23" s="1987"/>
      <c r="H23" s="1987"/>
      <c r="I23" s="1987"/>
      <c r="J23" s="1987"/>
      <c r="K23" s="1987"/>
      <c r="L23" s="1987"/>
      <c r="M23" s="1988"/>
      <c r="N23" s="1989"/>
      <c r="O23" s="1989"/>
      <c r="P23" s="1989"/>
      <c r="Q23" s="1989"/>
      <c r="R23" s="1989"/>
      <c r="S23" s="1989"/>
      <c r="T23" s="1989"/>
      <c r="U23" s="1988"/>
      <c r="V23" s="2608"/>
      <c r="W23" s="2520"/>
      <c r="X23" s="2521"/>
      <c r="Y23" s="2522"/>
      <c r="Z23" s="2520"/>
      <c r="AA23" s="2521"/>
      <c r="AB23" s="2522"/>
      <c r="AC23" s="2612"/>
      <c r="AD23" s="2613"/>
      <c r="AE23" s="2614"/>
      <c r="AF23" s="2612"/>
      <c r="AG23" s="2613"/>
      <c r="AH23" s="2613"/>
      <c r="AI23" s="2614"/>
      <c r="AJ23" s="2520"/>
      <c r="AK23" s="2521"/>
      <c r="AL23" s="2522"/>
      <c r="AM23" s="2520"/>
      <c r="AN23" s="2521"/>
      <c r="AO23" s="2522"/>
      <c r="AP23" s="2520"/>
      <c r="AQ23" s="2521"/>
      <c r="AR23" s="2522"/>
      <c r="AS23" s="2526"/>
      <c r="AT23" s="2527"/>
      <c r="AU23" s="2528"/>
    </row>
    <row r="24" spans="1:47" ht="30" customHeight="1">
      <c r="A24" s="683"/>
      <c r="B24" s="1990"/>
      <c r="C24" s="1988"/>
      <c r="D24" s="1991" t="s">
        <v>412</v>
      </c>
      <c r="E24" s="1991"/>
      <c r="F24" s="2603" t="s">
        <v>1175</v>
      </c>
      <c r="G24" s="2603"/>
      <c r="H24" s="2603"/>
      <c r="I24" s="2603"/>
      <c r="J24" s="2603"/>
      <c r="K24" s="2603"/>
      <c r="L24" s="2603"/>
      <c r="M24" s="2603"/>
      <c r="N24" s="2603"/>
      <c r="O24" s="2603"/>
      <c r="P24" s="2603"/>
      <c r="Q24" s="2603"/>
      <c r="R24" s="2603"/>
      <c r="S24" s="2603"/>
      <c r="T24" s="2603"/>
      <c r="U24" s="1992"/>
      <c r="V24" s="2604" t="s">
        <v>53</v>
      </c>
      <c r="W24" s="2505"/>
      <c r="X24" s="2506"/>
      <c r="Y24" s="2507"/>
      <c r="Z24" s="2505"/>
      <c r="AA24" s="2506"/>
      <c r="AB24" s="2507"/>
      <c r="AC24" s="2505"/>
      <c r="AD24" s="2506"/>
      <c r="AE24" s="2507"/>
      <c r="AF24" s="2505"/>
      <c r="AG24" s="2506"/>
      <c r="AH24" s="2506"/>
      <c r="AI24" s="2507"/>
      <c r="AJ24" s="2505"/>
      <c r="AK24" s="2506"/>
      <c r="AL24" s="2507"/>
      <c r="AM24" s="2505"/>
      <c r="AN24" s="2506"/>
      <c r="AO24" s="2507"/>
      <c r="AP24" s="2505"/>
      <c r="AQ24" s="2506"/>
      <c r="AR24" s="2507"/>
      <c r="AS24" s="2490">
        <f>W24+Z24+AC24+AF24-AJ24+AM24-AP24</f>
        <v>0</v>
      </c>
      <c r="AT24" s="2491"/>
      <c r="AU24" s="2492"/>
    </row>
    <row r="25" spans="1:47" ht="30" customHeight="1">
      <c r="A25" s="683"/>
      <c r="B25" s="1990"/>
      <c r="C25" s="1988"/>
      <c r="D25" s="1991"/>
      <c r="E25" s="1991"/>
      <c r="F25" s="1993" t="s">
        <v>1176</v>
      </c>
      <c r="G25" s="1993"/>
      <c r="H25" s="1993"/>
      <c r="I25" s="1993"/>
      <c r="J25" s="1993"/>
      <c r="K25" s="1993"/>
      <c r="L25" s="1993"/>
      <c r="M25" s="1993"/>
      <c r="N25" s="1993"/>
      <c r="O25" s="1993"/>
      <c r="P25" s="1994"/>
      <c r="Q25" s="1994"/>
      <c r="R25" s="1994"/>
      <c r="S25" s="1994"/>
      <c r="T25" s="1994"/>
      <c r="U25" s="1992"/>
      <c r="V25" s="2605"/>
      <c r="W25" s="2556"/>
      <c r="X25" s="2557"/>
      <c r="Y25" s="2558"/>
      <c r="Z25" s="2556"/>
      <c r="AA25" s="2557"/>
      <c r="AB25" s="2558"/>
      <c r="AC25" s="2556"/>
      <c r="AD25" s="2557"/>
      <c r="AE25" s="2558"/>
      <c r="AF25" s="2556"/>
      <c r="AG25" s="2557"/>
      <c r="AH25" s="2557"/>
      <c r="AI25" s="2558"/>
      <c r="AJ25" s="2556"/>
      <c r="AK25" s="2557"/>
      <c r="AL25" s="2558"/>
      <c r="AM25" s="2556"/>
      <c r="AN25" s="2557"/>
      <c r="AO25" s="2558"/>
      <c r="AP25" s="2556"/>
      <c r="AQ25" s="2557"/>
      <c r="AR25" s="2558"/>
      <c r="AS25" s="2493"/>
      <c r="AT25" s="2494"/>
      <c r="AU25" s="2495"/>
    </row>
    <row r="26" spans="1:47" ht="30" customHeight="1">
      <c r="A26" s="683"/>
      <c r="B26" s="1990"/>
      <c r="C26" s="1988"/>
      <c r="D26" s="1995" t="s">
        <v>6</v>
      </c>
      <c r="E26" s="1995"/>
      <c r="F26" s="1996" t="s">
        <v>779</v>
      </c>
      <c r="G26" s="1997"/>
      <c r="H26" s="1997"/>
      <c r="I26" s="1994"/>
      <c r="J26" s="1994"/>
      <c r="K26" s="1994"/>
      <c r="L26" s="1994"/>
      <c r="M26" s="1994"/>
      <c r="N26" s="1994"/>
      <c r="O26" s="1994"/>
      <c r="P26" s="1994"/>
      <c r="Q26" s="1994"/>
      <c r="R26" s="1994"/>
      <c r="S26" s="1994"/>
      <c r="T26" s="1994"/>
      <c r="U26" s="1992"/>
      <c r="V26" s="2605"/>
      <c r="W26" s="2556"/>
      <c r="X26" s="2557"/>
      <c r="Y26" s="2558"/>
      <c r="Z26" s="2556"/>
      <c r="AA26" s="2557"/>
      <c r="AB26" s="2558"/>
      <c r="AC26" s="2556"/>
      <c r="AD26" s="2557"/>
      <c r="AE26" s="2558"/>
      <c r="AF26" s="2556"/>
      <c r="AG26" s="2557"/>
      <c r="AH26" s="2557"/>
      <c r="AI26" s="2558"/>
      <c r="AJ26" s="2556"/>
      <c r="AK26" s="2557"/>
      <c r="AL26" s="2558"/>
      <c r="AM26" s="2556"/>
      <c r="AN26" s="2557"/>
      <c r="AO26" s="2558"/>
      <c r="AP26" s="2556"/>
      <c r="AQ26" s="2557"/>
      <c r="AR26" s="2558"/>
      <c r="AS26" s="2493"/>
      <c r="AT26" s="2494"/>
      <c r="AU26" s="2495"/>
    </row>
    <row r="27" spans="1:47" ht="30" customHeight="1">
      <c r="A27" s="683"/>
      <c r="B27" s="1990"/>
      <c r="C27" s="1988"/>
      <c r="D27" s="1995"/>
      <c r="E27" s="1998"/>
      <c r="F27" s="1999" t="s">
        <v>189</v>
      </c>
      <c r="G27" s="1994"/>
      <c r="H27" s="1994"/>
      <c r="I27" s="1994"/>
      <c r="J27" s="1994"/>
      <c r="K27" s="1994"/>
      <c r="L27" s="1994"/>
      <c r="M27" s="1994"/>
      <c r="N27" s="1994"/>
      <c r="O27" s="1994"/>
      <c r="P27" s="1994"/>
      <c r="Q27" s="1994"/>
      <c r="R27" s="1994"/>
      <c r="S27" s="1994"/>
      <c r="T27" s="1994"/>
      <c r="U27" s="1992"/>
      <c r="V27" s="2606"/>
      <c r="W27" s="2508"/>
      <c r="X27" s="2509"/>
      <c r="Y27" s="2510"/>
      <c r="Z27" s="2508"/>
      <c r="AA27" s="2509"/>
      <c r="AB27" s="2510"/>
      <c r="AC27" s="2508"/>
      <c r="AD27" s="2509"/>
      <c r="AE27" s="2510"/>
      <c r="AF27" s="2508"/>
      <c r="AG27" s="2509"/>
      <c r="AH27" s="2509"/>
      <c r="AI27" s="2510"/>
      <c r="AJ27" s="2508"/>
      <c r="AK27" s="2509"/>
      <c r="AL27" s="2510"/>
      <c r="AM27" s="2508"/>
      <c r="AN27" s="2509"/>
      <c r="AO27" s="2510"/>
      <c r="AP27" s="2508"/>
      <c r="AQ27" s="2509"/>
      <c r="AR27" s="2510"/>
      <c r="AS27" s="2496"/>
      <c r="AT27" s="2497"/>
      <c r="AU27" s="2498"/>
    </row>
    <row r="28" spans="1:47" ht="30" customHeight="1">
      <c r="A28" s="683"/>
      <c r="B28" s="1990"/>
      <c r="C28" s="1988"/>
      <c r="D28" s="1995" t="s">
        <v>7</v>
      </c>
      <c r="E28" s="1998"/>
      <c r="F28" s="2615" t="s">
        <v>780</v>
      </c>
      <c r="G28" s="2615"/>
      <c r="H28" s="2615"/>
      <c r="I28" s="2615"/>
      <c r="J28" s="2615"/>
      <c r="K28" s="2615"/>
      <c r="L28" s="2615"/>
      <c r="M28" s="2615"/>
      <c r="N28" s="2615"/>
      <c r="O28" s="2615"/>
      <c r="P28" s="2615"/>
      <c r="Q28" s="2615"/>
      <c r="R28" s="2615"/>
      <c r="S28" s="2615"/>
      <c r="T28" s="2615"/>
      <c r="U28" s="2616"/>
      <c r="V28" s="2607" t="s">
        <v>54</v>
      </c>
      <c r="W28" s="2505"/>
      <c r="X28" s="2506"/>
      <c r="Y28" s="2507"/>
      <c r="Z28" s="2505"/>
      <c r="AA28" s="2506"/>
      <c r="AB28" s="2507"/>
      <c r="AC28" s="2505"/>
      <c r="AD28" s="2506"/>
      <c r="AE28" s="2507"/>
      <c r="AF28" s="2505"/>
      <c r="AG28" s="2506"/>
      <c r="AH28" s="2506"/>
      <c r="AI28" s="2507"/>
      <c r="AJ28" s="2505"/>
      <c r="AK28" s="2506"/>
      <c r="AL28" s="2507"/>
      <c r="AM28" s="2505"/>
      <c r="AN28" s="2506"/>
      <c r="AO28" s="2507"/>
      <c r="AP28" s="2505"/>
      <c r="AQ28" s="2506"/>
      <c r="AR28" s="2507"/>
      <c r="AS28" s="2511">
        <f>W28+Z28+AC28+AF28-AJ28+AM28-AP28</f>
        <v>0</v>
      </c>
      <c r="AT28" s="2512"/>
      <c r="AU28" s="2513"/>
    </row>
    <row r="29" spans="1:47" ht="30" customHeight="1">
      <c r="A29" s="683"/>
      <c r="B29" s="1990"/>
      <c r="C29" s="1988"/>
      <c r="D29" s="1995"/>
      <c r="E29" s="1998"/>
      <c r="F29" s="1993" t="s">
        <v>781</v>
      </c>
      <c r="G29" s="1994"/>
      <c r="H29" s="1994"/>
      <c r="I29" s="1994"/>
      <c r="J29" s="1994"/>
      <c r="K29" s="1994"/>
      <c r="L29" s="1994"/>
      <c r="M29" s="1994"/>
      <c r="N29" s="1994"/>
      <c r="O29" s="1994"/>
      <c r="P29" s="1994"/>
      <c r="Q29" s="1994"/>
      <c r="R29" s="1994"/>
      <c r="S29" s="1994"/>
      <c r="T29" s="1994"/>
      <c r="U29" s="2000"/>
      <c r="V29" s="2628"/>
      <c r="W29" s="2508"/>
      <c r="X29" s="2509"/>
      <c r="Y29" s="2510"/>
      <c r="Z29" s="2508"/>
      <c r="AA29" s="2509"/>
      <c r="AB29" s="2510"/>
      <c r="AC29" s="2508"/>
      <c r="AD29" s="2509"/>
      <c r="AE29" s="2510"/>
      <c r="AF29" s="2508"/>
      <c r="AG29" s="2509"/>
      <c r="AH29" s="2509"/>
      <c r="AI29" s="2510"/>
      <c r="AJ29" s="2508"/>
      <c r="AK29" s="2509"/>
      <c r="AL29" s="2510"/>
      <c r="AM29" s="2508"/>
      <c r="AN29" s="2509"/>
      <c r="AO29" s="2510"/>
      <c r="AP29" s="2508"/>
      <c r="AQ29" s="2509"/>
      <c r="AR29" s="2510"/>
      <c r="AS29" s="2514"/>
      <c r="AT29" s="2515"/>
      <c r="AU29" s="2516"/>
    </row>
    <row r="30" spans="1:47" ht="30" customHeight="1">
      <c r="A30" s="683"/>
      <c r="B30" s="1990"/>
      <c r="C30" s="1988"/>
      <c r="D30" s="1995" t="s">
        <v>8</v>
      </c>
      <c r="E30" s="1998"/>
      <c r="F30" s="1996" t="s">
        <v>424</v>
      </c>
      <c r="G30" s="2001"/>
      <c r="H30" s="2001"/>
      <c r="I30" s="2001"/>
      <c r="J30" s="2001"/>
      <c r="K30" s="2001"/>
      <c r="L30" s="2001"/>
      <c r="M30" s="2001"/>
      <c r="N30" s="2001"/>
      <c r="O30" s="2001"/>
      <c r="P30" s="2001"/>
      <c r="Q30" s="2001"/>
      <c r="R30" s="2001"/>
      <c r="S30" s="2001"/>
      <c r="T30" s="2001"/>
      <c r="U30" s="2002"/>
      <c r="V30" s="2617" t="s">
        <v>55</v>
      </c>
      <c r="W30" s="2505"/>
      <c r="X30" s="2506"/>
      <c r="Y30" s="2507"/>
      <c r="Z30" s="2505"/>
      <c r="AA30" s="2506"/>
      <c r="AB30" s="2507"/>
      <c r="AC30" s="2505"/>
      <c r="AD30" s="2506"/>
      <c r="AE30" s="2507"/>
      <c r="AF30" s="2529"/>
      <c r="AG30" s="2530"/>
      <c r="AH30" s="2530"/>
      <c r="AI30" s="2531"/>
      <c r="AJ30" s="2505"/>
      <c r="AK30" s="2506"/>
      <c r="AL30" s="2507"/>
      <c r="AM30" s="2505"/>
      <c r="AN30" s="2506"/>
      <c r="AO30" s="2507"/>
      <c r="AP30" s="2505"/>
      <c r="AQ30" s="2506"/>
      <c r="AR30" s="2507"/>
      <c r="AS30" s="2511">
        <f>W30+Z30+AC30+AF30-AJ30+AM30-AP30</f>
        <v>0</v>
      </c>
      <c r="AT30" s="2512"/>
      <c r="AU30" s="2513"/>
    </row>
    <row r="31" spans="1:47" ht="30" customHeight="1">
      <c r="A31" s="683"/>
      <c r="B31" s="1990"/>
      <c r="C31" s="1988"/>
      <c r="D31" s="2003"/>
      <c r="E31" s="2003"/>
      <c r="F31" s="2004" t="s">
        <v>425</v>
      </c>
      <c r="G31" s="2005"/>
      <c r="H31" s="2005"/>
      <c r="I31" s="2005"/>
      <c r="J31" s="2005"/>
      <c r="K31" s="2005"/>
      <c r="L31" s="2005"/>
      <c r="M31" s="2005"/>
      <c r="N31" s="2005"/>
      <c r="O31" s="2005"/>
      <c r="P31" s="2005"/>
      <c r="Q31" s="2005"/>
      <c r="R31" s="2005"/>
      <c r="S31" s="2005"/>
      <c r="T31" s="2005"/>
      <c r="U31" s="2006"/>
      <c r="V31" s="2618"/>
      <c r="W31" s="2508"/>
      <c r="X31" s="2509"/>
      <c r="Y31" s="2510"/>
      <c r="Z31" s="2508"/>
      <c r="AA31" s="2509"/>
      <c r="AB31" s="2510"/>
      <c r="AC31" s="2508"/>
      <c r="AD31" s="2509"/>
      <c r="AE31" s="2510"/>
      <c r="AF31" s="2535"/>
      <c r="AG31" s="2536"/>
      <c r="AH31" s="2536"/>
      <c r="AI31" s="2537"/>
      <c r="AJ31" s="2508"/>
      <c r="AK31" s="2509"/>
      <c r="AL31" s="2510"/>
      <c r="AM31" s="2508"/>
      <c r="AN31" s="2509"/>
      <c r="AO31" s="2510"/>
      <c r="AP31" s="2508"/>
      <c r="AQ31" s="2509"/>
      <c r="AR31" s="2510"/>
      <c r="AS31" s="2514"/>
      <c r="AT31" s="2515"/>
      <c r="AU31" s="2516"/>
    </row>
    <row r="32" spans="1:47" ht="30" customHeight="1">
      <c r="A32" s="683"/>
      <c r="B32" s="1990"/>
      <c r="C32" s="1988"/>
      <c r="D32" s="2007" t="s">
        <v>413</v>
      </c>
      <c r="E32" s="2007"/>
      <c r="F32" s="2619" t="s">
        <v>1177</v>
      </c>
      <c r="G32" s="2619"/>
      <c r="H32" s="2619"/>
      <c r="I32" s="2619"/>
      <c r="J32" s="2619"/>
      <c r="K32" s="2619"/>
      <c r="L32" s="2619"/>
      <c r="M32" s="2619"/>
      <c r="N32" s="2615"/>
      <c r="O32" s="2615"/>
      <c r="P32" s="2615"/>
      <c r="Q32" s="2615"/>
      <c r="R32" s="2615"/>
      <c r="S32" s="2615"/>
      <c r="T32" s="2615"/>
      <c r="U32" s="2616"/>
      <c r="V32" s="2620" t="s">
        <v>56</v>
      </c>
      <c r="W32" s="2505"/>
      <c r="X32" s="2506"/>
      <c r="Y32" s="2507"/>
      <c r="Z32" s="2505"/>
      <c r="AA32" s="2506"/>
      <c r="AB32" s="2507"/>
      <c r="AC32" s="2622"/>
      <c r="AD32" s="2623"/>
      <c r="AE32" s="2624"/>
      <c r="AF32" s="2529"/>
      <c r="AG32" s="2530"/>
      <c r="AH32" s="2530"/>
      <c r="AI32" s="2531"/>
      <c r="AJ32" s="2505"/>
      <c r="AK32" s="2506"/>
      <c r="AL32" s="2507"/>
      <c r="AM32" s="2505"/>
      <c r="AN32" s="2506"/>
      <c r="AO32" s="2507"/>
      <c r="AP32" s="2505"/>
      <c r="AQ32" s="2506"/>
      <c r="AR32" s="2507"/>
      <c r="AS32" s="2511">
        <f>W32+Z32+AC32+AF32-AJ32+AM32-AP32</f>
        <v>0</v>
      </c>
      <c r="AT32" s="2512"/>
      <c r="AU32" s="2513"/>
    </row>
    <row r="33" spans="1:47" ht="30" customHeight="1">
      <c r="A33" s="683"/>
      <c r="B33" s="1990"/>
      <c r="C33" s="1988"/>
      <c r="D33" s="1991"/>
      <c r="E33" s="1991"/>
      <c r="F33" s="1993" t="s">
        <v>1178</v>
      </c>
      <c r="G33" s="1994"/>
      <c r="H33" s="1994"/>
      <c r="I33" s="1994"/>
      <c r="J33" s="1994"/>
      <c r="K33" s="1994"/>
      <c r="L33" s="1994"/>
      <c r="M33" s="1994"/>
      <c r="N33" s="1991"/>
      <c r="O33" s="1991"/>
      <c r="P33" s="1991"/>
      <c r="Q33" s="1991"/>
      <c r="R33" s="1991"/>
      <c r="S33" s="1991"/>
      <c r="T33" s="1991"/>
      <c r="U33" s="2008"/>
      <c r="V33" s="2621"/>
      <c r="W33" s="2508"/>
      <c r="X33" s="2509"/>
      <c r="Y33" s="2510"/>
      <c r="Z33" s="2508"/>
      <c r="AA33" s="2509"/>
      <c r="AB33" s="2510"/>
      <c r="AC33" s="2625"/>
      <c r="AD33" s="2626"/>
      <c r="AE33" s="2627"/>
      <c r="AF33" s="2535"/>
      <c r="AG33" s="2536"/>
      <c r="AH33" s="2536"/>
      <c r="AI33" s="2537"/>
      <c r="AJ33" s="2508"/>
      <c r="AK33" s="2509"/>
      <c r="AL33" s="2510"/>
      <c r="AM33" s="2508"/>
      <c r="AN33" s="2509"/>
      <c r="AO33" s="2510"/>
      <c r="AP33" s="2508"/>
      <c r="AQ33" s="2509"/>
      <c r="AR33" s="2510"/>
      <c r="AS33" s="2514"/>
      <c r="AT33" s="2515"/>
      <c r="AU33" s="2516"/>
    </row>
    <row r="34" spans="1:47" ht="30" customHeight="1">
      <c r="A34" s="683"/>
      <c r="B34" s="1990"/>
      <c r="C34" s="1988"/>
      <c r="D34" s="1991" t="s">
        <v>416</v>
      </c>
      <c r="E34" s="1991"/>
      <c r="F34" s="1996" t="s">
        <v>782</v>
      </c>
      <c r="G34" s="2005"/>
      <c r="H34" s="2005"/>
      <c r="I34" s="2005"/>
      <c r="J34" s="2005"/>
      <c r="K34" s="2005"/>
      <c r="L34" s="2005"/>
      <c r="M34" s="2005"/>
      <c r="N34" s="2005"/>
      <c r="O34" s="2005"/>
      <c r="P34" s="2005"/>
      <c r="Q34" s="2005"/>
      <c r="R34" s="2005"/>
      <c r="S34" s="2005"/>
      <c r="T34" s="2005"/>
      <c r="U34" s="2006"/>
      <c r="V34" s="2604" t="s">
        <v>57</v>
      </c>
      <c r="W34" s="2505"/>
      <c r="X34" s="2506"/>
      <c r="Y34" s="2507"/>
      <c r="Z34" s="2505"/>
      <c r="AA34" s="2506"/>
      <c r="AB34" s="2507"/>
      <c r="AC34" s="2505"/>
      <c r="AD34" s="2506"/>
      <c r="AE34" s="2507"/>
      <c r="AF34" s="2547"/>
      <c r="AG34" s="2548"/>
      <c r="AH34" s="2548"/>
      <c r="AI34" s="2549"/>
      <c r="AJ34" s="2505"/>
      <c r="AK34" s="2506"/>
      <c r="AL34" s="2507"/>
      <c r="AM34" s="2529"/>
      <c r="AN34" s="2530"/>
      <c r="AO34" s="2531"/>
      <c r="AP34" s="2538"/>
      <c r="AQ34" s="2539"/>
      <c r="AR34" s="2540"/>
      <c r="AS34" s="2490">
        <f>W34+Z34+AC34+AF34-AJ34+AM34-AP34</f>
        <v>0</v>
      </c>
      <c r="AT34" s="2491"/>
      <c r="AU34" s="2492"/>
    </row>
    <row r="35" spans="1:47" ht="30" customHeight="1">
      <c r="A35" s="683"/>
      <c r="B35" s="1990"/>
      <c r="C35" s="1988"/>
      <c r="D35" s="1991"/>
      <c r="E35" s="1991"/>
      <c r="F35" s="2004" t="s">
        <v>1218</v>
      </c>
      <c r="G35" s="2005"/>
      <c r="H35" s="2005"/>
      <c r="I35" s="2005"/>
      <c r="J35" s="2005"/>
      <c r="K35" s="2005"/>
      <c r="L35" s="2005"/>
      <c r="M35" s="2005"/>
      <c r="N35" s="2005"/>
      <c r="O35" s="2005"/>
      <c r="P35" s="2005"/>
      <c r="Q35" s="2005"/>
      <c r="R35" s="2005"/>
      <c r="S35" s="2005"/>
      <c r="T35" s="2005"/>
      <c r="U35" s="2006"/>
      <c r="V35" s="2605"/>
      <c r="W35" s="2556"/>
      <c r="X35" s="2557"/>
      <c r="Y35" s="2558"/>
      <c r="Z35" s="2556"/>
      <c r="AA35" s="2557"/>
      <c r="AB35" s="2558"/>
      <c r="AC35" s="2556"/>
      <c r="AD35" s="2557"/>
      <c r="AE35" s="2558"/>
      <c r="AF35" s="2550"/>
      <c r="AG35" s="2551"/>
      <c r="AH35" s="2551"/>
      <c r="AI35" s="2552"/>
      <c r="AJ35" s="2556"/>
      <c r="AK35" s="2557"/>
      <c r="AL35" s="2558"/>
      <c r="AM35" s="2532"/>
      <c r="AN35" s="2533"/>
      <c r="AO35" s="2534"/>
      <c r="AP35" s="2541"/>
      <c r="AQ35" s="2542"/>
      <c r="AR35" s="2543"/>
      <c r="AS35" s="2493"/>
      <c r="AT35" s="2494"/>
      <c r="AU35" s="2495"/>
    </row>
    <row r="36" spans="1:47" ht="30" customHeight="1">
      <c r="A36" s="683"/>
      <c r="B36" s="1990"/>
      <c r="C36" s="1988"/>
      <c r="D36" s="1995" t="s">
        <v>6</v>
      </c>
      <c r="E36" s="1995"/>
      <c r="F36" s="2615" t="s">
        <v>783</v>
      </c>
      <c r="G36" s="2615"/>
      <c r="H36" s="2615"/>
      <c r="I36" s="2615"/>
      <c r="J36" s="2615"/>
      <c r="K36" s="2615"/>
      <c r="L36" s="2615"/>
      <c r="M36" s="2615"/>
      <c r="N36" s="2615"/>
      <c r="O36" s="2615"/>
      <c r="P36" s="2615"/>
      <c r="Q36" s="2615"/>
      <c r="R36" s="2615"/>
      <c r="S36" s="2615"/>
      <c r="T36" s="2615"/>
      <c r="U36" s="2616"/>
      <c r="V36" s="2605"/>
      <c r="W36" s="2556"/>
      <c r="X36" s="2557"/>
      <c r="Y36" s="2558"/>
      <c r="Z36" s="2556"/>
      <c r="AA36" s="2557"/>
      <c r="AB36" s="2558"/>
      <c r="AC36" s="2556"/>
      <c r="AD36" s="2557"/>
      <c r="AE36" s="2558"/>
      <c r="AF36" s="2550"/>
      <c r="AG36" s="2551"/>
      <c r="AH36" s="2551"/>
      <c r="AI36" s="2552"/>
      <c r="AJ36" s="2556"/>
      <c r="AK36" s="2557"/>
      <c r="AL36" s="2558"/>
      <c r="AM36" s="2532"/>
      <c r="AN36" s="2533"/>
      <c r="AO36" s="2534"/>
      <c r="AP36" s="2541"/>
      <c r="AQ36" s="2542"/>
      <c r="AR36" s="2543"/>
      <c r="AS36" s="2493"/>
      <c r="AT36" s="2494"/>
      <c r="AU36" s="2495"/>
    </row>
    <row r="37" spans="1:47" ht="30" customHeight="1">
      <c r="A37" s="683"/>
      <c r="B37" s="1990"/>
      <c r="C37" s="1988"/>
      <c r="D37" s="1998"/>
      <c r="E37" s="1998"/>
      <c r="F37" s="2009" t="s">
        <v>784</v>
      </c>
      <c r="G37" s="2010"/>
      <c r="H37" s="2010"/>
      <c r="I37" s="2010"/>
      <c r="J37" s="2010"/>
      <c r="K37" s="2010"/>
      <c r="L37" s="2010"/>
      <c r="M37" s="2010"/>
      <c r="N37" s="2010"/>
      <c r="O37" s="2010"/>
      <c r="P37" s="2010"/>
      <c r="Q37" s="2010"/>
      <c r="R37" s="2010"/>
      <c r="S37" s="2010"/>
      <c r="T37" s="2010"/>
      <c r="U37" s="2011"/>
      <c r="V37" s="2606"/>
      <c r="W37" s="2508"/>
      <c r="X37" s="2509"/>
      <c r="Y37" s="2510"/>
      <c r="Z37" s="2508"/>
      <c r="AA37" s="2509"/>
      <c r="AB37" s="2510"/>
      <c r="AC37" s="2508"/>
      <c r="AD37" s="2509"/>
      <c r="AE37" s="2510"/>
      <c r="AF37" s="2553"/>
      <c r="AG37" s="2554"/>
      <c r="AH37" s="2554"/>
      <c r="AI37" s="2555"/>
      <c r="AJ37" s="2508"/>
      <c r="AK37" s="2509"/>
      <c r="AL37" s="2510"/>
      <c r="AM37" s="2535"/>
      <c r="AN37" s="2536"/>
      <c r="AO37" s="2537"/>
      <c r="AP37" s="2544"/>
      <c r="AQ37" s="2545"/>
      <c r="AR37" s="2546"/>
      <c r="AS37" s="2496"/>
      <c r="AT37" s="2497"/>
      <c r="AU37" s="2498"/>
    </row>
    <row r="38" spans="1:47" ht="30" customHeight="1">
      <c r="A38" s="683"/>
      <c r="B38" s="1990"/>
      <c r="C38" s="1988"/>
      <c r="D38" s="1995" t="s">
        <v>7</v>
      </c>
      <c r="E38" s="1998"/>
      <c r="F38" s="2615" t="s">
        <v>785</v>
      </c>
      <c r="G38" s="2615"/>
      <c r="H38" s="2615"/>
      <c r="I38" s="2615"/>
      <c r="J38" s="2615"/>
      <c r="K38" s="2615"/>
      <c r="L38" s="2615"/>
      <c r="M38" s="2615"/>
      <c r="N38" s="2615"/>
      <c r="O38" s="2615"/>
      <c r="P38" s="2615"/>
      <c r="Q38" s="2615"/>
      <c r="R38" s="2615"/>
      <c r="S38" s="2615"/>
      <c r="T38" s="2615"/>
      <c r="U38" s="2616"/>
      <c r="V38" s="2629" t="s">
        <v>58</v>
      </c>
      <c r="W38" s="2505"/>
      <c r="X38" s="2506"/>
      <c r="Y38" s="2507"/>
      <c r="Z38" s="2505"/>
      <c r="AA38" s="2506"/>
      <c r="AB38" s="2507"/>
      <c r="AC38" s="2505"/>
      <c r="AD38" s="2506"/>
      <c r="AE38" s="2507"/>
      <c r="AF38" s="2559"/>
      <c r="AG38" s="2560"/>
      <c r="AH38" s="2560"/>
      <c r="AI38" s="2561"/>
      <c r="AJ38" s="2505"/>
      <c r="AK38" s="2506"/>
      <c r="AL38" s="2507"/>
      <c r="AM38" s="2529"/>
      <c r="AN38" s="2530"/>
      <c r="AO38" s="2531"/>
      <c r="AP38" s="2529"/>
      <c r="AQ38" s="2530"/>
      <c r="AR38" s="2531"/>
      <c r="AS38" s="2511">
        <f>W38+Z38+AC38+AF38-AJ38+AM38-AP38</f>
        <v>0</v>
      </c>
      <c r="AT38" s="2512"/>
      <c r="AU38" s="2513"/>
    </row>
    <row r="39" spans="1:47" ht="30" customHeight="1">
      <c r="A39" s="683"/>
      <c r="B39" s="1990"/>
      <c r="C39" s="1988"/>
      <c r="D39" s="1998"/>
      <c r="E39" s="1998"/>
      <c r="F39" s="1993" t="s">
        <v>414</v>
      </c>
      <c r="G39" s="1994"/>
      <c r="H39" s="1994"/>
      <c r="I39" s="1994"/>
      <c r="J39" s="1994"/>
      <c r="K39" s="1994"/>
      <c r="L39" s="1994"/>
      <c r="M39" s="1994"/>
      <c r="N39" s="1994"/>
      <c r="O39" s="1994"/>
      <c r="P39" s="1994"/>
      <c r="Q39" s="1994"/>
      <c r="R39" s="1994"/>
      <c r="S39" s="1994"/>
      <c r="T39" s="1994"/>
      <c r="U39" s="2000"/>
      <c r="V39" s="2630"/>
      <c r="W39" s="2508"/>
      <c r="X39" s="2509"/>
      <c r="Y39" s="2510"/>
      <c r="Z39" s="2508"/>
      <c r="AA39" s="2509"/>
      <c r="AB39" s="2510"/>
      <c r="AC39" s="2508"/>
      <c r="AD39" s="2509"/>
      <c r="AE39" s="2510"/>
      <c r="AF39" s="2565"/>
      <c r="AG39" s="2566"/>
      <c r="AH39" s="2566"/>
      <c r="AI39" s="2567"/>
      <c r="AJ39" s="2508"/>
      <c r="AK39" s="2509"/>
      <c r="AL39" s="2510"/>
      <c r="AM39" s="2535"/>
      <c r="AN39" s="2536"/>
      <c r="AO39" s="2537"/>
      <c r="AP39" s="2535"/>
      <c r="AQ39" s="2536"/>
      <c r="AR39" s="2537"/>
      <c r="AS39" s="2514"/>
      <c r="AT39" s="2515"/>
      <c r="AU39" s="2516"/>
    </row>
    <row r="40" spans="1:47" ht="30" customHeight="1">
      <c r="A40" s="683"/>
      <c r="B40" s="1990"/>
      <c r="C40" s="1988"/>
      <c r="D40" s="1995" t="s">
        <v>8</v>
      </c>
      <c r="E40" s="1998"/>
      <c r="F40" s="2615" t="s">
        <v>786</v>
      </c>
      <c r="G40" s="2615"/>
      <c r="H40" s="2615"/>
      <c r="I40" s="2615"/>
      <c r="J40" s="2615"/>
      <c r="K40" s="2615"/>
      <c r="L40" s="2615"/>
      <c r="M40" s="2615"/>
      <c r="N40" s="2615"/>
      <c r="O40" s="2615"/>
      <c r="P40" s="2615"/>
      <c r="Q40" s="2615"/>
      <c r="R40" s="2615"/>
      <c r="S40" s="2615"/>
      <c r="T40" s="2615"/>
      <c r="U40" s="2616"/>
      <c r="V40" s="2632" t="s">
        <v>87</v>
      </c>
      <c r="W40" s="2505"/>
      <c r="X40" s="2506"/>
      <c r="Y40" s="2507"/>
      <c r="Z40" s="2505"/>
      <c r="AA40" s="2506"/>
      <c r="AB40" s="2507"/>
      <c r="AC40" s="2505"/>
      <c r="AD40" s="2506"/>
      <c r="AE40" s="2507"/>
      <c r="AF40" s="2559"/>
      <c r="AG40" s="2560"/>
      <c r="AH40" s="2560"/>
      <c r="AI40" s="2561"/>
      <c r="AJ40" s="2505"/>
      <c r="AK40" s="2506"/>
      <c r="AL40" s="2507"/>
      <c r="AM40" s="2529"/>
      <c r="AN40" s="2530"/>
      <c r="AO40" s="2531"/>
      <c r="AP40" s="2529"/>
      <c r="AQ40" s="2530"/>
      <c r="AR40" s="2531"/>
      <c r="AS40" s="2523">
        <f>W40+Z40+AC40+AF40-AJ40+AM40-AP40</f>
        <v>0</v>
      </c>
      <c r="AT40" s="2524"/>
      <c r="AU40" s="2525"/>
    </row>
    <row r="41" spans="1:47" ht="30" customHeight="1">
      <c r="A41" s="683"/>
      <c r="B41" s="1990"/>
      <c r="C41" s="1988"/>
      <c r="D41" s="1998"/>
      <c r="E41" s="1998"/>
      <c r="F41" s="1993" t="s">
        <v>787</v>
      </c>
      <c r="G41" s="1994"/>
      <c r="H41" s="1994"/>
      <c r="I41" s="1994"/>
      <c r="J41" s="1994"/>
      <c r="K41" s="1994"/>
      <c r="L41" s="1994"/>
      <c r="M41" s="1994"/>
      <c r="N41" s="1994"/>
      <c r="O41" s="1994"/>
      <c r="P41" s="1994"/>
      <c r="Q41" s="1994"/>
      <c r="R41" s="1994"/>
      <c r="S41" s="1994"/>
      <c r="T41" s="1994"/>
      <c r="U41" s="2000"/>
      <c r="V41" s="2633"/>
      <c r="W41" s="2556"/>
      <c r="X41" s="2557"/>
      <c r="Y41" s="2558"/>
      <c r="Z41" s="2556"/>
      <c r="AA41" s="2557"/>
      <c r="AB41" s="2558"/>
      <c r="AC41" s="2556"/>
      <c r="AD41" s="2557"/>
      <c r="AE41" s="2558"/>
      <c r="AF41" s="2562"/>
      <c r="AG41" s="2563"/>
      <c r="AH41" s="2563"/>
      <c r="AI41" s="2564"/>
      <c r="AJ41" s="2556"/>
      <c r="AK41" s="2557"/>
      <c r="AL41" s="2558"/>
      <c r="AM41" s="2532"/>
      <c r="AN41" s="2533"/>
      <c r="AO41" s="2534"/>
      <c r="AP41" s="2532"/>
      <c r="AQ41" s="2533"/>
      <c r="AR41" s="2534"/>
      <c r="AS41" s="2526"/>
      <c r="AT41" s="2527"/>
      <c r="AU41" s="2528"/>
    </row>
    <row r="42" spans="1:47" ht="30" customHeight="1">
      <c r="A42" s="683"/>
      <c r="B42" s="1990"/>
      <c r="C42" s="1988"/>
      <c r="D42" s="1989"/>
      <c r="E42" s="1989"/>
      <c r="F42" s="2007" t="s">
        <v>415</v>
      </c>
      <c r="G42" s="2007"/>
      <c r="H42" s="2007"/>
      <c r="I42" s="2007"/>
      <c r="J42" s="2007"/>
      <c r="K42" s="2007"/>
      <c r="L42" s="2007"/>
      <c r="M42" s="2007"/>
      <c r="N42" s="1988"/>
      <c r="O42" s="1988"/>
      <c r="P42" s="1988"/>
      <c r="Q42" s="1988"/>
      <c r="R42" s="1988"/>
      <c r="S42" s="1988"/>
      <c r="T42" s="1988"/>
      <c r="U42" s="2012"/>
      <c r="V42" s="2634"/>
      <c r="W42" s="2508"/>
      <c r="X42" s="2509"/>
      <c r="Y42" s="2510"/>
      <c r="Z42" s="2508"/>
      <c r="AA42" s="2509"/>
      <c r="AB42" s="2510"/>
      <c r="AC42" s="2508"/>
      <c r="AD42" s="2509"/>
      <c r="AE42" s="2510"/>
      <c r="AF42" s="2565"/>
      <c r="AG42" s="2566"/>
      <c r="AH42" s="2566"/>
      <c r="AI42" s="2567"/>
      <c r="AJ42" s="2508"/>
      <c r="AK42" s="2509"/>
      <c r="AL42" s="2510"/>
      <c r="AM42" s="2535"/>
      <c r="AN42" s="2536"/>
      <c r="AO42" s="2537"/>
      <c r="AP42" s="2535"/>
      <c r="AQ42" s="2536"/>
      <c r="AR42" s="2537"/>
      <c r="AS42" s="2526"/>
      <c r="AT42" s="2527"/>
      <c r="AU42" s="2528"/>
    </row>
    <row r="43" spans="1:47" ht="30" customHeight="1">
      <c r="A43" s="683"/>
      <c r="B43" s="1990"/>
      <c r="C43" s="1988"/>
      <c r="D43" s="1987" t="s">
        <v>417</v>
      </c>
      <c r="E43" s="1991"/>
      <c r="F43" s="2619" t="s">
        <v>1375</v>
      </c>
      <c r="G43" s="2619"/>
      <c r="H43" s="2619"/>
      <c r="I43" s="2619"/>
      <c r="J43" s="2619"/>
      <c r="K43" s="2619"/>
      <c r="L43" s="2619"/>
      <c r="M43" s="2619"/>
      <c r="N43" s="2619"/>
      <c r="O43" s="2619"/>
      <c r="P43" s="2619"/>
      <c r="Q43" s="2619"/>
      <c r="R43" s="2619"/>
      <c r="S43" s="2619"/>
      <c r="T43" s="2619"/>
      <c r="U43" s="2631"/>
      <c r="V43" s="2604" t="s">
        <v>59</v>
      </c>
      <c r="W43" s="2505"/>
      <c r="X43" s="2506"/>
      <c r="Y43" s="2507"/>
      <c r="Z43" s="2505"/>
      <c r="AA43" s="2506"/>
      <c r="AB43" s="2507"/>
      <c r="AC43" s="2505"/>
      <c r="AD43" s="2506"/>
      <c r="AE43" s="2507"/>
      <c r="AF43" s="2538"/>
      <c r="AG43" s="2539"/>
      <c r="AH43" s="2539"/>
      <c r="AI43" s="2540"/>
      <c r="AJ43" s="2505"/>
      <c r="AK43" s="2506"/>
      <c r="AL43" s="2507"/>
      <c r="AM43" s="2529"/>
      <c r="AN43" s="2530"/>
      <c r="AO43" s="2531"/>
      <c r="AP43" s="2529"/>
      <c r="AQ43" s="2530"/>
      <c r="AR43" s="2531"/>
      <c r="AS43" s="2490">
        <f>W43+Z43+AC43+AF43-AJ43+AM43-AP43</f>
        <v>0</v>
      </c>
      <c r="AT43" s="2491"/>
      <c r="AU43" s="2492"/>
    </row>
    <row r="44" spans="1:47" ht="30" customHeight="1">
      <c r="A44" s="683"/>
      <c r="B44" s="1990"/>
      <c r="C44" s="1988"/>
      <c r="D44" s="1991"/>
      <c r="E44" s="1991"/>
      <c r="F44" s="1993" t="s">
        <v>1179</v>
      </c>
      <c r="G44" s="1997"/>
      <c r="H44" s="1997"/>
      <c r="I44" s="1997"/>
      <c r="J44" s="1997"/>
      <c r="K44" s="1997"/>
      <c r="L44" s="1997"/>
      <c r="M44" s="1997"/>
      <c r="N44" s="1997"/>
      <c r="O44" s="1997"/>
      <c r="P44" s="1997"/>
      <c r="Q44" s="1997"/>
      <c r="R44" s="1997"/>
      <c r="S44" s="1997"/>
      <c r="T44" s="1997"/>
      <c r="U44" s="2002"/>
      <c r="V44" s="2605"/>
      <c r="W44" s="2556"/>
      <c r="X44" s="2557"/>
      <c r="Y44" s="2558"/>
      <c r="Z44" s="2556"/>
      <c r="AA44" s="2557"/>
      <c r="AB44" s="2558"/>
      <c r="AC44" s="2556"/>
      <c r="AD44" s="2557"/>
      <c r="AE44" s="2558"/>
      <c r="AF44" s="2541"/>
      <c r="AG44" s="2542"/>
      <c r="AH44" s="2542"/>
      <c r="AI44" s="2543"/>
      <c r="AJ44" s="2556"/>
      <c r="AK44" s="2557"/>
      <c r="AL44" s="2558"/>
      <c r="AM44" s="2532"/>
      <c r="AN44" s="2533"/>
      <c r="AO44" s="2534"/>
      <c r="AP44" s="2532"/>
      <c r="AQ44" s="2533"/>
      <c r="AR44" s="2534"/>
      <c r="AS44" s="2493"/>
      <c r="AT44" s="2494"/>
      <c r="AU44" s="2495"/>
    </row>
    <row r="45" spans="1:47" ht="30" customHeight="1">
      <c r="A45" s="683"/>
      <c r="B45" s="1990"/>
      <c r="C45" s="1988"/>
      <c r="D45" s="2013" t="s">
        <v>6</v>
      </c>
      <c r="E45" s="2013"/>
      <c r="F45" s="2615" t="s">
        <v>788</v>
      </c>
      <c r="G45" s="2615"/>
      <c r="H45" s="2615"/>
      <c r="I45" s="2615"/>
      <c r="J45" s="2615"/>
      <c r="K45" s="2615"/>
      <c r="L45" s="2615"/>
      <c r="M45" s="2615"/>
      <c r="N45" s="2615"/>
      <c r="O45" s="2615"/>
      <c r="P45" s="2615"/>
      <c r="Q45" s="2615"/>
      <c r="R45" s="2615"/>
      <c r="S45" s="2615"/>
      <c r="T45" s="2615"/>
      <c r="U45" s="2616"/>
      <c r="V45" s="2605"/>
      <c r="W45" s="2556"/>
      <c r="X45" s="2557"/>
      <c r="Y45" s="2558"/>
      <c r="Z45" s="2556"/>
      <c r="AA45" s="2557"/>
      <c r="AB45" s="2558"/>
      <c r="AC45" s="2556"/>
      <c r="AD45" s="2557"/>
      <c r="AE45" s="2558"/>
      <c r="AF45" s="2541"/>
      <c r="AG45" s="2542"/>
      <c r="AH45" s="2542"/>
      <c r="AI45" s="2543"/>
      <c r="AJ45" s="2556"/>
      <c r="AK45" s="2557"/>
      <c r="AL45" s="2558"/>
      <c r="AM45" s="2532"/>
      <c r="AN45" s="2533"/>
      <c r="AO45" s="2534"/>
      <c r="AP45" s="2532"/>
      <c r="AQ45" s="2533"/>
      <c r="AR45" s="2534"/>
      <c r="AS45" s="2493"/>
      <c r="AT45" s="2494"/>
      <c r="AU45" s="2495"/>
    </row>
    <row r="46" spans="1:47" ht="30" customHeight="1">
      <c r="A46" s="683"/>
      <c r="B46" s="1990"/>
      <c r="C46" s="1988"/>
      <c r="D46" s="1991"/>
      <c r="E46" s="1991"/>
      <c r="F46" s="1993" t="s">
        <v>60</v>
      </c>
      <c r="G46" s="1994"/>
      <c r="H46" s="1994"/>
      <c r="I46" s="1994"/>
      <c r="J46" s="1994"/>
      <c r="K46" s="1994"/>
      <c r="L46" s="1994"/>
      <c r="M46" s="1994"/>
      <c r="N46" s="1994"/>
      <c r="O46" s="1994"/>
      <c r="P46" s="1994"/>
      <c r="Q46" s="1994"/>
      <c r="R46" s="1994"/>
      <c r="S46" s="1994"/>
      <c r="T46" s="1994"/>
      <c r="U46" s="2000"/>
      <c r="V46" s="2606"/>
      <c r="W46" s="2508"/>
      <c r="X46" s="2509"/>
      <c r="Y46" s="2510"/>
      <c r="Z46" s="2508"/>
      <c r="AA46" s="2509"/>
      <c r="AB46" s="2510"/>
      <c r="AC46" s="2508"/>
      <c r="AD46" s="2509"/>
      <c r="AE46" s="2510"/>
      <c r="AF46" s="2544"/>
      <c r="AG46" s="2545"/>
      <c r="AH46" s="2545"/>
      <c r="AI46" s="2546"/>
      <c r="AJ46" s="2508"/>
      <c r="AK46" s="2509"/>
      <c r="AL46" s="2510"/>
      <c r="AM46" s="2535"/>
      <c r="AN46" s="2536"/>
      <c r="AO46" s="2537"/>
      <c r="AP46" s="2535"/>
      <c r="AQ46" s="2536"/>
      <c r="AR46" s="2537"/>
      <c r="AS46" s="2496"/>
      <c r="AT46" s="2497"/>
      <c r="AU46" s="2498"/>
    </row>
    <row r="47" spans="1:47" ht="30" customHeight="1">
      <c r="A47" s="683"/>
      <c r="B47" s="1990"/>
      <c r="C47" s="1988"/>
      <c r="D47" s="1995" t="s">
        <v>7</v>
      </c>
      <c r="E47" s="1998"/>
      <c r="F47" s="2615" t="s">
        <v>789</v>
      </c>
      <c r="G47" s="2615"/>
      <c r="H47" s="2615"/>
      <c r="I47" s="2615"/>
      <c r="J47" s="2615"/>
      <c r="K47" s="2615"/>
      <c r="L47" s="2615"/>
      <c r="M47" s="2615"/>
      <c r="N47" s="2615"/>
      <c r="O47" s="2615"/>
      <c r="P47" s="2615"/>
      <c r="Q47" s="2615"/>
      <c r="R47" s="2615"/>
      <c r="S47" s="2615"/>
      <c r="T47" s="2615"/>
      <c r="U47" s="2616"/>
      <c r="V47" s="2637">
        <v>10</v>
      </c>
      <c r="W47" s="2538"/>
      <c r="X47" s="2539"/>
      <c r="Y47" s="2540"/>
      <c r="Z47" s="2538"/>
      <c r="AA47" s="2539"/>
      <c r="AB47" s="2540"/>
      <c r="AC47" s="2559"/>
      <c r="AD47" s="2560"/>
      <c r="AE47" s="2561"/>
      <c r="AF47" s="2538"/>
      <c r="AG47" s="2539"/>
      <c r="AH47" s="2539"/>
      <c r="AI47" s="2540"/>
      <c r="AJ47" s="2538"/>
      <c r="AK47" s="2539"/>
      <c r="AL47" s="2540"/>
      <c r="AM47" s="2538"/>
      <c r="AN47" s="2539"/>
      <c r="AO47" s="2540"/>
      <c r="AP47" s="2538"/>
      <c r="AQ47" s="2539"/>
      <c r="AR47" s="2540"/>
      <c r="AS47" s="2511">
        <f>W47+Z47+AC47+AF47-AJ47+AM47-AP47</f>
        <v>0</v>
      </c>
      <c r="AT47" s="2512"/>
      <c r="AU47" s="2513"/>
    </row>
    <row r="48" spans="1:47" ht="30" customHeight="1">
      <c r="A48" s="683"/>
      <c r="B48" s="1990"/>
      <c r="C48" s="1988"/>
      <c r="D48" s="1987"/>
      <c r="E48" s="1987"/>
      <c r="F48" s="2004" t="s">
        <v>61</v>
      </c>
      <c r="G48" s="2004"/>
      <c r="H48" s="2004"/>
      <c r="I48" s="2004"/>
      <c r="J48" s="2004"/>
      <c r="K48" s="2004"/>
      <c r="L48" s="2004"/>
      <c r="M48" s="2004"/>
      <c r="N48" s="2004"/>
      <c r="O48" s="2004"/>
      <c r="P48" s="2004"/>
      <c r="Q48" s="2004"/>
      <c r="R48" s="2004"/>
      <c r="S48" s="2004"/>
      <c r="T48" s="2004"/>
      <c r="U48" s="2014"/>
      <c r="V48" s="2606"/>
      <c r="W48" s="2544"/>
      <c r="X48" s="2545"/>
      <c r="Y48" s="2546"/>
      <c r="Z48" s="2544"/>
      <c r="AA48" s="2545"/>
      <c r="AB48" s="2546"/>
      <c r="AC48" s="2565"/>
      <c r="AD48" s="2566"/>
      <c r="AE48" s="2567"/>
      <c r="AF48" s="2544"/>
      <c r="AG48" s="2545"/>
      <c r="AH48" s="2545"/>
      <c r="AI48" s="2546"/>
      <c r="AJ48" s="2544"/>
      <c r="AK48" s="2545"/>
      <c r="AL48" s="2546"/>
      <c r="AM48" s="2544"/>
      <c r="AN48" s="2545"/>
      <c r="AO48" s="2546"/>
      <c r="AP48" s="2544"/>
      <c r="AQ48" s="2545"/>
      <c r="AR48" s="2546"/>
      <c r="AS48" s="2514"/>
      <c r="AT48" s="2515"/>
      <c r="AU48" s="2516"/>
    </row>
    <row r="49" spans="1:47" ht="30" customHeight="1">
      <c r="A49" s="683"/>
      <c r="B49" s="1990"/>
      <c r="C49" s="1988"/>
      <c r="D49" s="1995" t="s">
        <v>8</v>
      </c>
      <c r="E49" s="1998"/>
      <c r="F49" s="2615" t="s">
        <v>790</v>
      </c>
      <c r="G49" s="2615"/>
      <c r="H49" s="2615"/>
      <c r="I49" s="2615"/>
      <c r="J49" s="2615"/>
      <c r="K49" s="2615"/>
      <c r="L49" s="2615"/>
      <c r="M49" s="2615"/>
      <c r="N49" s="2615"/>
      <c r="O49" s="2615"/>
      <c r="P49" s="2615"/>
      <c r="Q49" s="2615"/>
      <c r="R49" s="2615"/>
      <c r="S49" s="2615"/>
      <c r="T49" s="2615"/>
      <c r="U49" s="2616"/>
      <c r="V49" s="2635">
        <v>11</v>
      </c>
      <c r="W49" s="2505"/>
      <c r="X49" s="2506"/>
      <c r="Y49" s="2507"/>
      <c r="Z49" s="2505"/>
      <c r="AA49" s="2506"/>
      <c r="AB49" s="2507"/>
      <c r="AC49" s="2505"/>
      <c r="AD49" s="2506"/>
      <c r="AE49" s="2507"/>
      <c r="AF49" s="2529"/>
      <c r="AG49" s="2530"/>
      <c r="AH49" s="2530"/>
      <c r="AI49" s="2531"/>
      <c r="AJ49" s="2505"/>
      <c r="AK49" s="2506"/>
      <c r="AL49" s="2507"/>
      <c r="AM49" s="2529"/>
      <c r="AN49" s="2530"/>
      <c r="AO49" s="2531"/>
      <c r="AP49" s="2529"/>
      <c r="AQ49" s="2530"/>
      <c r="AR49" s="2531"/>
      <c r="AS49" s="2511">
        <f>W49+Z49+AC49+AF49-AJ49+AM49-AP49</f>
        <v>0</v>
      </c>
      <c r="AT49" s="2512"/>
      <c r="AU49" s="2513"/>
    </row>
    <row r="50" spans="1:47" ht="30" customHeight="1">
      <c r="A50" s="683"/>
      <c r="B50" s="1990"/>
      <c r="C50" s="1988"/>
      <c r="D50" s="1998"/>
      <c r="E50" s="1998"/>
      <c r="F50" s="1993" t="s">
        <v>1180</v>
      </c>
      <c r="G50" s="1994"/>
      <c r="H50" s="1994"/>
      <c r="I50" s="1994"/>
      <c r="J50" s="1994"/>
      <c r="K50" s="1994"/>
      <c r="L50" s="1994"/>
      <c r="M50" s="1994"/>
      <c r="N50" s="1994"/>
      <c r="O50" s="1994"/>
      <c r="P50" s="1994"/>
      <c r="Q50" s="1994"/>
      <c r="R50" s="1994"/>
      <c r="S50" s="1994"/>
      <c r="T50" s="1994"/>
      <c r="U50" s="2000"/>
      <c r="V50" s="2636"/>
      <c r="W50" s="2508"/>
      <c r="X50" s="2509"/>
      <c r="Y50" s="2510"/>
      <c r="Z50" s="2508"/>
      <c r="AA50" s="2509"/>
      <c r="AB50" s="2510"/>
      <c r="AC50" s="2508"/>
      <c r="AD50" s="2509"/>
      <c r="AE50" s="2510"/>
      <c r="AF50" s="2535"/>
      <c r="AG50" s="2536"/>
      <c r="AH50" s="2536"/>
      <c r="AI50" s="2537"/>
      <c r="AJ50" s="2508"/>
      <c r="AK50" s="2509"/>
      <c r="AL50" s="2510"/>
      <c r="AM50" s="2535"/>
      <c r="AN50" s="2536"/>
      <c r="AO50" s="2537"/>
      <c r="AP50" s="2535"/>
      <c r="AQ50" s="2536"/>
      <c r="AR50" s="2537"/>
      <c r="AS50" s="2514"/>
      <c r="AT50" s="2515"/>
      <c r="AU50" s="2516"/>
    </row>
    <row r="51" spans="1:47" ht="30" customHeight="1">
      <c r="A51" s="683"/>
      <c r="B51" s="1990"/>
      <c r="C51" s="1988"/>
      <c r="D51" s="2007" t="s">
        <v>418</v>
      </c>
      <c r="E51" s="2007"/>
      <c r="F51" s="2619" t="s">
        <v>62</v>
      </c>
      <c r="G51" s="2619"/>
      <c r="H51" s="2619"/>
      <c r="I51" s="2619"/>
      <c r="J51" s="2619"/>
      <c r="K51" s="2619"/>
      <c r="L51" s="2619"/>
      <c r="M51" s="2619"/>
      <c r="N51" s="2619"/>
      <c r="O51" s="2619"/>
      <c r="P51" s="2619"/>
      <c r="Q51" s="2619"/>
      <c r="R51" s="2619"/>
      <c r="S51" s="2619"/>
      <c r="T51" s="2619"/>
      <c r="U51" s="2631"/>
      <c r="V51" s="2635">
        <v>12</v>
      </c>
      <c r="W51" s="2532"/>
      <c r="X51" s="2533"/>
      <c r="Y51" s="2534"/>
      <c r="Z51" s="2532"/>
      <c r="AA51" s="2533"/>
      <c r="AB51" s="2534"/>
      <c r="AC51" s="2532"/>
      <c r="AD51" s="2533"/>
      <c r="AE51" s="2534"/>
      <c r="AF51" s="2532"/>
      <c r="AG51" s="2533"/>
      <c r="AH51" s="2533"/>
      <c r="AI51" s="2534"/>
      <c r="AJ51" s="2532"/>
      <c r="AK51" s="2533"/>
      <c r="AL51" s="2534"/>
      <c r="AM51" s="2532"/>
      <c r="AN51" s="2533"/>
      <c r="AO51" s="2534"/>
      <c r="AP51" s="2532"/>
      <c r="AQ51" s="2533"/>
      <c r="AR51" s="2534"/>
      <c r="AS51" s="2490">
        <f>W51+Z51+AC51+AF51-AJ51+AM51-AP51</f>
        <v>0</v>
      </c>
      <c r="AT51" s="2491"/>
      <c r="AU51" s="2492"/>
    </row>
    <row r="52" spans="1:47" ht="30" customHeight="1">
      <c r="A52" s="683"/>
      <c r="B52" s="1990"/>
      <c r="C52" s="1988"/>
      <c r="D52" s="1991"/>
      <c r="E52" s="1991"/>
      <c r="F52" s="1993" t="s">
        <v>1181</v>
      </c>
      <c r="G52" s="1994"/>
      <c r="H52" s="1994"/>
      <c r="I52" s="1994"/>
      <c r="J52" s="1994"/>
      <c r="K52" s="1994"/>
      <c r="L52" s="1994"/>
      <c r="M52" s="1994"/>
      <c r="N52" s="1994"/>
      <c r="O52" s="1994"/>
      <c r="P52" s="1994"/>
      <c r="Q52" s="1994"/>
      <c r="R52" s="1994"/>
      <c r="S52" s="1994"/>
      <c r="T52" s="1994"/>
      <c r="U52" s="2000"/>
      <c r="V52" s="2608"/>
      <c r="W52" s="2532"/>
      <c r="X52" s="2533"/>
      <c r="Y52" s="2534"/>
      <c r="Z52" s="2532"/>
      <c r="AA52" s="2533"/>
      <c r="AB52" s="2534"/>
      <c r="AC52" s="2532"/>
      <c r="AD52" s="2533"/>
      <c r="AE52" s="2534"/>
      <c r="AF52" s="2532"/>
      <c r="AG52" s="2533"/>
      <c r="AH52" s="2533"/>
      <c r="AI52" s="2534"/>
      <c r="AJ52" s="2532"/>
      <c r="AK52" s="2533"/>
      <c r="AL52" s="2534"/>
      <c r="AM52" s="2532"/>
      <c r="AN52" s="2533"/>
      <c r="AO52" s="2534"/>
      <c r="AP52" s="2532"/>
      <c r="AQ52" s="2533"/>
      <c r="AR52" s="2534"/>
      <c r="AS52" s="2493"/>
      <c r="AT52" s="2494"/>
      <c r="AU52" s="2495"/>
    </row>
    <row r="53" spans="1:47" ht="30" customHeight="1">
      <c r="A53" s="683"/>
      <c r="B53" s="1990"/>
      <c r="C53" s="1988"/>
      <c r="D53" s="1995" t="s">
        <v>6</v>
      </c>
      <c r="E53" s="1995"/>
      <c r="F53" s="2615" t="s">
        <v>791</v>
      </c>
      <c r="G53" s="2615"/>
      <c r="H53" s="2615"/>
      <c r="I53" s="2615"/>
      <c r="J53" s="2615"/>
      <c r="K53" s="2615"/>
      <c r="L53" s="2615"/>
      <c r="M53" s="2615"/>
      <c r="N53" s="2615"/>
      <c r="O53" s="2615"/>
      <c r="P53" s="2615"/>
      <c r="Q53" s="2615"/>
      <c r="R53" s="2615"/>
      <c r="S53" s="2615"/>
      <c r="T53" s="2615"/>
      <c r="U53" s="2616"/>
      <c r="V53" s="2608"/>
      <c r="W53" s="2532"/>
      <c r="X53" s="2533"/>
      <c r="Y53" s="2534"/>
      <c r="Z53" s="2532"/>
      <c r="AA53" s="2533"/>
      <c r="AB53" s="2534"/>
      <c r="AC53" s="2532"/>
      <c r="AD53" s="2533"/>
      <c r="AE53" s="2534"/>
      <c r="AF53" s="2532"/>
      <c r="AG53" s="2533"/>
      <c r="AH53" s="2533"/>
      <c r="AI53" s="2534"/>
      <c r="AJ53" s="2532"/>
      <c r="AK53" s="2533"/>
      <c r="AL53" s="2534"/>
      <c r="AM53" s="2532"/>
      <c r="AN53" s="2533"/>
      <c r="AO53" s="2534"/>
      <c r="AP53" s="2532"/>
      <c r="AQ53" s="2533"/>
      <c r="AR53" s="2534"/>
      <c r="AS53" s="2493"/>
      <c r="AT53" s="2494"/>
      <c r="AU53" s="2495"/>
    </row>
    <row r="54" spans="1:47" ht="30" customHeight="1">
      <c r="A54" s="683"/>
      <c r="B54" s="1990"/>
      <c r="C54" s="1988"/>
      <c r="D54" s="1991"/>
      <c r="E54" s="1991"/>
      <c r="F54" s="1993" t="s">
        <v>562</v>
      </c>
      <c r="G54" s="2015"/>
      <c r="H54" s="2015"/>
      <c r="I54" s="2015"/>
      <c r="J54" s="2015"/>
      <c r="K54" s="2015"/>
      <c r="L54" s="2015"/>
      <c r="M54" s="2015"/>
      <c r="N54" s="2015"/>
      <c r="O54" s="2015"/>
      <c r="P54" s="2015"/>
      <c r="Q54" s="2015"/>
      <c r="R54" s="2015"/>
      <c r="S54" s="2015"/>
      <c r="T54" s="2015"/>
      <c r="U54" s="2016"/>
      <c r="V54" s="2636"/>
      <c r="W54" s="2535"/>
      <c r="X54" s="2536"/>
      <c r="Y54" s="2537"/>
      <c r="Z54" s="2535"/>
      <c r="AA54" s="2536"/>
      <c r="AB54" s="2537"/>
      <c r="AC54" s="2535"/>
      <c r="AD54" s="2536"/>
      <c r="AE54" s="2537"/>
      <c r="AF54" s="2535"/>
      <c r="AG54" s="2536"/>
      <c r="AH54" s="2536"/>
      <c r="AI54" s="2537"/>
      <c r="AJ54" s="2535"/>
      <c r="AK54" s="2536"/>
      <c r="AL54" s="2537"/>
      <c r="AM54" s="2535"/>
      <c r="AN54" s="2536"/>
      <c r="AO54" s="2537"/>
      <c r="AP54" s="2535"/>
      <c r="AQ54" s="2536"/>
      <c r="AR54" s="2537"/>
      <c r="AS54" s="2496"/>
      <c r="AT54" s="2497"/>
      <c r="AU54" s="2498"/>
    </row>
    <row r="55" spans="1:47" ht="30" customHeight="1">
      <c r="A55" s="683"/>
      <c r="B55" s="2017"/>
      <c r="C55" s="2018"/>
      <c r="D55" s="1995" t="s">
        <v>7</v>
      </c>
      <c r="E55" s="1998"/>
      <c r="F55" s="2615" t="s">
        <v>792</v>
      </c>
      <c r="G55" s="2615"/>
      <c r="H55" s="2615"/>
      <c r="I55" s="2615"/>
      <c r="J55" s="2615"/>
      <c r="K55" s="2615"/>
      <c r="L55" s="2615"/>
      <c r="M55" s="2615"/>
      <c r="N55" s="2615"/>
      <c r="O55" s="2615"/>
      <c r="P55" s="2615"/>
      <c r="Q55" s="2615"/>
      <c r="R55" s="1991"/>
      <c r="S55" s="1991"/>
      <c r="T55" s="2019"/>
      <c r="U55" s="2020"/>
      <c r="V55" s="2607" t="s">
        <v>110</v>
      </c>
      <c r="W55" s="2556"/>
      <c r="X55" s="2557"/>
      <c r="Y55" s="2558"/>
      <c r="Z55" s="2556"/>
      <c r="AA55" s="2557"/>
      <c r="AB55" s="2558"/>
      <c r="AC55" s="2556"/>
      <c r="AD55" s="2557"/>
      <c r="AE55" s="2558"/>
      <c r="AF55" s="2532"/>
      <c r="AG55" s="2533"/>
      <c r="AH55" s="2533"/>
      <c r="AI55" s="2534"/>
      <c r="AJ55" s="2556"/>
      <c r="AK55" s="2557"/>
      <c r="AL55" s="2558"/>
      <c r="AM55" s="2556"/>
      <c r="AN55" s="2557"/>
      <c r="AO55" s="2558"/>
      <c r="AP55" s="2556"/>
      <c r="AQ55" s="2557"/>
      <c r="AR55" s="2558"/>
      <c r="AS55" s="2511">
        <f>W55+Z55+AC55+AF55-AJ55+AM55-AP55</f>
        <v>0</v>
      </c>
      <c r="AT55" s="2512"/>
      <c r="AU55" s="2513"/>
    </row>
    <row r="56" spans="1:47" ht="30" customHeight="1">
      <c r="A56" s="683"/>
      <c r="B56" s="2017"/>
      <c r="C56" s="2018"/>
      <c r="D56" s="1998"/>
      <c r="E56" s="1998"/>
      <c r="F56" s="1993" t="s">
        <v>563</v>
      </c>
      <c r="G56" s="1994"/>
      <c r="H56" s="1994"/>
      <c r="I56" s="1994"/>
      <c r="J56" s="1994"/>
      <c r="K56" s="1994"/>
      <c r="L56" s="1994"/>
      <c r="M56" s="1994"/>
      <c r="N56" s="1991"/>
      <c r="O56" s="1991"/>
      <c r="P56" s="1991"/>
      <c r="Q56" s="1991"/>
      <c r="R56" s="1991"/>
      <c r="S56" s="1991"/>
      <c r="T56" s="2019"/>
      <c r="U56" s="2020"/>
      <c r="V56" s="2636"/>
      <c r="W56" s="2556"/>
      <c r="X56" s="2557"/>
      <c r="Y56" s="2558"/>
      <c r="Z56" s="2556"/>
      <c r="AA56" s="2557"/>
      <c r="AB56" s="2558"/>
      <c r="AC56" s="2556"/>
      <c r="AD56" s="2557"/>
      <c r="AE56" s="2558"/>
      <c r="AF56" s="2532"/>
      <c r="AG56" s="2533"/>
      <c r="AH56" s="2533"/>
      <c r="AI56" s="2534"/>
      <c r="AJ56" s="2556"/>
      <c r="AK56" s="2557"/>
      <c r="AL56" s="2558"/>
      <c r="AM56" s="2556"/>
      <c r="AN56" s="2557"/>
      <c r="AO56" s="2558"/>
      <c r="AP56" s="2556"/>
      <c r="AQ56" s="2557"/>
      <c r="AR56" s="2558"/>
      <c r="AS56" s="2514"/>
      <c r="AT56" s="2515"/>
      <c r="AU56" s="2516"/>
    </row>
    <row r="57" spans="1:47" ht="60" customHeight="1">
      <c r="A57" s="683"/>
      <c r="B57" s="2017"/>
      <c r="C57" s="2018"/>
      <c r="D57" s="1991" t="s">
        <v>426</v>
      </c>
      <c r="E57" s="1991"/>
      <c r="F57" s="2603" t="s">
        <v>1376</v>
      </c>
      <c r="G57" s="2603"/>
      <c r="H57" s="2603"/>
      <c r="I57" s="2603"/>
      <c r="J57" s="2603"/>
      <c r="K57" s="2603"/>
      <c r="L57" s="2603"/>
      <c r="M57" s="2603"/>
      <c r="N57" s="2603"/>
      <c r="O57" s="2603"/>
      <c r="P57" s="2603"/>
      <c r="Q57" s="2603"/>
      <c r="R57" s="2603"/>
      <c r="S57" s="2603"/>
      <c r="T57" s="2603"/>
      <c r="U57" s="2638"/>
      <c r="V57" s="2605">
        <v>14</v>
      </c>
      <c r="W57" s="2505"/>
      <c r="X57" s="2506"/>
      <c r="Y57" s="2507"/>
      <c r="Z57" s="2505"/>
      <c r="AA57" s="2506"/>
      <c r="AB57" s="2507"/>
      <c r="AC57" s="2505"/>
      <c r="AD57" s="2506"/>
      <c r="AE57" s="2507"/>
      <c r="AF57" s="2529"/>
      <c r="AG57" s="2530"/>
      <c r="AH57" s="2530"/>
      <c r="AI57" s="2531"/>
      <c r="AJ57" s="2505"/>
      <c r="AK57" s="2506"/>
      <c r="AL57" s="2507"/>
      <c r="AM57" s="2505"/>
      <c r="AN57" s="2506"/>
      <c r="AO57" s="2507"/>
      <c r="AP57" s="2505"/>
      <c r="AQ57" s="2506"/>
      <c r="AR57" s="2507"/>
      <c r="AS57" s="2511">
        <f>W57+Z57+AC57+AF57-AJ57+AM57-AP57</f>
        <v>0</v>
      </c>
      <c r="AT57" s="2512"/>
      <c r="AU57" s="2513"/>
    </row>
    <row r="58" spans="1:47" ht="60" customHeight="1">
      <c r="A58" s="683"/>
      <c r="B58" s="2017"/>
      <c r="C58" s="2018"/>
      <c r="D58" s="1991"/>
      <c r="E58" s="1991"/>
      <c r="F58" s="2639" t="s">
        <v>1182</v>
      </c>
      <c r="G58" s="2640"/>
      <c r="H58" s="2640"/>
      <c r="I58" s="2640"/>
      <c r="J58" s="2640"/>
      <c r="K58" s="2640"/>
      <c r="L58" s="2640"/>
      <c r="M58" s="2640"/>
      <c r="N58" s="2640"/>
      <c r="O58" s="2640"/>
      <c r="P58" s="2640"/>
      <c r="Q58" s="2640"/>
      <c r="R58" s="2640"/>
      <c r="S58" s="2640"/>
      <c r="T58" s="2640"/>
      <c r="U58" s="2641"/>
      <c r="V58" s="2605"/>
      <c r="W58" s="2556"/>
      <c r="X58" s="2557"/>
      <c r="Y58" s="2558"/>
      <c r="Z58" s="2556"/>
      <c r="AA58" s="2557"/>
      <c r="AB58" s="2558"/>
      <c r="AC58" s="2556"/>
      <c r="AD58" s="2557"/>
      <c r="AE58" s="2558"/>
      <c r="AF58" s="2532"/>
      <c r="AG58" s="2533"/>
      <c r="AH58" s="2533"/>
      <c r="AI58" s="2534"/>
      <c r="AJ58" s="2556"/>
      <c r="AK58" s="2557"/>
      <c r="AL58" s="2558"/>
      <c r="AM58" s="2556"/>
      <c r="AN58" s="2557"/>
      <c r="AO58" s="2558"/>
      <c r="AP58" s="2556"/>
      <c r="AQ58" s="2557"/>
      <c r="AR58" s="2558"/>
      <c r="AS58" s="2514"/>
      <c r="AT58" s="2515"/>
      <c r="AU58" s="2516"/>
    </row>
    <row r="59" spans="1:47" ht="30" customHeight="1">
      <c r="A59" s="683"/>
      <c r="B59" s="1990"/>
      <c r="C59" s="1988"/>
      <c r="D59" s="2007">
        <v>4.2</v>
      </c>
      <c r="E59" s="2007"/>
      <c r="F59" s="2619" t="s">
        <v>1602</v>
      </c>
      <c r="G59" s="2619"/>
      <c r="H59" s="2619"/>
      <c r="I59" s="2619"/>
      <c r="J59" s="2619"/>
      <c r="K59" s="2619"/>
      <c r="L59" s="2619"/>
      <c r="M59" s="2619"/>
      <c r="N59" s="2619"/>
      <c r="O59" s="2619"/>
      <c r="P59" s="2619"/>
      <c r="Q59" s="2619"/>
      <c r="R59" s="2619"/>
      <c r="S59" s="2619"/>
      <c r="T59" s="2619"/>
      <c r="U59" s="2631"/>
      <c r="V59" s="2607" t="s">
        <v>81</v>
      </c>
      <c r="W59" s="2505"/>
      <c r="X59" s="2506"/>
      <c r="Y59" s="2507"/>
      <c r="Z59" s="2505"/>
      <c r="AA59" s="2506"/>
      <c r="AB59" s="2507"/>
      <c r="AC59" s="2622"/>
      <c r="AD59" s="2623"/>
      <c r="AE59" s="2624"/>
      <c r="AF59" s="2529"/>
      <c r="AG59" s="2530"/>
      <c r="AH59" s="2530"/>
      <c r="AI59" s="2531"/>
      <c r="AJ59" s="2505"/>
      <c r="AK59" s="2506"/>
      <c r="AL59" s="2507"/>
      <c r="AM59" s="2505"/>
      <c r="AN59" s="2506"/>
      <c r="AO59" s="2507"/>
      <c r="AP59" s="2505"/>
      <c r="AQ59" s="2506"/>
      <c r="AR59" s="2507"/>
      <c r="AS59" s="2490">
        <f>W59+Z59+AC59+AF59-AJ59+AM59-AP59</f>
        <v>0</v>
      </c>
      <c r="AT59" s="2491"/>
      <c r="AU59" s="2492"/>
    </row>
    <row r="60" spans="1:47" ht="30" customHeight="1">
      <c r="A60" s="683"/>
      <c r="B60" s="1990"/>
      <c r="C60" s="1988"/>
      <c r="D60" s="2007"/>
      <c r="E60" s="2007"/>
      <c r="F60" s="2639" t="s">
        <v>1603</v>
      </c>
      <c r="G60" s="2603"/>
      <c r="H60" s="2603"/>
      <c r="I60" s="2603"/>
      <c r="J60" s="2603"/>
      <c r="K60" s="2603"/>
      <c r="L60" s="2603"/>
      <c r="M60" s="2603"/>
      <c r="N60" s="2603"/>
      <c r="O60" s="2603"/>
      <c r="P60" s="2603"/>
      <c r="Q60" s="2603"/>
      <c r="R60" s="2603"/>
      <c r="S60" s="2603"/>
      <c r="T60" s="2603"/>
      <c r="U60" s="2638"/>
      <c r="V60" s="2642"/>
      <c r="W60" s="2556"/>
      <c r="X60" s="2557"/>
      <c r="Y60" s="2558"/>
      <c r="Z60" s="2556"/>
      <c r="AA60" s="2557"/>
      <c r="AB60" s="2558"/>
      <c r="AC60" s="2643"/>
      <c r="AD60" s="2644"/>
      <c r="AE60" s="2645"/>
      <c r="AF60" s="2532"/>
      <c r="AG60" s="2533"/>
      <c r="AH60" s="2533"/>
      <c r="AI60" s="2534"/>
      <c r="AJ60" s="2556"/>
      <c r="AK60" s="2557"/>
      <c r="AL60" s="2558"/>
      <c r="AM60" s="2556"/>
      <c r="AN60" s="2557"/>
      <c r="AO60" s="2558"/>
      <c r="AP60" s="2556"/>
      <c r="AQ60" s="2557"/>
      <c r="AR60" s="2558"/>
      <c r="AS60" s="2493"/>
      <c r="AT60" s="2494"/>
      <c r="AU60" s="2495"/>
    </row>
    <row r="61" spans="1:47" ht="30" customHeight="1">
      <c r="A61" s="683"/>
      <c r="B61" s="1990"/>
      <c r="C61" s="1988"/>
      <c r="D61" s="1987" t="s">
        <v>419</v>
      </c>
      <c r="E61" s="1987"/>
      <c r="F61" s="1987" t="s">
        <v>276</v>
      </c>
      <c r="G61" s="1987"/>
      <c r="H61" s="1987"/>
      <c r="I61" s="1987"/>
      <c r="J61" s="1987"/>
      <c r="K61" s="1987"/>
      <c r="L61" s="1987"/>
      <c r="M61" s="1987"/>
      <c r="N61" s="1988"/>
      <c r="O61" s="1988"/>
      <c r="P61" s="1988"/>
      <c r="Q61" s="1988"/>
      <c r="R61" s="1988"/>
      <c r="S61" s="1988"/>
      <c r="T61" s="1988"/>
      <c r="U61" s="2012"/>
      <c r="V61" s="2642"/>
      <c r="W61" s="2556"/>
      <c r="X61" s="2557"/>
      <c r="Y61" s="2558"/>
      <c r="Z61" s="2556"/>
      <c r="AA61" s="2557"/>
      <c r="AB61" s="2558"/>
      <c r="AC61" s="2643"/>
      <c r="AD61" s="2644"/>
      <c r="AE61" s="2645"/>
      <c r="AF61" s="2532"/>
      <c r="AG61" s="2533"/>
      <c r="AH61" s="2533"/>
      <c r="AI61" s="2534"/>
      <c r="AJ61" s="2556"/>
      <c r="AK61" s="2557"/>
      <c r="AL61" s="2558"/>
      <c r="AM61" s="2556"/>
      <c r="AN61" s="2557"/>
      <c r="AO61" s="2558"/>
      <c r="AP61" s="2556"/>
      <c r="AQ61" s="2557"/>
      <c r="AR61" s="2558"/>
      <c r="AS61" s="2493"/>
      <c r="AT61" s="2494"/>
      <c r="AU61" s="2495"/>
    </row>
    <row r="62" spans="1:47" ht="30" customHeight="1">
      <c r="A62" s="683"/>
      <c r="B62" s="1990"/>
      <c r="C62" s="1988"/>
      <c r="D62" s="1987"/>
      <c r="E62" s="1987"/>
      <c r="F62" s="2009" t="s">
        <v>277</v>
      </c>
      <c r="G62" s="1987"/>
      <c r="H62" s="1987"/>
      <c r="I62" s="1987"/>
      <c r="J62" s="1987"/>
      <c r="K62" s="1987"/>
      <c r="L62" s="1987"/>
      <c r="M62" s="1987"/>
      <c r="N62" s="1988"/>
      <c r="O62" s="1988"/>
      <c r="P62" s="1988"/>
      <c r="Q62" s="1988"/>
      <c r="R62" s="1988"/>
      <c r="S62" s="1988"/>
      <c r="T62" s="1988"/>
      <c r="U62" s="2012"/>
      <c r="V62" s="2628"/>
      <c r="W62" s="2508"/>
      <c r="X62" s="2509"/>
      <c r="Y62" s="2510"/>
      <c r="Z62" s="2508"/>
      <c r="AA62" s="2509"/>
      <c r="AB62" s="2510"/>
      <c r="AC62" s="2625"/>
      <c r="AD62" s="2626"/>
      <c r="AE62" s="2627"/>
      <c r="AF62" s="2535"/>
      <c r="AG62" s="2536"/>
      <c r="AH62" s="2536"/>
      <c r="AI62" s="2537"/>
      <c r="AJ62" s="2508"/>
      <c r="AK62" s="2509"/>
      <c r="AL62" s="2510"/>
      <c r="AM62" s="2508"/>
      <c r="AN62" s="2509"/>
      <c r="AO62" s="2510"/>
      <c r="AP62" s="2508"/>
      <c r="AQ62" s="2509"/>
      <c r="AR62" s="2510"/>
      <c r="AS62" s="2496"/>
      <c r="AT62" s="2497"/>
      <c r="AU62" s="2498"/>
    </row>
    <row r="63" spans="1:47" ht="30" customHeight="1">
      <c r="A63" s="683"/>
      <c r="B63" s="1990"/>
      <c r="C63" s="1988"/>
      <c r="D63" s="2005" t="s">
        <v>420</v>
      </c>
      <c r="E63" s="2021"/>
      <c r="F63" s="2615" t="s">
        <v>793</v>
      </c>
      <c r="G63" s="2615"/>
      <c r="H63" s="2615"/>
      <c r="I63" s="2615"/>
      <c r="J63" s="2615"/>
      <c r="K63" s="2615"/>
      <c r="L63" s="2615"/>
      <c r="M63" s="2615"/>
      <c r="N63" s="2615"/>
      <c r="O63" s="2615"/>
      <c r="P63" s="2615"/>
      <c r="Q63" s="2615"/>
      <c r="R63" s="2615"/>
      <c r="S63" s="2615"/>
      <c r="T63" s="2615"/>
      <c r="U63" s="2020"/>
      <c r="V63" s="2607" t="s">
        <v>82</v>
      </c>
      <c r="W63" s="2505"/>
      <c r="X63" s="2506"/>
      <c r="Y63" s="2507"/>
      <c r="Z63" s="2505"/>
      <c r="AA63" s="2506"/>
      <c r="AB63" s="2507"/>
      <c r="AC63" s="2622"/>
      <c r="AD63" s="2623"/>
      <c r="AE63" s="2624"/>
      <c r="AF63" s="2529"/>
      <c r="AG63" s="2530"/>
      <c r="AH63" s="2530"/>
      <c r="AI63" s="2531"/>
      <c r="AJ63" s="2505"/>
      <c r="AK63" s="2506"/>
      <c r="AL63" s="2507"/>
      <c r="AM63" s="2505"/>
      <c r="AN63" s="2506"/>
      <c r="AO63" s="2507"/>
      <c r="AP63" s="2505"/>
      <c r="AQ63" s="2506"/>
      <c r="AR63" s="2507"/>
      <c r="AS63" s="2511">
        <f>W63+Z63+AC63+AF63-AJ63+AM63-AP63</f>
        <v>0</v>
      </c>
      <c r="AT63" s="2512"/>
      <c r="AU63" s="2513"/>
    </row>
    <row r="64" spans="1:47" ht="30" customHeight="1">
      <c r="A64" s="683"/>
      <c r="B64" s="1990"/>
      <c r="C64" s="1988"/>
      <c r="D64" s="2019"/>
      <c r="E64" s="2019"/>
      <c r="F64" s="2004" t="s">
        <v>63</v>
      </c>
      <c r="G64" s="2004"/>
      <c r="H64" s="2004"/>
      <c r="I64" s="2004"/>
      <c r="J64" s="2004"/>
      <c r="K64" s="2004"/>
      <c r="L64" s="2004"/>
      <c r="M64" s="2004"/>
      <c r="N64" s="2019"/>
      <c r="O64" s="2019"/>
      <c r="P64" s="2019"/>
      <c r="Q64" s="2019"/>
      <c r="R64" s="2019"/>
      <c r="S64" s="2019"/>
      <c r="T64" s="2019"/>
      <c r="U64" s="2020"/>
      <c r="V64" s="2636"/>
      <c r="W64" s="2508"/>
      <c r="X64" s="2509"/>
      <c r="Y64" s="2510"/>
      <c r="Z64" s="2508"/>
      <c r="AA64" s="2509"/>
      <c r="AB64" s="2510"/>
      <c r="AC64" s="2625"/>
      <c r="AD64" s="2626"/>
      <c r="AE64" s="2627"/>
      <c r="AF64" s="2535"/>
      <c r="AG64" s="2536"/>
      <c r="AH64" s="2536"/>
      <c r="AI64" s="2537"/>
      <c r="AJ64" s="2508"/>
      <c r="AK64" s="2509"/>
      <c r="AL64" s="2510"/>
      <c r="AM64" s="2508"/>
      <c r="AN64" s="2509"/>
      <c r="AO64" s="2510"/>
      <c r="AP64" s="2508"/>
      <c r="AQ64" s="2509"/>
      <c r="AR64" s="2510"/>
      <c r="AS64" s="2514"/>
      <c r="AT64" s="2515"/>
      <c r="AU64" s="2516"/>
    </row>
    <row r="65" spans="1:47" s="685" customFormat="1" ht="30" customHeight="1">
      <c r="A65" s="683"/>
      <c r="B65" s="2022"/>
      <c r="C65" s="2019"/>
      <c r="D65" s="2021" t="s">
        <v>421</v>
      </c>
      <c r="E65" s="2021"/>
      <c r="F65" s="2603" t="s">
        <v>794</v>
      </c>
      <c r="G65" s="2603"/>
      <c r="H65" s="2603"/>
      <c r="I65" s="2603"/>
      <c r="J65" s="2603"/>
      <c r="K65" s="2603"/>
      <c r="L65" s="2603"/>
      <c r="M65" s="2603"/>
      <c r="N65" s="2647"/>
      <c r="O65" s="2647"/>
      <c r="P65" s="2647"/>
      <c r="Q65" s="2647"/>
      <c r="R65" s="2647"/>
      <c r="S65" s="2647"/>
      <c r="T65" s="2647"/>
      <c r="U65" s="2648"/>
      <c r="V65" s="2605">
        <v>17</v>
      </c>
      <c r="W65" s="2556"/>
      <c r="X65" s="2557"/>
      <c r="Y65" s="2558"/>
      <c r="Z65" s="2556"/>
      <c r="AA65" s="2557"/>
      <c r="AB65" s="2558"/>
      <c r="AC65" s="2643"/>
      <c r="AD65" s="2644"/>
      <c r="AE65" s="2645"/>
      <c r="AF65" s="2532"/>
      <c r="AG65" s="2533"/>
      <c r="AH65" s="2533"/>
      <c r="AI65" s="2534"/>
      <c r="AJ65" s="2556"/>
      <c r="AK65" s="2557"/>
      <c r="AL65" s="2558"/>
      <c r="AM65" s="2556"/>
      <c r="AN65" s="2557"/>
      <c r="AO65" s="2558"/>
      <c r="AP65" s="2643"/>
      <c r="AQ65" s="2644"/>
      <c r="AR65" s="2645"/>
      <c r="AS65" s="2511">
        <f>W65+Z65+AC65+AF65-AJ65+AM65-AP65</f>
        <v>0</v>
      </c>
      <c r="AT65" s="2512"/>
      <c r="AU65" s="2513"/>
    </row>
    <row r="66" spans="1:47" ht="30" customHeight="1">
      <c r="A66" s="683"/>
      <c r="B66" s="1990"/>
      <c r="C66" s="1988"/>
      <c r="D66" s="1996"/>
      <c r="E66" s="1996"/>
      <c r="F66" s="2004" t="s">
        <v>64</v>
      </c>
      <c r="G66" s="2004"/>
      <c r="H66" s="2004"/>
      <c r="I66" s="2004"/>
      <c r="J66" s="2004"/>
      <c r="K66" s="2004"/>
      <c r="L66" s="2004"/>
      <c r="M66" s="2004"/>
      <c r="N66" s="1988"/>
      <c r="O66" s="1988"/>
      <c r="P66" s="1988"/>
      <c r="Q66" s="1988"/>
      <c r="R66" s="1988"/>
      <c r="S66" s="1988"/>
      <c r="T66" s="1988"/>
      <c r="U66" s="2012"/>
      <c r="V66" s="2605"/>
      <c r="W66" s="2556"/>
      <c r="X66" s="2557"/>
      <c r="Y66" s="2558"/>
      <c r="Z66" s="2556"/>
      <c r="AA66" s="2557"/>
      <c r="AB66" s="2558"/>
      <c r="AC66" s="2643"/>
      <c r="AD66" s="2644"/>
      <c r="AE66" s="2645"/>
      <c r="AF66" s="2532"/>
      <c r="AG66" s="2533"/>
      <c r="AH66" s="2533"/>
      <c r="AI66" s="2534"/>
      <c r="AJ66" s="2556"/>
      <c r="AK66" s="2557"/>
      <c r="AL66" s="2558"/>
      <c r="AM66" s="2556"/>
      <c r="AN66" s="2557"/>
      <c r="AO66" s="2558"/>
      <c r="AP66" s="2643"/>
      <c r="AQ66" s="2644"/>
      <c r="AR66" s="2645"/>
      <c r="AS66" s="2514"/>
      <c r="AT66" s="2515"/>
      <c r="AU66" s="2516"/>
    </row>
    <row r="67" spans="1:47" ht="29.25" customHeight="1">
      <c r="A67" s="683"/>
      <c r="B67" s="2023" t="s">
        <v>422</v>
      </c>
      <c r="C67" s="2024"/>
      <c r="D67" s="2603" t="s">
        <v>786</v>
      </c>
      <c r="E67" s="2603"/>
      <c r="F67" s="2603"/>
      <c r="G67" s="2603"/>
      <c r="H67" s="2603"/>
      <c r="I67" s="2603"/>
      <c r="J67" s="2603"/>
      <c r="K67" s="2603"/>
      <c r="L67" s="2603"/>
      <c r="M67" s="2603"/>
      <c r="N67" s="2603"/>
      <c r="O67" s="2603"/>
      <c r="P67" s="2603"/>
      <c r="Q67" s="2603"/>
      <c r="R67" s="2603"/>
      <c r="S67" s="2603"/>
      <c r="T67" s="2603"/>
      <c r="U67" s="2638"/>
      <c r="V67" s="2620" t="s">
        <v>906</v>
      </c>
      <c r="W67" s="2529"/>
      <c r="X67" s="2530"/>
      <c r="Y67" s="2531"/>
      <c r="Z67" s="2529"/>
      <c r="AA67" s="2530"/>
      <c r="AB67" s="2531"/>
      <c r="AC67" s="2529"/>
      <c r="AD67" s="2530"/>
      <c r="AE67" s="2531"/>
      <c r="AF67" s="2529"/>
      <c r="AG67" s="2530"/>
      <c r="AH67" s="2530"/>
      <c r="AI67" s="2531"/>
      <c r="AJ67" s="2529"/>
      <c r="AK67" s="2530"/>
      <c r="AL67" s="2531"/>
      <c r="AM67" s="2529"/>
      <c r="AN67" s="2530"/>
      <c r="AO67" s="2531"/>
      <c r="AP67" s="2529"/>
      <c r="AQ67" s="2530"/>
      <c r="AR67" s="2531"/>
      <c r="AS67" s="2511">
        <f>W67+Z67+AC67+AF67-AJ67+AM67-AP67</f>
        <v>0</v>
      </c>
      <c r="AT67" s="2524"/>
      <c r="AU67" s="2525"/>
    </row>
    <row r="68" spans="1:47" ht="29.25" customHeight="1">
      <c r="A68" s="683"/>
      <c r="B68" s="2023"/>
      <c r="C68" s="2024"/>
      <c r="D68" s="1999" t="s">
        <v>795</v>
      </c>
      <c r="E68" s="1999"/>
      <c r="F68" s="2001"/>
      <c r="G68" s="2001"/>
      <c r="H68" s="2001"/>
      <c r="I68" s="2001"/>
      <c r="J68" s="2001"/>
      <c r="K68" s="2001"/>
      <c r="L68" s="2001"/>
      <c r="M68" s="2001"/>
      <c r="N68" s="2001"/>
      <c r="O68" s="2001"/>
      <c r="P68" s="2001"/>
      <c r="Q68" s="2001"/>
      <c r="R68" s="2001"/>
      <c r="S68" s="2001"/>
      <c r="T68" s="2001"/>
      <c r="U68" s="2025"/>
      <c r="V68" s="2674"/>
      <c r="W68" s="2532"/>
      <c r="X68" s="2533"/>
      <c r="Y68" s="2534"/>
      <c r="Z68" s="2532"/>
      <c r="AA68" s="2533"/>
      <c r="AB68" s="2534"/>
      <c r="AC68" s="2532"/>
      <c r="AD68" s="2533"/>
      <c r="AE68" s="2534"/>
      <c r="AF68" s="2532"/>
      <c r="AG68" s="2533"/>
      <c r="AH68" s="2533"/>
      <c r="AI68" s="2534"/>
      <c r="AJ68" s="2532"/>
      <c r="AK68" s="2533"/>
      <c r="AL68" s="2534"/>
      <c r="AM68" s="2532"/>
      <c r="AN68" s="2533"/>
      <c r="AO68" s="2534"/>
      <c r="AP68" s="2532"/>
      <c r="AQ68" s="2533"/>
      <c r="AR68" s="2534"/>
      <c r="AS68" s="2526"/>
      <c r="AT68" s="2527"/>
      <c r="AU68" s="2528"/>
    </row>
    <row r="69" spans="1:47" ht="30" customHeight="1">
      <c r="A69" s="683"/>
      <c r="B69" s="2022"/>
      <c r="C69" s="2019"/>
      <c r="D69" s="1991" t="s">
        <v>415</v>
      </c>
      <c r="E69" s="1991"/>
      <c r="F69" s="2021"/>
      <c r="G69" s="2021"/>
      <c r="H69" s="2021"/>
      <c r="I69" s="2021"/>
      <c r="J69" s="2021"/>
      <c r="K69" s="2021"/>
      <c r="L69" s="2021"/>
      <c r="M69" s="2021"/>
      <c r="N69" s="2021"/>
      <c r="O69" s="2021"/>
      <c r="P69" s="2021"/>
      <c r="Q69" s="2021"/>
      <c r="R69" s="2021"/>
      <c r="S69" s="2021"/>
      <c r="T69" s="2021"/>
      <c r="U69" s="2020"/>
      <c r="V69" s="2621"/>
      <c r="W69" s="2535"/>
      <c r="X69" s="2536"/>
      <c r="Y69" s="2537"/>
      <c r="Z69" s="2535"/>
      <c r="AA69" s="2536"/>
      <c r="AB69" s="2537"/>
      <c r="AC69" s="2535"/>
      <c r="AD69" s="2536"/>
      <c r="AE69" s="2537"/>
      <c r="AF69" s="2535"/>
      <c r="AG69" s="2536"/>
      <c r="AH69" s="2536"/>
      <c r="AI69" s="2537"/>
      <c r="AJ69" s="2535"/>
      <c r="AK69" s="2536"/>
      <c r="AL69" s="2537"/>
      <c r="AM69" s="2535"/>
      <c r="AN69" s="2536"/>
      <c r="AO69" s="2537"/>
      <c r="AP69" s="2535"/>
      <c r="AQ69" s="2536"/>
      <c r="AR69" s="2537"/>
      <c r="AS69" s="2526"/>
      <c r="AT69" s="2527"/>
      <c r="AU69" s="2528"/>
    </row>
    <row r="70" spans="1:47" ht="10.199999999999999" customHeight="1">
      <c r="A70" s="683"/>
      <c r="B70" s="2022"/>
      <c r="C70" s="2019"/>
      <c r="D70" s="1988"/>
      <c r="E70" s="1988"/>
      <c r="F70" s="2021"/>
      <c r="G70" s="2021"/>
      <c r="H70" s="2021"/>
      <c r="I70" s="2021"/>
      <c r="J70" s="2021"/>
      <c r="K70" s="2021"/>
      <c r="L70" s="2021"/>
      <c r="M70" s="2021"/>
      <c r="N70" s="2021"/>
      <c r="O70" s="2021"/>
      <c r="P70" s="2021"/>
      <c r="Q70" s="2021"/>
      <c r="R70" s="2021"/>
      <c r="S70" s="2021"/>
      <c r="T70" s="2021"/>
      <c r="U70" s="2020"/>
      <c r="V70" s="2663">
        <v>99</v>
      </c>
      <c r="W70" s="2651">
        <f>SUM(W21:Y69)</f>
        <v>0</v>
      </c>
      <c r="X70" s="2652"/>
      <c r="Y70" s="2653"/>
      <c r="Z70" s="2651">
        <f>SUM(Z21:AB69)</f>
        <v>0</v>
      </c>
      <c r="AA70" s="2652"/>
      <c r="AB70" s="2653"/>
      <c r="AC70" s="2651">
        <f>AC24+AC28+AC30+AC34+AC38+AC40+AC43+AC49+AC51+AC55+AC57+AC67</f>
        <v>0</v>
      </c>
      <c r="AD70" s="2652"/>
      <c r="AE70" s="2653"/>
      <c r="AF70" s="2665">
        <f>AF24+AF28+AF30+AF32+AF43+AF47+AF49+AF51+AF55+AF57+AF59+AF63+AF65+AF67</f>
        <v>0</v>
      </c>
      <c r="AG70" s="2666"/>
      <c r="AH70" s="2666"/>
      <c r="AI70" s="2667"/>
      <c r="AJ70" s="2651">
        <f t="shared" ref="AJ70" si="0">SUM(AJ21:AL69)</f>
        <v>0</v>
      </c>
      <c r="AK70" s="2652"/>
      <c r="AL70" s="2653"/>
      <c r="AM70" s="2651">
        <f t="shared" ref="AM70" si="1">SUM(AM21:AO69)</f>
        <v>0</v>
      </c>
      <c r="AN70" s="2652"/>
      <c r="AO70" s="2653"/>
      <c r="AP70" s="2651">
        <f>AP21+AP24+AP28+AP30+AP32+AP34+AP38+AP40+AP43+AP47+AP49+AP51+AP55+AP57+AP59+AP63+AP67</f>
        <v>0</v>
      </c>
      <c r="AQ70" s="2652"/>
      <c r="AR70" s="2653"/>
      <c r="AS70" s="2651">
        <f>AS21+AS24+AS28+AS30+AS32+AS34+AS38+AS40+AS43+AS47+AS49+AS51+AS55+AS57+AS59+AS63+AS65+AS67</f>
        <v>0</v>
      </c>
      <c r="AT70" s="2652"/>
      <c r="AU70" s="2660"/>
    </row>
    <row r="71" spans="1:47" ht="30" customHeight="1">
      <c r="A71" s="683"/>
      <c r="B71" s="2023" t="s">
        <v>423</v>
      </c>
      <c r="C71" s="2024"/>
      <c r="D71" s="2603" t="s">
        <v>796</v>
      </c>
      <c r="E71" s="2603"/>
      <c r="F71" s="2603"/>
      <c r="G71" s="2603"/>
      <c r="H71" s="2603"/>
      <c r="I71" s="2603"/>
      <c r="J71" s="2603"/>
      <c r="K71" s="2603"/>
      <c r="L71" s="2603"/>
      <c r="M71" s="2603"/>
      <c r="N71" s="2603"/>
      <c r="O71" s="1994"/>
      <c r="P71" s="1994"/>
      <c r="Q71" s="2021"/>
      <c r="R71" s="2021"/>
      <c r="S71" s="2021"/>
      <c r="T71" s="2021"/>
      <c r="U71" s="2020"/>
      <c r="V71" s="2633"/>
      <c r="W71" s="2654"/>
      <c r="X71" s="2655"/>
      <c r="Y71" s="2656"/>
      <c r="Z71" s="2654"/>
      <c r="AA71" s="2655"/>
      <c r="AB71" s="2656"/>
      <c r="AC71" s="2654"/>
      <c r="AD71" s="2655"/>
      <c r="AE71" s="2656"/>
      <c r="AF71" s="2668"/>
      <c r="AG71" s="2669"/>
      <c r="AH71" s="2669"/>
      <c r="AI71" s="2670"/>
      <c r="AJ71" s="2654"/>
      <c r="AK71" s="2655"/>
      <c r="AL71" s="2656"/>
      <c r="AM71" s="2654"/>
      <c r="AN71" s="2655"/>
      <c r="AO71" s="2656"/>
      <c r="AP71" s="2654"/>
      <c r="AQ71" s="2655"/>
      <c r="AR71" s="2656"/>
      <c r="AS71" s="2654"/>
      <c r="AT71" s="2655"/>
      <c r="AU71" s="2661"/>
    </row>
    <row r="72" spans="1:47" ht="30" customHeight="1" thickBot="1">
      <c r="A72" s="683"/>
      <c r="B72" s="2026"/>
      <c r="C72" s="2027"/>
      <c r="D72" s="2028" t="s">
        <v>50</v>
      </c>
      <c r="E72" s="2029"/>
      <c r="F72" s="2030"/>
      <c r="G72" s="2030"/>
      <c r="H72" s="2030"/>
      <c r="I72" s="2030"/>
      <c r="J72" s="2030"/>
      <c r="K72" s="2030"/>
      <c r="L72" s="2030"/>
      <c r="M72" s="2030"/>
      <c r="N72" s="2030"/>
      <c r="O72" s="2030"/>
      <c r="P72" s="2030"/>
      <c r="Q72" s="2030"/>
      <c r="R72" s="2030"/>
      <c r="S72" s="2030"/>
      <c r="T72" s="2030"/>
      <c r="U72" s="2031"/>
      <c r="V72" s="2664"/>
      <c r="W72" s="2657"/>
      <c r="X72" s="2658"/>
      <c r="Y72" s="2659"/>
      <c r="Z72" s="2657"/>
      <c r="AA72" s="2658"/>
      <c r="AB72" s="2659"/>
      <c r="AC72" s="2657"/>
      <c r="AD72" s="2658"/>
      <c r="AE72" s="2659"/>
      <c r="AF72" s="2671"/>
      <c r="AG72" s="2672"/>
      <c r="AH72" s="2672"/>
      <c r="AI72" s="2673"/>
      <c r="AJ72" s="2657"/>
      <c r="AK72" s="2658"/>
      <c r="AL72" s="2659"/>
      <c r="AM72" s="2657"/>
      <c r="AN72" s="2658"/>
      <c r="AO72" s="2659"/>
      <c r="AP72" s="2657"/>
      <c r="AQ72" s="2658"/>
      <c r="AR72" s="2659"/>
      <c r="AS72" s="2657"/>
      <c r="AT72" s="2658"/>
      <c r="AU72" s="2662"/>
    </row>
    <row r="73" spans="1:47" ht="15" customHeight="1" thickBot="1">
      <c r="A73" s="683"/>
      <c r="B73" s="1459"/>
      <c r="C73" s="1459"/>
      <c r="D73" s="1460"/>
      <c r="E73" s="1461"/>
      <c r="F73" s="1462"/>
      <c r="G73" s="1462"/>
      <c r="H73" s="1462"/>
      <c r="I73" s="1462"/>
      <c r="J73" s="1462"/>
      <c r="K73" s="1462"/>
      <c r="L73" s="1462"/>
      <c r="M73" s="1462"/>
      <c r="N73" s="1462"/>
      <c r="O73" s="1462"/>
      <c r="P73" s="1462"/>
      <c r="Q73" s="1462"/>
      <c r="R73" s="1462"/>
      <c r="S73" s="1462"/>
      <c r="T73" s="1462"/>
      <c r="U73" s="1459"/>
      <c r="V73" s="1463"/>
      <c r="W73" s="1464"/>
      <c r="X73" s="1464"/>
      <c r="Y73" s="1464"/>
      <c r="Z73" s="1464"/>
      <c r="AA73" s="1464"/>
      <c r="AB73" s="1464"/>
      <c r="AC73" s="1464"/>
      <c r="AD73" s="1464"/>
      <c r="AE73" s="1464"/>
      <c r="AF73" s="1465"/>
      <c r="AG73" s="1465"/>
      <c r="AH73" s="1465"/>
      <c r="AI73" s="1465"/>
      <c r="AJ73" s="1464"/>
      <c r="AK73" s="1464"/>
      <c r="AL73" s="1464"/>
      <c r="AM73" s="1464"/>
      <c r="AN73" s="1464"/>
      <c r="AO73" s="1464"/>
      <c r="AP73" s="1464"/>
      <c r="AQ73" s="1464"/>
      <c r="AR73" s="1464"/>
      <c r="AS73" s="1464"/>
      <c r="AT73" s="1464"/>
      <c r="AU73" s="1464"/>
    </row>
    <row r="74" spans="1:47" ht="30" customHeight="1">
      <c r="A74" s="683"/>
      <c r="B74" s="2032"/>
      <c r="C74" s="2033"/>
      <c r="D74" s="2034"/>
      <c r="E74" s="2035"/>
      <c r="F74" s="2036"/>
      <c r="G74" s="2036"/>
      <c r="H74" s="2036"/>
      <c r="I74" s="2036"/>
      <c r="J74" s="2036"/>
      <c r="K74" s="2036"/>
      <c r="L74" s="2036"/>
      <c r="M74" s="2036"/>
      <c r="N74" s="2036"/>
      <c r="O74" s="2036"/>
      <c r="P74" s="2036"/>
      <c r="Q74" s="2036"/>
      <c r="R74" s="2036"/>
      <c r="S74" s="2036"/>
      <c r="T74" s="2036"/>
      <c r="U74" s="2033"/>
      <c r="V74" s="1469"/>
      <c r="W74" s="1466"/>
      <c r="X74" s="1466"/>
      <c r="Y74" s="1466"/>
      <c r="Z74" s="1470"/>
      <c r="AA74" s="1466"/>
      <c r="AB74" s="1466"/>
      <c r="AC74" s="1470"/>
      <c r="AD74" s="1466"/>
      <c r="AE74" s="1466"/>
      <c r="AF74" s="1473"/>
      <c r="AG74" s="1467"/>
      <c r="AH74" s="1467"/>
      <c r="AI74" s="1471"/>
      <c r="AJ74" s="1470"/>
      <c r="AK74" s="1466"/>
      <c r="AL74" s="1472"/>
      <c r="AM74" s="1466"/>
      <c r="AN74" s="1466"/>
      <c r="AO74" s="1466"/>
      <c r="AP74" s="1466"/>
      <c r="AQ74" s="1466"/>
      <c r="AR74" s="1466"/>
      <c r="AS74" s="1466"/>
      <c r="AT74" s="1466"/>
      <c r="AU74" s="1468"/>
    </row>
    <row r="75" spans="1:47" ht="10.199999999999999" customHeight="1">
      <c r="A75" s="683"/>
      <c r="B75" s="1985"/>
      <c r="C75" s="1986"/>
      <c r="D75" s="2037"/>
      <c r="E75" s="2037"/>
      <c r="F75" s="1988"/>
      <c r="G75" s="1988"/>
      <c r="H75" s="1988"/>
      <c r="I75" s="1988"/>
      <c r="J75" s="1988"/>
      <c r="K75" s="1988"/>
      <c r="L75" s="1988"/>
      <c r="M75" s="1988"/>
      <c r="N75" s="1988"/>
      <c r="O75" s="1988"/>
      <c r="P75" s="1988"/>
      <c r="Q75" s="1988"/>
      <c r="R75" s="1988"/>
      <c r="S75" s="1988"/>
      <c r="T75" s="1988"/>
      <c r="U75" s="1989"/>
      <c r="V75" s="2646">
        <v>19</v>
      </c>
      <c r="W75" s="2677" t="s">
        <v>1183</v>
      </c>
      <c r="X75" s="2679" t="s">
        <v>1293</v>
      </c>
      <c r="Y75" s="2679"/>
      <c r="Z75" s="2686" t="s">
        <v>1184</v>
      </c>
      <c r="AA75" s="2649" t="s">
        <v>1294</v>
      </c>
      <c r="AB75" s="2649"/>
      <c r="AC75" s="2686" t="s">
        <v>1185</v>
      </c>
      <c r="AD75" s="2684" t="s">
        <v>1296</v>
      </c>
      <c r="AE75" s="2684"/>
      <c r="AF75" s="2686" t="s">
        <v>1186</v>
      </c>
      <c r="AG75" s="2649" t="s">
        <v>1295</v>
      </c>
      <c r="AH75" s="2649"/>
      <c r="AI75" s="2688"/>
      <c r="AJ75" s="2686" t="s">
        <v>1534</v>
      </c>
      <c r="AK75" s="2679" t="s">
        <v>1297</v>
      </c>
      <c r="AL75" s="2691"/>
      <c r="AM75" s="2677" t="s">
        <v>432</v>
      </c>
      <c r="AN75" s="2649" t="s">
        <v>774</v>
      </c>
      <c r="AO75" s="2649"/>
      <c r="AP75" s="2649"/>
      <c r="AQ75" s="2649"/>
      <c r="AR75" s="2649"/>
      <c r="AS75" s="2649"/>
      <c r="AT75" s="2649"/>
      <c r="AU75" s="2650"/>
    </row>
    <row r="76" spans="1:47" s="681" customFormat="1" ht="30" customHeight="1">
      <c r="A76" s="683"/>
      <c r="B76" s="2023"/>
      <c r="C76" s="2024"/>
      <c r="D76" s="2603" t="s">
        <v>2465</v>
      </c>
      <c r="E76" s="2603"/>
      <c r="F76" s="2603"/>
      <c r="G76" s="2603"/>
      <c r="H76" s="2603"/>
      <c r="I76" s="2603"/>
      <c r="J76" s="2603"/>
      <c r="K76" s="2603"/>
      <c r="L76" s="2603"/>
      <c r="M76" s="2603"/>
      <c r="N76" s="2603"/>
      <c r="O76" s="2603"/>
      <c r="P76" s="2603"/>
      <c r="Q76" s="2603"/>
      <c r="R76" s="2603"/>
      <c r="S76" s="2603"/>
      <c r="T76" s="2603"/>
      <c r="U76" s="2603"/>
      <c r="V76" s="2646"/>
      <c r="W76" s="2677"/>
      <c r="X76" s="2679"/>
      <c r="Y76" s="2679"/>
      <c r="Z76" s="2686"/>
      <c r="AA76" s="2649"/>
      <c r="AB76" s="2649"/>
      <c r="AC76" s="2686"/>
      <c r="AD76" s="2684"/>
      <c r="AE76" s="2684"/>
      <c r="AF76" s="2686"/>
      <c r="AG76" s="2649"/>
      <c r="AH76" s="2649"/>
      <c r="AI76" s="2688"/>
      <c r="AJ76" s="2686"/>
      <c r="AK76" s="2679"/>
      <c r="AL76" s="2691"/>
      <c r="AM76" s="2677"/>
      <c r="AN76" s="2649"/>
      <c r="AO76" s="2649"/>
      <c r="AP76" s="2649"/>
      <c r="AQ76" s="2649"/>
      <c r="AR76" s="2649"/>
      <c r="AS76" s="2649"/>
      <c r="AT76" s="2649"/>
      <c r="AU76" s="2650"/>
    </row>
    <row r="77" spans="1:47" s="681" customFormat="1" ht="30" customHeight="1">
      <c r="A77" s="683"/>
      <c r="B77" s="2023"/>
      <c r="C77" s="2024"/>
      <c r="D77" s="2603"/>
      <c r="E77" s="2603"/>
      <c r="F77" s="2603"/>
      <c r="G77" s="2603"/>
      <c r="H77" s="2603"/>
      <c r="I77" s="2603"/>
      <c r="J77" s="2603"/>
      <c r="K77" s="2603"/>
      <c r="L77" s="2603"/>
      <c r="M77" s="2603"/>
      <c r="N77" s="2603"/>
      <c r="O77" s="2603"/>
      <c r="P77" s="2603"/>
      <c r="Q77" s="2603"/>
      <c r="R77" s="2603"/>
      <c r="S77" s="2603"/>
      <c r="T77" s="2603"/>
      <c r="U77" s="2603"/>
      <c r="V77" s="2646"/>
      <c r="W77" s="2677"/>
      <c r="X77" s="2679"/>
      <c r="Y77" s="2679"/>
      <c r="Z77" s="2686"/>
      <c r="AA77" s="2649"/>
      <c r="AB77" s="2649"/>
      <c r="AC77" s="2686"/>
      <c r="AD77" s="2684"/>
      <c r="AE77" s="2684"/>
      <c r="AF77" s="2686"/>
      <c r="AG77" s="2649"/>
      <c r="AH77" s="2649"/>
      <c r="AI77" s="2688"/>
      <c r="AJ77" s="2686"/>
      <c r="AK77" s="2679"/>
      <c r="AL77" s="2691"/>
      <c r="AM77" s="2677"/>
      <c r="AN77" s="2649"/>
      <c r="AO77" s="2649"/>
      <c r="AP77" s="2649"/>
      <c r="AQ77" s="2649"/>
      <c r="AR77" s="2649"/>
      <c r="AS77" s="2649"/>
      <c r="AT77" s="2649"/>
      <c r="AU77" s="2650"/>
    </row>
    <row r="78" spans="1:47" s="681" customFormat="1" ht="65.25" customHeight="1">
      <c r="A78" s="683"/>
      <c r="B78" s="2023"/>
      <c r="C78" s="2024"/>
      <c r="D78" s="2603"/>
      <c r="E78" s="2603"/>
      <c r="F78" s="2603"/>
      <c r="G78" s="2603"/>
      <c r="H78" s="2603"/>
      <c r="I78" s="2603"/>
      <c r="J78" s="2603"/>
      <c r="K78" s="2603"/>
      <c r="L78" s="2603"/>
      <c r="M78" s="2603"/>
      <c r="N78" s="2603"/>
      <c r="O78" s="2603"/>
      <c r="P78" s="2603"/>
      <c r="Q78" s="2603"/>
      <c r="R78" s="2603"/>
      <c r="S78" s="2603"/>
      <c r="T78" s="2603"/>
      <c r="U78" s="2603"/>
      <c r="V78" s="2646"/>
      <c r="W78" s="2678"/>
      <c r="X78" s="2680"/>
      <c r="Y78" s="2680"/>
      <c r="Z78" s="2687"/>
      <c r="AA78" s="2689"/>
      <c r="AB78" s="2689"/>
      <c r="AC78" s="2687"/>
      <c r="AD78" s="2685"/>
      <c r="AE78" s="2685"/>
      <c r="AF78" s="2687"/>
      <c r="AG78" s="2689"/>
      <c r="AH78" s="2689"/>
      <c r="AI78" s="2690"/>
      <c r="AJ78" s="2687"/>
      <c r="AK78" s="2680"/>
      <c r="AL78" s="2692"/>
      <c r="AM78" s="2678"/>
      <c r="AN78" s="2649"/>
      <c r="AO78" s="2649"/>
      <c r="AP78" s="2649"/>
      <c r="AQ78" s="2649"/>
      <c r="AR78" s="2649"/>
      <c r="AS78" s="2649"/>
      <c r="AT78" s="2649"/>
      <c r="AU78" s="2650"/>
    </row>
    <row r="79" spans="1:47" s="681" customFormat="1" ht="60" customHeight="1" thickBot="1">
      <c r="A79" s="683"/>
      <c r="B79" s="2038"/>
      <c r="C79" s="2039"/>
      <c r="D79" s="2040"/>
      <c r="E79" s="2040"/>
      <c r="F79" s="2040"/>
      <c r="G79" s="2040"/>
      <c r="H79" s="2040"/>
      <c r="I79" s="2040"/>
      <c r="J79" s="2040"/>
      <c r="K79" s="2040"/>
      <c r="L79" s="2040"/>
      <c r="M79" s="2040"/>
      <c r="N79" s="2040"/>
      <c r="O79" s="2040"/>
      <c r="P79" s="2040"/>
      <c r="Q79" s="2040"/>
      <c r="R79" s="2040"/>
      <c r="S79" s="2040"/>
      <c r="T79" s="2040"/>
      <c r="U79" s="2041"/>
      <c r="V79" s="1248"/>
      <c r="W79" s="2681"/>
      <c r="X79" s="2681"/>
      <c r="Y79" s="2681"/>
      <c r="Z79" s="2682"/>
      <c r="AA79" s="2681"/>
      <c r="AB79" s="2681"/>
      <c r="AC79" s="2682"/>
      <c r="AD79" s="2681"/>
      <c r="AE79" s="2681"/>
      <c r="AF79" s="2682"/>
      <c r="AG79" s="2681"/>
      <c r="AH79" s="2681"/>
      <c r="AI79" s="2683"/>
      <c r="AJ79" s="2682"/>
      <c r="AK79" s="2681"/>
      <c r="AL79" s="2683"/>
      <c r="AM79" s="2693">
        <f>AJ79+AF79+AC79+Z79+W79</f>
        <v>0</v>
      </c>
      <c r="AN79" s="2694"/>
      <c r="AO79" s="2694"/>
      <c r="AP79" s="2694"/>
      <c r="AQ79" s="2694"/>
      <c r="AR79" s="2694"/>
      <c r="AS79" s="2694"/>
      <c r="AT79" s="2694"/>
      <c r="AU79" s="2695"/>
    </row>
    <row r="80" spans="1:47" ht="30" customHeight="1">
      <c r="A80" s="683"/>
      <c r="B80" s="684" t="s">
        <v>778</v>
      </c>
      <c r="C80" s="684"/>
      <c r="D80" s="686"/>
      <c r="E80" s="686"/>
      <c r="F80" s="686"/>
      <c r="G80" s="686"/>
      <c r="H80" s="686"/>
      <c r="I80" s="686"/>
      <c r="J80" s="686"/>
      <c r="K80" s="686"/>
      <c r="L80" s="686"/>
      <c r="M80" s="686"/>
      <c r="N80" s="686"/>
      <c r="O80" s="686"/>
      <c r="P80" s="686"/>
      <c r="Q80" s="686"/>
      <c r="R80" s="686"/>
      <c r="S80" s="686"/>
      <c r="T80" s="686"/>
      <c r="U80" s="686"/>
      <c r="W80" s="2676"/>
      <c r="X80" s="2676"/>
      <c r="Y80" s="2676"/>
      <c r="Z80" s="2676"/>
      <c r="AA80" s="2676"/>
      <c r="AB80" s="2676"/>
      <c r="AC80" s="2676"/>
      <c r="AD80" s="2676"/>
      <c r="AE80" s="2676"/>
      <c r="AF80" s="2676"/>
      <c r="AG80" s="2676"/>
      <c r="AH80" s="2676"/>
      <c r="AI80" s="1052"/>
      <c r="AJ80" s="2676"/>
      <c r="AK80" s="2676"/>
      <c r="AL80" s="2676"/>
      <c r="AM80" s="2676"/>
      <c r="AN80" s="2676"/>
      <c r="AO80" s="2676"/>
      <c r="AP80" s="2676"/>
      <c r="AQ80" s="2676"/>
      <c r="AR80" s="2676"/>
      <c r="AS80" s="2676"/>
      <c r="AT80" s="2676"/>
      <c r="AU80" s="2676"/>
    </row>
    <row r="81" spans="1:59" ht="30" customHeight="1">
      <c r="A81" s="2675">
        <v>8</v>
      </c>
      <c r="B81" s="2675"/>
      <c r="C81" s="2675"/>
      <c r="D81" s="2675"/>
      <c r="E81" s="2675"/>
      <c r="F81" s="2675"/>
      <c r="G81" s="2675"/>
      <c r="H81" s="2675"/>
      <c r="I81" s="2675"/>
      <c r="J81" s="2675"/>
      <c r="K81" s="2675"/>
      <c r="L81" s="2675"/>
      <c r="M81" s="2675"/>
      <c r="N81" s="2675"/>
      <c r="O81" s="2675"/>
      <c r="P81" s="2675"/>
      <c r="Q81" s="2675"/>
      <c r="R81" s="2675"/>
      <c r="S81" s="2675"/>
      <c r="T81" s="2675"/>
      <c r="U81" s="2675"/>
      <c r="V81" s="2675"/>
      <c r="W81" s="2675"/>
      <c r="X81" s="2675"/>
      <c r="Y81" s="2675"/>
      <c r="Z81" s="2675"/>
      <c r="AA81" s="2675"/>
      <c r="AB81" s="2675"/>
      <c r="AC81" s="2675"/>
      <c r="AD81" s="2675"/>
      <c r="AE81" s="2675"/>
      <c r="AF81" s="2675"/>
      <c r="AG81" s="2675"/>
      <c r="AH81" s="2675"/>
      <c r="AI81" s="687"/>
      <c r="AJ81" s="2675">
        <v>9</v>
      </c>
      <c r="AK81" s="2675"/>
      <c r="AL81" s="2675"/>
      <c r="AM81" s="2675"/>
      <c r="AN81" s="2675"/>
      <c r="AO81" s="2675"/>
      <c r="AP81" s="2675"/>
      <c r="AQ81" s="2675"/>
      <c r="AR81" s="2675"/>
      <c r="AS81" s="2675"/>
      <c r="AT81" s="2675"/>
      <c r="AU81" s="2675"/>
      <c r="AV81" s="689"/>
      <c r="AW81" s="689"/>
      <c r="AX81" s="689"/>
      <c r="AY81" s="689"/>
      <c r="AZ81" s="689"/>
      <c r="BA81" s="689"/>
      <c r="BB81" s="689"/>
      <c r="BC81" s="689"/>
      <c r="BD81" s="689"/>
      <c r="BE81" s="689"/>
      <c r="BF81" s="689"/>
      <c r="BG81" s="689"/>
    </row>
    <row r="82" spans="1:59" ht="30" customHeight="1">
      <c r="A82" s="2675"/>
      <c r="B82" s="2675"/>
      <c r="C82" s="2675"/>
      <c r="D82" s="2675"/>
      <c r="E82" s="2675"/>
      <c r="F82" s="2675"/>
      <c r="G82" s="2675"/>
      <c r="H82" s="2675"/>
      <c r="I82" s="2675"/>
      <c r="J82" s="2675"/>
      <c r="K82" s="2675"/>
      <c r="L82" s="2675"/>
      <c r="M82" s="2675"/>
      <c r="N82" s="2675"/>
      <c r="O82" s="2675"/>
      <c r="P82" s="2675"/>
      <c r="Q82" s="2675"/>
      <c r="R82" s="2675"/>
      <c r="S82" s="2675"/>
      <c r="T82" s="2675"/>
      <c r="U82" s="2675"/>
      <c r="V82" s="2675"/>
      <c r="W82" s="2675"/>
      <c r="X82" s="2675"/>
      <c r="Y82" s="2675"/>
      <c r="Z82" s="2675"/>
      <c r="AA82" s="2675"/>
      <c r="AB82" s="2675"/>
      <c r="AC82" s="2675"/>
      <c r="AD82" s="2675"/>
      <c r="AE82" s="2675"/>
      <c r="AF82" s="2675"/>
      <c r="AG82" s="2675"/>
      <c r="AH82" s="2675"/>
      <c r="AI82" s="687"/>
      <c r="AJ82" s="2675"/>
      <c r="AK82" s="2675"/>
      <c r="AL82" s="2675"/>
      <c r="AM82" s="2675"/>
      <c r="AN82" s="2675"/>
      <c r="AO82" s="2675"/>
      <c r="AP82" s="2675"/>
      <c r="AQ82" s="2675"/>
      <c r="AR82" s="2675"/>
      <c r="AS82" s="2675"/>
      <c r="AT82" s="2675"/>
      <c r="AU82" s="2675"/>
      <c r="AV82" s="689"/>
      <c r="AW82" s="689"/>
      <c r="AX82" s="689"/>
      <c r="AY82" s="689"/>
      <c r="AZ82" s="689"/>
      <c r="BA82" s="689"/>
      <c r="BB82" s="689"/>
      <c r="BC82" s="689"/>
      <c r="BD82" s="689"/>
      <c r="BE82" s="689"/>
      <c r="BF82" s="689"/>
      <c r="BG82" s="689"/>
    </row>
    <row r="83" spans="1:59" ht="12.75" customHeight="1">
      <c r="W83" s="688"/>
      <c r="X83" s="688"/>
      <c r="Y83" s="688"/>
      <c r="Z83" s="688"/>
      <c r="AA83" s="688"/>
      <c r="AB83" s="688"/>
      <c r="AC83" s="688"/>
      <c r="AD83" s="688"/>
      <c r="AE83" s="688"/>
      <c r="AF83" s="688"/>
      <c r="AG83" s="688"/>
      <c r="AH83" s="688"/>
      <c r="AI83" s="688"/>
      <c r="AJ83" s="688"/>
      <c r="AK83" s="688"/>
      <c r="AL83" s="688"/>
      <c r="AM83" s="688"/>
      <c r="AN83" s="688"/>
      <c r="AO83" s="688"/>
      <c r="AP83" s="688"/>
      <c r="AQ83" s="688"/>
      <c r="AR83" s="688"/>
      <c r="AS83" s="688"/>
      <c r="AT83" s="688"/>
      <c r="AU83" s="688"/>
    </row>
    <row r="84" spans="1:59" ht="12.75" customHeight="1">
      <c r="A84" s="126"/>
      <c r="B84" s="126"/>
      <c r="C84" s="126"/>
      <c r="D84" s="126"/>
      <c r="E84" s="126"/>
      <c r="F84" s="126"/>
      <c r="G84" s="126"/>
      <c r="H84" s="126"/>
      <c r="I84" s="126"/>
      <c r="J84" s="126"/>
      <c r="K84" s="126"/>
      <c r="L84" s="126"/>
      <c r="M84" s="126"/>
      <c r="N84" s="126"/>
      <c r="O84" s="126"/>
      <c r="P84" s="126"/>
      <c r="Q84" s="126"/>
      <c r="R84" s="126"/>
      <c r="S84" s="126"/>
      <c r="T84" s="126"/>
      <c r="U84" s="126"/>
      <c r="V84" s="126"/>
      <c r="W84" s="688"/>
      <c r="X84" s="688"/>
      <c r="Y84" s="688"/>
      <c r="Z84" s="688"/>
      <c r="AA84" s="688"/>
      <c r="AB84" s="688"/>
      <c r="AC84" s="688"/>
      <c r="AD84" s="688"/>
      <c r="AE84" s="688"/>
      <c r="AF84" s="688"/>
      <c r="AG84" s="688"/>
      <c r="AH84" s="688"/>
      <c r="AI84" s="688"/>
      <c r="AJ84" s="688"/>
      <c r="AK84" s="688"/>
      <c r="AL84" s="688"/>
      <c r="AM84" s="688"/>
      <c r="AN84" s="688"/>
      <c r="AO84" s="688"/>
      <c r="AP84" s="688"/>
      <c r="AQ84" s="688"/>
      <c r="AR84" s="688"/>
      <c r="AS84" s="688"/>
      <c r="AT84" s="688"/>
      <c r="AU84" s="688"/>
    </row>
    <row r="85" spans="1:59" ht="12.7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688"/>
      <c r="X85" s="688"/>
      <c r="Y85" s="688"/>
      <c r="Z85" s="688"/>
      <c r="AA85" s="688"/>
      <c r="AB85" s="688"/>
      <c r="AC85" s="688"/>
      <c r="AD85" s="688"/>
      <c r="AE85" s="688"/>
      <c r="AF85" s="688"/>
      <c r="AG85" s="688"/>
      <c r="AH85" s="688"/>
      <c r="AI85" s="688"/>
      <c r="AJ85" s="688"/>
      <c r="AK85" s="688"/>
      <c r="AL85" s="688"/>
      <c r="AM85" s="688"/>
      <c r="AN85" s="688"/>
      <c r="AO85" s="688"/>
      <c r="AP85" s="688"/>
      <c r="AQ85" s="688"/>
      <c r="AR85" s="688"/>
      <c r="AS85" s="688"/>
      <c r="AT85" s="688"/>
      <c r="AU85" s="688"/>
    </row>
    <row r="86" spans="1:59" ht="12.75" customHeight="1">
      <c r="A86" s="126"/>
      <c r="B86" s="126"/>
      <c r="C86" s="126"/>
      <c r="D86" s="126"/>
      <c r="E86" s="126"/>
      <c r="F86" s="126"/>
      <c r="G86" s="126"/>
      <c r="H86" s="126"/>
      <c r="I86" s="126"/>
      <c r="J86" s="126"/>
      <c r="K86" s="126"/>
      <c r="L86" s="126"/>
      <c r="M86" s="126"/>
      <c r="N86" s="126"/>
      <c r="O86" s="126"/>
      <c r="P86" s="126"/>
      <c r="Q86" s="126"/>
      <c r="R86" s="126"/>
      <c r="S86" s="126"/>
      <c r="T86" s="126"/>
      <c r="U86" s="126"/>
      <c r="V86" s="126"/>
      <c r="W86" s="688"/>
      <c r="X86" s="688"/>
      <c r="Y86" s="688"/>
      <c r="Z86" s="688"/>
      <c r="AA86" s="688"/>
      <c r="AB86" s="688"/>
      <c r="AC86" s="688"/>
      <c r="AD86" s="688"/>
      <c r="AE86" s="688"/>
      <c r="AF86" s="688"/>
      <c r="AG86" s="688"/>
      <c r="AH86" s="688"/>
      <c r="AI86" s="688"/>
      <c r="AJ86" s="688"/>
      <c r="AK86" s="688"/>
      <c r="AL86" s="688"/>
      <c r="AM86" s="688"/>
      <c r="AN86" s="688"/>
      <c r="AO86" s="688"/>
      <c r="AP86" s="688"/>
      <c r="AQ86" s="688"/>
      <c r="AR86" s="688"/>
      <c r="AS86" s="688"/>
      <c r="AT86" s="688"/>
      <c r="AU86" s="688"/>
    </row>
  </sheetData>
  <mergeCells count="249">
    <mergeCell ref="AM75:AM78"/>
    <mergeCell ref="W75:W78"/>
    <mergeCell ref="X75:Y78"/>
    <mergeCell ref="W79:Y79"/>
    <mergeCell ref="Z79:AB79"/>
    <mergeCell ref="AC79:AE79"/>
    <mergeCell ref="AF79:AI79"/>
    <mergeCell ref="AJ79:AL79"/>
    <mergeCell ref="AD75:AE78"/>
    <mergeCell ref="AF75:AF78"/>
    <mergeCell ref="AG75:AI78"/>
    <mergeCell ref="AJ75:AJ78"/>
    <mergeCell ref="AK75:AL78"/>
    <mergeCell ref="Z75:Z78"/>
    <mergeCell ref="AA75:AB78"/>
    <mergeCell ref="AC75:AC78"/>
    <mergeCell ref="AM79:AU79"/>
    <mergeCell ref="A81:AH82"/>
    <mergeCell ref="AJ81:AU82"/>
    <mergeCell ref="W80:Y80"/>
    <mergeCell ref="Z80:AB80"/>
    <mergeCell ref="AC80:AE80"/>
    <mergeCell ref="AF80:AH80"/>
    <mergeCell ref="AJ80:AL80"/>
    <mergeCell ref="AM80:AO80"/>
    <mergeCell ref="AP80:AR80"/>
    <mergeCell ref="AS80:AU80"/>
    <mergeCell ref="AS70:AU72"/>
    <mergeCell ref="D71:N71"/>
    <mergeCell ref="AM67:AO69"/>
    <mergeCell ref="AP67:AR69"/>
    <mergeCell ref="AS67:AU69"/>
    <mergeCell ref="D67:U67"/>
    <mergeCell ref="V70:V72"/>
    <mergeCell ref="W70:Y72"/>
    <mergeCell ref="Z70:AB72"/>
    <mergeCell ref="AC70:AE72"/>
    <mergeCell ref="AF70:AI72"/>
    <mergeCell ref="V67:V69"/>
    <mergeCell ref="W67:Y69"/>
    <mergeCell ref="Z67:AB69"/>
    <mergeCell ref="AC67:AE69"/>
    <mergeCell ref="AF67:AI69"/>
    <mergeCell ref="AJ67:AL69"/>
    <mergeCell ref="V75:V78"/>
    <mergeCell ref="AS65:AU66"/>
    <mergeCell ref="F65:U65"/>
    <mergeCell ref="V65:V66"/>
    <mergeCell ref="AM63:AO64"/>
    <mergeCell ref="AP63:AR64"/>
    <mergeCell ref="AS63:AU64"/>
    <mergeCell ref="F63:T63"/>
    <mergeCell ref="W65:Y66"/>
    <mergeCell ref="Z65:AB66"/>
    <mergeCell ref="AC65:AE66"/>
    <mergeCell ref="AF65:AI66"/>
    <mergeCell ref="AJ65:AL66"/>
    <mergeCell ref="V63:V64"/>
    <mergeCell ref="W63:Y64"/>
    <mergeCell ref="Z63:AB64"/>
    <mergeCell ref="AC63:AE64"/>
    <mergeCell ref="AF63:AI64"/>
    <mergeCell ref="AJ63:AL64"/>
    <mergeCell ref="D76:U78"/>
    <mergeCell ref="AN75:AU78"/>
    <mergeCell ref="AJ70:AL72"/>
    <mergeCell ref="AM70:AO72"/>
    <mergeCell ref="AP70:AR72"/>
    <mergeCell ref="F59:U59"/>
    <mergeCell ref="F60:U60"/>
    <mergeCell ref="V59:V62"/>
    <mergeCell ref="W59:Y62"/>
    <mergeCell ref="Z59:AB62"/>
    <mergeCell ref="AC59:AE62"/>
    <mergeCell ref="AF59:AI62"/>
    <mergeCell ref="AM65:AO66"/>
    <mergeCell ref="AP65:AR66"/>
    <mergeCell ref="AJ59:AL62"/>
    <mergeCell ref="AM59:AO62"/>
    <mergeCell ref="AP59:AR62"/>
    <mergeCell ref="AM55:AO56"/>
    <mergeCell ref="AP55:AR56"/>
    <mergeCell ref="AS55:AU56"/>
    <mergeCell ref="F55:Q55"/>
    <mergeCell ref="F57:U57"/>
    <mergeCell ref="V57:V58"/>
    <mergeCell ref="W57:Y58"/>
    <mergeCell ref="Z57:AB58"/>
    <mergeCell ref="AC57:AE58"/>
    <mergeCell ref="V55:V56"/>
    <mergeCell ref="W55:Y56"/>
    <mergeCell ref="Z55:AB56"/>
    <mergeCell ref="AC55:AE56"/>
    <mergeCell ref="AF55:AI56"/>
    <mergeCell ref="AJ55:AL56"/>
    <mergeCell ref="F58:U58"/>
    <mergeCell ref="AF57:AI58"/>
    <mergeCell ref="AJ57:AL58"/>
    <mergeCell ref="AM57:AO58"/>
    <mergeCell ref="AP57:AR58"/>
    <mergeCell ref="AS57:AU58"/>
    <mergeCell ref="AM51:AO54"/>
    <mergeCell ref="AP51:AR54"/>
    <mergeCell ref="AS51:AU54"/>
    <mergeCell ref="F51:U51"/>
    <mergeCell ref="F53:U53"/>
    <mergeCell ref="V51:V54"/>
    <mergeCell ref="W51:Y54"/>
    <mergeCell ref="Z51:AB54"/>
    <mergeCell ref="AC51:AE54"/>
    <mergeCell ref="AF51:AI54"/>
    <mergeCell ref="AJ51:AL54"/>
    <mergeCell ref="AM49:AO50"/>
    <mergeCell ref="AP49:AR50"/>
    <mergeCell ref="AS49:AU50"/>
    <mergeCell ref="F49:U49"/>
    <mergeCell ref="V49:V50"/>
    <mergeCell ref="AP47:AR48"/>
    <mergeCell ref="AS47:AU48"/>
    <mergeCell ref="F47:U47"/>
    <mergeCell ref="V47:V48"/>
    <mergeCell ref="W49:Y50"/>
    <mergeCell ref="Z49:AB50"/>
    <mergeCell ref="AC49:AE50"/>
    <mergeCell ref="AF49:AI50"/>
    <mergeCell ref="AJ49:AL50"/>
    <mergeCell ref="W47:Y48"/>
    <mergeCell ref="Z47:AB48"/>
    <mergeCell ref="AC47:AE48"/>
    <mergeCell ref="AF47:AI48"/>
    <mergeCell ref="AJ47:AL48"/>
    <mergeCell ref="AM47:AO48"/>
    <mergeCell ref="AS38:AU39"/>
    <mergeCell ref="AM43:AO46"/>
    <mergeCell ref="AP43:AR46"/>
    <mergeCell ref="AS43:AU46"/>
    <mergeCell ref="F43:U43"/>
    <mergeCell ref="F45:U45"/>
    <mergeCell ref="V43:V46"/>
    <mergeCell ref="W43:Y46"/>
    <mergeCell ref="Z43:AB46"/>
    <mergeCell ref="AC43:AE46"/>
    <mergeCell ref="AF43:AI46"/>
    <mergeCell ref="AJ43:AL46"/>
    <mergeCell ref="F40:U40"/>
    <mergeCell ref="V40:V42"/>
    <mergeCell ref="W40:Y42"/>
    <mergeCell ref="Z40:AB42"/>
    <mergeCell ref="AC40:AE42"/>
    <mergeCell ref="AF38:AI39"/>
    <mergeCell ref="AJ38:AL39"/>
    <mergeCell ref="AM38:AO39"/>
    <mergeCell ref="AP38:AR39"/>
    <mergeCell ref="F36:U36"/>
    <mergeCell ref="V38:V39"/>
    <mergeCell ref="W38:Y39"/>
    <mergeCell ref="Z38:AB39"/>
    <mergeCell ref="AC38:AE39"/>
    <mergeCell ref="V34:V37"/>
    <mergeCell ref="W34:Y37"/>
    <mergeCell ref="Z34:AB37"/>
    <mergeCell ref="AC34:AE37"/>
    <mergeCell ref="F38:U38"/>
    <mergeCell ref="F28:U28"/>
    <mergeCell ref="V30:V31"/>
    <mergeCell ref="W30:Y31"/>
    <mergeCell ref="Z30:AB31"/>
    <mergeCell ref="AC30:AE31"/>
    <mergeCell ref="AF30:AI31"/>
    <mergeCell ref="AJ32:AL33"/>
    <mergeCell ref="AM32:AO33"/>
    <mergeCell ref="AP32:AR33"/>
    <mergeCell ref="F32:U32"/>
    <mergeCell ref="AJ30:AL31"/>
    <mergeCell ref="AM30:AO31"/>
    <mergeCell ref="AP30:AR31"/>
    <mergeCell ref="V32:V33"/>
    <mergeCell ref="W32:Y33"/>
    <mergeCell ref="Z32:AB33"/>
    <mergeCell ref="AC32:AE33"/>
    <mergeCell ref="AF32:AI33"/>
    <mergeCell ref="V28:V29"/>
    <mergeCell ref="V21:V23"/>
    <mergeCell ref="W21:Y23"/>
    <mergeCell ref="Z21:AB23"/>
    <mergeCell ref="AC21:AE23"/>
    <mergeCell ref="AF21:AI23"/>
    <mergeCell ref="AJ21:AL23"/>
    <mergeCell ref="AM21:AO23"/>
    <mergeCell ref="W28:Y29"/>
    <mergeCell ref="Z28:AB29"/>
    <mergeCell ref="AC28:AE29"/>
    <mergeCell ref="AF28:AI29"/>
    <mergeCell ref="AJ28:AL29"/>
    <mergeCell ref="AM28:AO29"/>
    <mergeCell ref="F24:T24"/>
    <mergeCell ref="V24:V27"/>
    <mergeCell ref="W24:Y27"/>
    <mergeCell ref="Z24:AB27"/>
    <mergeCell ref="AC24:AE27"/>
    <mergeCell ref="AF24:AI27"/>
    <mergeCell ref="AJ24:AL27"/>
    <mergeCell ref="AM24:AO27"/>
    <mergeCell ref="AP24:AR27"/>
    <mergeCell ref="B2:V20"/>
    <mergeCell ref="W2:AH2"/>
    <mergeCell ref="AJ2:AU2"/>
    <mergeCell ref="W3:AI3"/>
    <mergeCell ref="AJ3:AU3"/>
    <mergeCell ref="W4:AI4"/>
    <mergeCell ref="AJ4:AU4"/>
    <mergeCell ref="W6:Y18"/>
    <mergeCell ref="Z6:AI8"/>
    <mergeCell ref="AJ6:AL18"/>
    <mergeCell ref="AP19:AR20"/>
    <mergeCell ref="AS19:AU20"/>
    <mergeCell ref="AM6:AO18"/>
    <mergeCell ref="AP6:AR18"/>
    <mergeCell ref="AS6:AU18"/>
    <mergeCell ref="Z9:AE12"/>
    <mergeCell ref="W5:AI5"/>
    <mergeCell ref="AJ5:AU5"/>
    <mergeCell ref="AF9:AI18"/>
    <mergeCell ref="Z13:AB18"/>
    <mergeCell ref="AC13:AE18"/>
    <mergeCell ref="AS59:AU62"/>
    <mergeCell ref="W19:Y20"/>
    <mergeCell ref="Z19:AB20"/>
    <mergeCell ref="AC19:AE20"/>
    <mergeCell ref="AF19:AI20"/>
    <mergeCell ref="AJ19:AL20"/>
    <mergeCell ref="AM19:AO20"/>
    <mergeCell ref="AS24:AU27"/>
    <mergeCell ref="AP28:AR29"/>
    <mergeCell ref="AS28:AU29"/>
    <mergeCell ref="AP21:AR23"/>
    <mergeCell ref="AS21:AU23"/>
    <mergeCell ref="AS32:AU33"/>
    <mergeCell ref="AS30:AU31"/>
    <mergeCell ref="AM34:AO37"/>
    <mergeCell ref="AP34:AR37"/>
    <mergeCell ref="AS34:AU37"/>
    <mergeCell ref="AF34:AI37"/>
    <mergeCell ref="AJ34:AL37"/>
    <mergeCell ref="AF40:AI42"/>
    <mergeCell ref="AJ40:AL42"/>
    <mergeCell ref="AM40:AO42"/>
    <mergeCell ref="AP40:AR42"/>
    <mergeCell ref="AS40:AU42"/>
  </mergeCells>
  <printOptions horizontalCentered="1" verticalCentered="1"/>
  <pageMargins left="0.19685039370078741" right="0.23622047244094491" top="0.23622047244094491" bottom="0.23622047244094491" header="0" footer="0"/>
  <pageSetup paperSize="9" scale="22"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11">
    <tabColor rgb="FF92D050"/>
  </sheetPr>
  <dimension ref="A1:JB104"/>
  <sheetViews>
    <sheetView view="pageBreakPreview" zoomScale="30" zoomScaleNormal="40" zoomScaleSheetLayoutView="30" workbookViewId="0">
      <pane xSplit="11" ySplit="10" topLeftCell="L11" activePane="bottomRight" state="frozen"/>
      <selection pane="topRight" activeCell="L1" sqref="L1"/>
      <selection pane="bottomLeft" activeCell="A11" sqref="A11"/>
      <selection pane="bottomRight" activeCell="P24" sqref="P24:P29"/>
    </sheetView>
  </sheetViews>
  <sheetFormatPr defaultColWidth="72.33203125" defaultRowHeight="34.200000000000003"/>
  <cols>
    <col min="1" max="1" width="9.88671875" style="31" customWidth="1"/>
    <col min="2" max="3" width="3.6640625" style="31" customWidth="1"/>
    <col min="4" max="5" width="5.6640625" style="31" customWidth="1"/>
    <col min="6" max="6" width="7.44140625" style="31" customWidth="1"/>
    <col min="7" max="7" width="8.44140625" style="31" customWidth="1"/>
    <col min="8" max="8" width="7.109375" style="31" customWidth="1"/>
    <col min="9" max="9" width="19" style="31" customWidth="1"/>
    <col min="10" max="10" width="28.6640625" style="31" customWidth="1"/>
    <col min="11" max="11" width="8.88671875" style="89" customWidth="1"/>
    <col min="12" max="14" width="37.33203125" style="31" customWidth="1"/>
    <col min="15" max="18" width="52.5546875" style="31" customWidth="1"/>
    <col min="19" max="19" width="15.109375" style="31" customWidth="1"/>
    <col min="20" max="240" width="72.33203125" style="31"/>
    <col min="241" max="241" width="4.88671875" style="31" customWidth="1"/>
    <col min="242" max="242" width="2.33203125" style="31" customWidth="1"/>
    <col min="243" max="243" width="4.33203125" style="31" customWidth="1"/>
    <col min="244" max="245" width="3.5546875" style="31" customWidth="1"/>
    <col min="246" max="246" width="4.88671875" style="31" customWidth="1"/>
    <col min="247" max="247" width="7.44140625" style="31" customWidth="1"/>
    <col min="248" max="248" width="11.5546875" style="31" customWidth="1"/>
    <col min="249" max="249" width="5.6640625" style="31" customWidth="1"/>
    <col min="250" max="250" width="47.5546875" style="31" customWidth="1"/>
    <col min="251" max="251" width="12.88671875" style="31" customWidth="1"/>
    <col min="252" max="252" width="6.33203125" style="31" customWidth="1"/>
    <col min="253" max="253" width="14.5546875" style="31" customWidth="1"/>
    <col min="254" max="254" width="11.109375" style="31" customWidth="1"/>
    <col min="255" max="255" width="16.88671875" style="31" customWidth="1"/>
    <col min="256" max="256" width="12.44140625" style="31" customWidth="1"/>
    <col min="257" max="257" width="17.6640625" style="31" customWidth="1"/>
    <col min="258" max="258" width="22.5546875" style="31" bestFit="1" customWidth="1"/>
    <col min="259" max="259" width="13.6640625" style="31" customWidth="1"/>
    <col min="260" max="260" width="16.88671875" style="31" customWidth="1"/>
    <col min="261" max="261" width="12.44140625" style="31" customWidth="1"/>
    <col min="262" max="262" width="17.44140625" style="31" customWidth="1"/>
    <col min="263" max="263" width="20.6640625" style="31" bestFit="1" customWidth="1"/>
    <col min="264" max="264" width="22.6640625" style="31" bestFit="1" customWidth="1"/>
    <col min="265" max="265" width="15.44140625" style="31" customWidth="1"/>
    <col min="266" max="266" width="8.88671875" style="31" customWidth="1"/>
    <col min="267" max="267" width="58.5546875" style="31" customWidth="1"/>
    <col min="268" max="496" width="72.33203125" style="31"/>
    <col min="497" max="497" width="4.88671875" style="31" customWidth="1"/>
    <col min="498" max="498" width="2.33203125" style="31" customWidth="1"/>
    <col min="499" max="499" width="4.33203125" style="31" customWidth="1"/>
    <col min="500" max="501" width="3.5546875" style="31" customWidth="1"/>
    <col min="502" max="502" width="4.88671875" style="31" customWidth="1"/>
    <col min="503" max="503" width="7.44140625" style="31" customWidth="1"/>
    <col min="504" max="504" width="11.5546875" style="31" customWidth="1"/>
    <col min="505" max="505" width="5.6640625" style="31" customWidth="1"/>
    <col min="506" max="506" width="47.5546875" style="31" customWidth="1"/>
    <col min="507" max="507" width="12.88671875" style="31" customWidth="1"/>
    <col min="508" max="508" width="6.33203125" style="31" customWidth="1"/>
    <col min="509" max="509" width="14.5546875" style="31" customWidth="1"/>
    <col min="510" max="510" width="11.109375" style="31" customWidth="1"/>
    <col min="511" max="511" width="16.88671875" style="31" customWidth="1"/>
    <col min="512" max="512" width="12.44140625" style="31" customWidth="1"/>
    <col min="513" max="513" width="17.6640625" style="31" customWidth="1"/>
    <col min="514" max="514" width="22.5546875" style="31" bestFit="1" customWidth="1"/>
    <col min="515" max="515" width="13.6640625" style="31" customWidth="1"/>
    <col min="516" max="516" width="16.88671875" style="31" customWidth="1"/>
    <col min="517" max="517" width="12.44140625" style="31" customWidth="1"/>
    <col min="518" max="518" width="17.44140625" style="31" customWidth="1"/>
    <col min="519" max="519" width="20.6640625" style="31" bestFit="1" customWidth="1"/>
    <col min="520" max="520" width="22.6640625" style="31" bestFit="1" customWidth="1"/>
    <col min="521" max="521" width="15.44140625" style="31" customWidth="1"/>
    <col min="522" max="522" width="8.88671875" style="31" customWidth="1"/>
    <col min="523" max="523" width="58.5546875" style="31" customWidth="1"/>
    <col min="524" max="752" width="72.33203125" style="31"/>
    <col min="753" max="753" width="4.88671875" style="31" customWidth="1"/>
    <col min="754" max="754" width="2.33203125" style="31" customWidth="1"/>
    <col min="755" max="755" width="4.33203125" style="31" customWidth="1"/>
    <col min="756" max="757" width="3.5546875" style="31" customWidth="1"/>
    <col min="758" max="758" width="4.88671875" style="31" customWidth="1"/>
    <col min="759" max="759" width="7.44140625" style="31" customWidth="1"/>
    <col min="760" max="760" width="11.5546875" style="31" customWidth="1"/>
    <col min="761" max="761" width="5.6640625" style="31" customWidth="1"/>
    <col min="762" max="762" width="47.5546875" style="31" customWidth="1"/>
    <col min="763" max="763" width="12.88671875" style="31" customWidth="1"/>
    <col min="764" max="764" width="6.33203125" style="31" customWidth="1"/>
    <col min="765" max="765" width="14.5546875" style="31" customWidth="1"/>
    <col min="766" max="766" width="11.109375" style="31" customWidth="1"/>
    <col min="767" max="767" width="16.88671875" style="31" customWidth="1"/>
    <col min="768" max="768" width="12.44140625" style="31" customWidth="1"/>
    <col min="769" max="769" width="17.6640625" style="31" customWidth="1"/>
    <col min="770" max="770" width="22.5546875" style="31" bestFit="1" customWidth="1"/>
    <col min="771" max="771" width="13.6640625" style="31" customWidth="1"/>
    <col min="772" max="772" width="16.88671875" style="31" customWidth="1"/>
    <col min="773" max="773" width="12.44140625" style="31" customWidth="1"/>
    <col min="774" max="774" width="17.44140625" style="31" customWidth="1"/>
    <col min="775" max="775" width="20.6640625" style="31" bestFit="1" customWidth="1"/>
    <col min="776" max="776" width="22.6640625" style="31" bestFit="1" customWidth="1"/>
    <col min="777" max="777" width="15.44140625" style="31" customWidth="1"/>
    <col min="778" max="778" width="8.88671875" style="31" customWidth="1"/>
    <col min="779" max="779" width="58.5546875" style="31" customWidth="1"/>
    <col min="780" max="1008" width="72.33203125" style="31"/>
    <col min="1009" max="1009" width="4.88671875" style="31" customWidth="1"/>
    <col min="1010" max="1010" width="2.33203125" style="31" customWidth="1"/>
    <col min="1011" max="1011" width="4.33203125" style="31" customWidth="1"/>
    <col min="1012" max="1013" width="3.5546875" style="31" customWidth="1"/>
    <col min="1014" max="1014" width="4.88671875" style="31" customWidth="1"/>
    <col min="1015" max="1015" width="7.44140625" style="31" customWidth="1"/>
    <col min="1016" max="1016" width="11.5546875" style="31" customWidth="1"/>
    <col min="1017" max="1017" width="5.6640625" style="31" customWidth="1"/>
    <col min="1018" max="1018" width="47.5546875" style="31" customWidth="1"/>
    <col min="1019" max="1019" width="12.88671875" style="31" customWidth="1"/>
    <col min="1020" max="1020" width="6.33203125" style="31" customWidth="1"/>
    <col min="1021" max="1021" width="14.5546875" style="31" customWidth="1"/>
    <col min="1022" max="1022" width="11.109375" style="31" customWidth="1"/>
    <col min="1023" max="1023" width="16.88671875" style="31" customWidth="1"/>
    <col min="1024" max="1024" width="12.44140625" style="31" customWidth="1"/>
    <col min="1025" max="1025" width="17.6640625" style="31" customWidth="1"/>
    <col min="1026" max="1026" width="22.5546875" style="31" bestFit="1" customWidth="1"/>
    <col min="1027" max="1027" width="13.6640625" style="31" customWidth="1"/>
    <col min="1028" max="1028" width="16.88671875" style="31" customWidth="1"/>
    <col min="1029" max="1029" width="12.44140625" style="31" customWidth="1"/>
    <col min="1030" max="1030" width="17.44140625" style="31" customWidth="1"/>
    <col min="1031" max="1031" width="20.6640625" style="31" bestFit="1" customWidth="1"/>
    <col min="1032" max="1032" width="22.6640625" style="31" bestFit="1" customWidth="1"/>
    <col min="1033" max="1033" width="15.44140625" style="31" customWidth="1"/>
    <col min="1034" max="1034" width="8.88671875" style="31" customWidth="1"/>
    <col min="1035" max="1035" width="58.5546875" style="31" customWidth="1"/>
    <col min="1036" max="1264" width="72.33203125" style="31"/>
    <col min="1265" max="1265" width="4.88671875" style="31" customWidth="1"/>
    <col min="1266" max="1266" width="2.33203125" style="31" customWidth="1"/>
    <col min="1267" max="1267" width="4.33203125" style="31" customWidth="1"/>
    <col min="1268" max="1269" width="3.5546875" style="31" customWidth="1"/>
    <col min="1270" max="1270" width="4.88671875" style="31" customWidth="1"/>
    <col min="1271" max="1271" width="7.44140625" style="31" customWidth="1"/>
    <col min="1272" max="1272" width="11.5546875" style="31" customWidth="1"/>
    <col min="1273" max="1273" width="5.6640625" style="31" customWidth="1"/>
    <col min="1274" max="1274" width="47.5546875" style="31" customWidth="1"/>
    <col min="1275" max="1275" width="12.88671875" style="31" customWidth="1"/>
    <col min="1276" max="1276" width="6.33203125" style="31" customWidth="1"/>
    <col min="1277" max="1277" width="14.5546875" style="31" customWidth="1"/>
    <col min="1278" max="1278" width="11.109375" style="31" customWidth="1"/>
    <col min="1279" max="1279" width="16.88671875" style="31" customWidth="1"/>
    <col min="1280" max="1280" width="12.44140625" style="31" customWidth="1"/>
    <col min="1281" max="1281" width="17.6640625" style="31" customWidth="1"/>
    <col min="1282" max="1282" width="22.5546875" style="31" bestFit="1" customWidth="1"/>
    <col min="1283" max="1283" width="13.6640625" style="31" customWidth="1"/>
    <col min="1284" max="1284" width="16.88671875" style="31" customWidth="1"/>
    <col min="1285" max="1285" width="12.44140625" style="31" customWidth="1"/>
    <col min="1286" max="1286" width="17.44140625" style="31" customWidth="1"/>
    <col min="1287" max="1287" width="20.6640625" style="31" bestFit="1" customWidth="1"/>
    <col min="1288" max="1288" width="22.6640625" style="31" bestFit="1" customWidth="1"/>
    <col min="1289" max="1289" width="15.44140625" style="31" customWidth="1"/>
    <col min="1290" max="1290" width="8.88671875" style="31" customWidth="1"/>
    <col min="1291" max="1291" width="58.5546875" style="31" customWidth="1"/>
    <col min="1292" max="1520" width="72.33203125" style="31"/>
    <col min="1521" max="1521" width="4.88671875" style="31" customWidth="1"/>
    <col min="1522" max="1522" width="2.33203125" style="31" customWidth="1"/>
    <col min="1523" max="1523" width="4.33203125" style="31" customWidth="1"/>
    <col min="1524" max="1525" width="3.5546875" style="31" customWidth="1"/>
    <col min="1526" max="1526" width="4.88671875" style="31" customWidth="1"/>
    <col min="1527" max="1527" width="7.44140625" style="31" customWidth="1"/>
    <col min="1528" max="1528" width="11.5546875" style="31" customWidth="1"/>
    <col min="1529" max="1529" width="5.6640625" style="31" customWidth="1"/>
    <col min="1530" max="1530" width="47.5546875" style="31" customWidth="1"/>
    <col min="1531" max="1531" width="12.88671875" style="31" customWidth="1"/>
    <col min="1532" max="1532" width="6.33203125" style="31" customWidth="1"/>
    <col min="1533" max="1533" width="14.5546875" style="31" customWidth="1"/>
    <col min="1534" max="1534" width="11.109375" style="31" customWidth="1"/>
    <col min="1535" max="1535" width="16.88671875" style="31" customWidth="1"/>
    <col min="1536" max="1536" width="12.44140625" style="31" customWidth="1"/>
    <col min="1537" max="1537" width="17.6640625" style="31" customWidth="1"/>
    <col min="1538" max="1538" width="22.5546875" style="31" bestFit="1" customWidth="1"/>
    <col min="1539" max="1539" width="13.6640625" style="31" customWidth="1"/>
    <col min="1540" max="1540" width="16.88671875" style="31" customWidth="1"/>
    <col min="1541" max="1541" width="12.44140625" style="31" customWidth="1"/>
    <col min="1542" max="1542" width="17.44140625" style="31" customWidth="1"/>
    <col min="1543" max="1543" width="20.6640625" style="31" bestFit="1" customWidth="1"/>
    <col min="1544" max="1544" width="22.6640625" style="31" bestFit="1" customWidth="1"/>
    <col min="1545" max="1545" width="15.44140625" style="31" customWidth="1"/>
    <col min="1546" max="1546" width="8.88671875" style="31" customWidth="1"/>
    <col min="1547" max="1547" width="58.5546875" style="31" customWidth="1"/>
    <col min="1548" max="1776" width="72.33203125" style="31"/>
    <col min="1777" max="1777" width="4.88671875" style="31" customWidth="1"/>
    <col min="1778" max="1778" width="2.33203125" style="31" customWidth="1"/>
    <col min="1779" max="1779" width="4.33203125" style="31" customWidth="1"/>
    <col min="1780" max="1781" width="3.5546875" style="31" customWidth="1"/>
    <col min="1782" max="1782" width="4.88671875" style="31" customWidth="1"/>
    <col min="1783" max="1783" width="7.44140625" style="31" customWidth="1"/>
    <col min="1784" max="1784" width="11.5546875" style="31" customWidth="1"/>
    <col min="1785" max="1785" width="5.6640625" style="31" customWidth="1"/>
    <col min="1786" max="1786" width="47.5546875" style="31" customWidth="1"/>
    <col min="1787" max="1787" width="12.88671875" style="31" customWidth="1"/>
    <col min="1788" max="1788" width="6.33203125" style="31" customWidth="1"/>
    <col min="1789" max="1789" width="14.5546875" style="31" customWidth="1"/>
    <col min="1790" max="1790" width="11.109375" style="31" customWidth="1"/>
    <col min="1791" max="1791" width="16.88671875" style="31" customWidth="1"/>
    <col min="1792" max="1792" width="12.44140625" style="31" customWidth="1"/>
    <col min="1793" max="1793" width="17.6640625" style="31" customWidth="1"/>
    <col min="1794" max="1794" width="22.5546875" style="31" bestFit="1" customWidth="1"/>
    <col min="1795" max="1795" width="13.6640625" style="31" customWidth="1"/>
    <col min="1796" max="1796" width="16.88671875" style="31" customWidth="1"/>
    <col min="1797" max="1797" width="12.44140625" style="31" customWidth="1"/>
    <col min="1798" max="1798" width="17.44140625" style="31" customWidth="1"/>
    <col min="1799" max="1799" width="20.6640625" style="31" bestFit="1" customWidth="1"/>
    <col min="1800" max="1800" width="22.6640625" style="31" bestFit="1" customWidth="1"/>
    <col min="1801" max="1801" width="15.44140625" style="31" customWidth="1"/>
    <col min="1802" max="1802" width="8.88671875" style="31" customWidth="1"/>
    <col min="1803" max="1803" width="58.5546875" style="31" customWidth="1"/>
    <col min="1804" max="2032" width="72.33203125" style="31"/>
    <col min="2033" max="2033" width="4.88671875" style="31" customWidth="1"/>
    <col min="2034" max="2034" width="2.33203125" style="31" customWidth="1"/>
    <col min="2035" max="2035" width="4.33203125" style="31" customWidth="1"/>
    <col min="2036" max="2037" width="3.5546875" style="31" customWidth="1"/>
    <col min="2038" max="2038" width="4.88671875" style="31" customWidth="1"/>
    <col min="2039" max="2039" width="7.44140625" style="31" customWidth="1"/>
    <col min="2040" max="2040" width="11.5546875" style="31" customWidth="1"/>
    <col min="2041" max="2041" width="5.6640625" style="31" customWidth="1"/>
    <col min="2042" max="2042" width="47.5546875" style="31" customWidth="1"/>
    <col min="2043" max="2043" width="12.88671875" style="31" customWidth="1"/>
    <col min="2044" max="2044" width="6.33203125" style="31" customWidth="1"/>
    <col min="2045" max="2045" width="14.5546875" style="31" customWidth="1"/>
    <col min="2046" max="2046" width="11.109375" style="31" customWidth="1"/>
    <col min="2047" max="2047" width="16.88671875" style="31" customWidth="1"/>
    <col min="2048" max="2048" width="12.44140625" style="31" customWidth="1"/>
    <col min="2049" max="2049" width="17.6640625" style="31" customWidth="1"/>
    <col min="2050" max="2050" width="22.5546875" style="31" bestFit="1" customWidth="1"/>
    <col min="2051" max="2051" width="13.6640625" style="31" customWidth="1"/>
    <col min="2052" max="2052" width="16.88671875" style="31" customWidth="1"/>
    <col min="2053" max="2053" width="12.44140625" style="31" customWidth="1"/>
    <col min="2054" max="2054" width="17.44140625" style="31" customWidth="1"/>
    <col min="2055" max="2055" width="20.6640625" style="31" bestFit="1" customWidth="1"/>
    <col min="2056" max="2056" width="22.6640625" style="31" bestFit="1" customWidth="1"/>
    <col min="2057" max="2057" width="15.44140625" style="31" customWidth="1"/>
    <col min="2058" max="2058" width="8.88671875" style="31" customWidth="1"/>
    <col min="2059" max="2059" width="58.5546875" style="31" customWidth="1"/>
    <col min="2060" max="2288" width="72.33203125" style="31"/>
    <col min="2289" max="2289" width="4.88671875" style="31" customWidth="1"/>
    <col min="2290" max="2290" width="2.33203125" style="31" customWidth="1"/>
    <col min="2291" max="2291" width="4.33203125" style="31" customWidth="1"/>
    <col min="2292" max="2293" width="3.5546875" style="31" customWidth="1"/>
    <col min="2294" max="2294" width="4.88671875" style="31" customWidth="1"/>
    <col min="2295" max="2295" width="7.44140625" style="31" customWidth="1"/>
    <col min="2296" max="2296" width="11.5546875" style="31" customWidth="1"/>
    <col min="2297" max="2297" width="5.6640625" style="31" customWidth="1"/>
    <col min="2298" max="2298" width="47.5546875" style="31" customWidth="1"/>
    <col min="2299" max="2299" width="12.88671875" style="31" customWidth="1"/>
    <col min="2300" max="2300" width="6.33203125" style="31" customWidth="1"/>
    <col min="2301" max="2301" width="14.5546875" style="31" customWidth="1"/>
    <col min="2302" max="2302" width="11.109375" style="31" customWidth="1"/>
    <col min="2303" max="2303" width="16.88671875" style="31" customWidth="1"/>
    <col min="2304" max="2304" width="12.44140625" style="31" customWidth="1"/>
    <col min="2305" max="2305" width="17.6640625" style="31" customWidth="1"/>
    <col min="2306" max="2306" width="22.5546875" style="31" bestFit="1" customWidth="1"/>
    <col min="2307" max="2307" width="13.6640625" style="31" customWidth="1"/>
    <col min="2308" max="2308" width="16.88671875" style="31" customWidth="1"/>
    <col min="2309" max="2309" width="12.44140625" style="31" customWidth="1"/>
    <col min="2310" max="2310" width="17.44140625" style="31" customWidth="1"/>
    <col min="2311" max="2311" width="20.6640625" style="31" bestFit="1" customWidth="1"/>
    <col min="2312" max="2312" width="22.6640625" style="31" bestFit="1" customWidth="1"/>
    <col min="2313" max="2313" width="15.44140625" style="31" customWidth="1"/>
    <col min="2314" max="2314" width="8.88671875" style="31" customWidth="1"/>
    <col min="2315" max="2315" width="58.5546875" style="31" customWidth="1"/>
    <col min="2316" max="2544" width="72.33203125" style="31"/>
    <col min="2545" max="2545" width="4.88671875" style="31" customWidth="1"/>
    <col min="2546" max="2546" width="2.33203125" style="31" customWidth="1"/>
    <col min="2547" max="2547" width="4.33203125" style="31" customWidth="1"/>
    <col min="2548" max="2549" width="3.5546875" style="31" customWidth="1"/>
    <col min="2550" max="2550" width="4.88671875" style="31" customWidth="1"/>
    <col min="2551" max="2551" width="7.44140625" style="31" customWidth="1"/>
    <col min="2552" max="2552" width="11.5546875" style="31" customWidth="1"/>
    <col min="2553" max="2553" width="5.6640625" style="31" customWidth="1"/>
    <col min="2554" max="2554" width="47.5546875" style="31" customWidth="1"/>
    <col min="2555" max="2555" width="12.88671875" style="31" customWidth="1"/>
    <col min="2556" max="2556" width="6.33203125" style="31" customWidth="1"/>
    <col min="2557" max="2557" width="14.5546875" style="31" customWidth="1"/>
    <col min="2558" max="2558" width="11.109375" style="31" customWidth="1"/>
    <col min="2559" max="2559" width="16.88671875" style="31" customWidth="1"/>
    <col min="2560" max="2560" width="12.44140625" style="31" customWidth="1"/>
    <col min="2561" max="2561" width="17.6640625" style="31" customWidth="1"/>
    <col min="2562" max="2562" width="22.5546875" style="31" bestFit="1" customWidth="1"/>
    <col min="2563" max="2563" width="13.6640625" style="31" customWidth="1"/>
    <col min="2564" max="2564" width="16.88671875" style="31" customWidth="1"/>
    <col min="2565" max="2565" width="12.44140625" style="31" customWidth="1"/>
    <col min="2566" max="2566" width="17.44140625" style="31" customWidth="1"/>
    <col min="2567" max="2567" width="20.6640625" style="31" bestFit="1" customWidth="1"/>
    <col min="2568" max="2568" width="22.6640625" style="31" bestFit="1" customWidth="1"/>
    <col min="2569" max="2569" width="15.44140625" style="31" customWidth="1"/>
    <col min="2570" max="2570" width="8.88671875" style="31" customWidth="1"/>
    <col min="2571" max="2571" width="58.5546875" style="31" customWidth="1"/>
    <col min="2572" max="2800" width="72.33203125" style="31"/>
    <col min="2801" max="2801" width="4.88671875" style="31" customWidth="1"/>
    <col min="2802" max="2802" width="2.33203125" style="31" customWidth="1"/>
    <col min="2803" max="2803" width="4.33203125" style="31" customWidth="1"/>
    <col min="2804" max="2805" width="3.5546875" style="31" customWidth="1"/>
    <col min="2806" max="2806" width="4.88671875" style="31" customWidth="1"/>
    <col min="2807" max="2807" width="7.44140625" style="31" customWidth="1"/>
    <col min="2808" max="2808" width="11.5546875" style="31" customWidth="1"/>
    <col min="2809" max="2809" width="5.6640625" style="31" customWidth="1"/>
    <col min="2810" max="2810" width="47.5546875" style="31" customWidth="1"/>
    <col min="2811" max="2811" width="12.88671875" style="31" customWidth="1"/>
    <col min="2812" max="2812" width="6.33203125" style="31" customWidth="1"/>
    <col min="2813" max="2813" width="14.5546875" style="31" customWidth="1"/>
    <col min="2814" max="2814" width="11.109375" style="31" customWidth="1"/>
    <col min="2815" max="2815" width="16.88671875" style="31" customWidth="1"/>
    <col min="2816" max="2816" width="12.44140625" style="31" customWidth="1"/>
    <col min="2817" max="2817" width="17.6640625" style="31" customWidth="1"/>
    <col min="2818" max="2818" width="22.5546875" style="31" bestFit="1" customWidth="1"/>
    <col min="2819" max="2819" width="13.6640625" style="31" customWidth="1"/>
    <col min="2820" max="2820" width="16.88671875" style="31" customWidth="1"/>
    <col min="2821" max="2821" width="12.44140625" style="31" customWidth="1"/>
    <col min="2822" max="2822" width="17.44140625" style="31" customWidth="1"/>
    <col min="2823" max="2823" width="20.6640625" style="31" bestFit="1" customWidth="1"/>
    <col min="2824" max="2824" width="22.6640625" style="31" bestFit="1" customWidth="1"/>
    <col min="2825" max="2825" width="15.44140625" style="31" customWidth="1"/>
    <col min="2826" max="2826" width="8.88671875" style="31" customWidth="1"/>
    <col min="2827" max="2827" width="58.5546875" style="31" customWidth="1"/>
    <col min="2828" max="3056" width="72.33203125" style="31"/>
    <col min="3057" max="3057" width="4.88671875" style="31" customWidth="1"/>
    <col min="3058" max="3058" width="2.33203125" style="31" customWidth="1"/>
    <col min="3059" max="3059" width="4.33203125" style="31" customWidth="1"/>
    <col min="3060" max="3061" width="3.5546875" style="31" customWidth="1"/>
    <col min="3062" max="3062" width="4.88671875" style="31" customWidth="1"/>
    <col min="3063" max="3063" width="7.44140625" style="31" customWidth="1"/>
    <col min="3064" max="3064" width="11.5546875" style="31" customWidth="1"/>
    <col min="3065" max="3065" width="5.6640625" style="31" customWidth="1"/>
    <col min="3066" max="3066" width="47.5546875" style="31" customWidth="1"/>
    <col min="3067" max="3067" width="12.88671875" style="31" customWidth="1"/>
    <col min="3068" max="3068" width="6.33203125" style="31" customWidth="1"/>
    <col min="3069" max="3069" width="14.5546875" style="31" customWidth="1"/>
    <col min="3070" max="3070" width="11.109375" style="31" customWidth="1"/>
    <col min="3071" max="3071" width="16.88671875" style="31" customWidth="1"/>
    <col min="3072" max="3072" width="12.44140625" style="31" customWidth="1"/>
    <col min="3073" max="3073" width="17.6640625" style="31" customWidth="1"/>
    <col min="3074" max="3074" width="22.5546875" style="31" bestFit="1" customWidth="1"/>
    <col min="3075" max="3075" width="13.6640625" style="31" customWidth="1"/>
    <col min="3076" max="3076" width="16.88671875" style="31" customWidth="1"/>
    <col min="3077" max="3077" width="12.44140625" style="31" customWidth="1"/>
    <col min="3078" max="3078" width="17.44140625" style="31" customWidth="1"/>
    <col min="3079" max="3079" width="20.6640625" style="31" bestFit="1" customWidth="1"/>
    <col min="3080" max="3080" width="22.6640625" style="31" bestFit="1" customWidth="1"/>
    <col min="3081" max="3081" width="15.44140625" style="31" customWidth="1"/>
    <col min="3082" max="3082" width="8.88671875" style="31" customWidth="1"/>
    <col min="3083" max="3083" width="58.5546875" style="31" customWidth="1"/>
    <col min="3084" max="3312" width="72.33203125" style="31"/>
    <col min="3313" max="3313" width="4.88671875" style="31" customWidth="1"/>
    <col min="3314" max="3314" width="2.33203125" style="31" customWidth="1"/>
    <col min="3315" max="3315" width="4.33203125" style="31" customWidth="1"/>
    <col min="3316" max="3317" width="3.5546875" style="31" customWidth="1"/>
    <col min="3318" max="3318" width="4.88671875" style="31" customWidth="1"/>
    <col min="3319" max="3319" width="7.44140625" style="31" customWidth="1"/>
    <col min="3320" max="3320" width="11.5546875" style="31" customWidth="1"/>
    <col min="3321" max="3321" width="5.6640625" style="31" customWidth="1"/>
    <col min="3322" max="3322" width="47.5546875" style="31" customWidth="1"/>
    <col min="3323" max="3323" width="12.88671875" style="31" customWidth="1"/>
    <col min="3324" max="3324" width="6.33203125" style="31" customWidth="1"/>
    <col min="3325" max="3325" width="14.5546875" style="31" customWidth="1"/>
    <col min="3326" max="3326" width="11.109375" style="31" customWidth="1"/>
    <col min="3327" max="3327" width="16.88671875" style="31" customWidth="1"/>
    <col min="3328" max="3328" width="12.44140625" style="31" customWidth="1"/>
    <col min="3329" max="3329" width="17.6640625" style="31" customWidth="1"/>
    <col min="3330" max="3330" width="22.5546875" style="31" bestFit="1" customWidth="1"/>
    <col min="3331" max="3331" width="13.6640625" style="31" customWidth="1"/>
    <col min="3332" max="3332" width="16.88671875" style="31" customWidth="1"/>
    <col min="3333" max="3333" width="12.44140625" style="31" customWidth="1"/>
    <col min="3334" max="3334" width="17.44140625" style="31" customWidth="1"/>
    <col min="3335" max="3335" width="20.6640625" style="31" bestFit="1" customWidth="1"/>
    <col min="3336" max="3336" width="22.6640625" style="31" bestFit="1" customWidth="1"/>
    <col min="3337" max="3337" width="15.44140625" style="31" customWidth="1"/>
    <col min="3338" max="3338" width="8.88671875" style="31" customWidth="1"/>
    <col min="3339" max="3339" width="58.5546875" style="31" customWidth="1"/>
    <col min="3340" max="3568" width="72.33203125" style="31"/>
    <col min="3569" max="3569" width="4.88671875" style="31" customWidth="1"/>
    <col min="3570" max="3570" width="2.33203125" style="31" customWidth="1"/>
    <col min="3571" max="3571" width="4.33203125" style="31" customWidth="1"/>
    <col min="3572" max="3573" width="3.5546875" style="31" customWidth="1"/>
    <col min="3574" max="3574" width="4.88671875" style="31" customWidth="1"/>
    <col min="3575" max="3575" width="7.44140625" style="31" customWidth="1"/>
    <col min="3576" max="3576" width="11.5546875" style="31" customWidth="1"/>
    <col min="3577" max="3577" width="5.6640625" style="31" customWidth="1"/>
    <col min="3578" max="3578" width="47.5546875" style="31" customWidth="1"/>
    <col min="3579" max="3579" width="12.88671875" style="31" customWidth="1"/>
    <col min="3580" max="3580" width="6.33203125" style="31" customWidth="1"/>
    <col min="3581" max="3581" width="14.5546875" style="31" customWidth="1"/>
    <col min="3582" max="3582" width="11.109375" style="31" customWidth="1"/>
    <col min="3583" max="3583" width="16.88671875" style="31" customWidth="1"/>
    <col min="3584" max="3584" width="12.44140625" style="31" customWidth="1"/>
    <col min="3585" max="3585" width="17.6640625" style="31" customWidth="1"/>
    <col min="3586" max="3586" width="22.5546875" style="31" bestFit="1" customWidth="1"/>
    <col min="3587" max="3587" width="13.6640625" style="31" customWidth="1"/>
    <col min="3588" max="3588" width="16.88671875" style="31" customWidth="1"/>
    <col min="3589" max="3589" width="12.44140625" style="31" customWidth="1"/>
    <col min="3590" max="3590" width="17.44140625" style="31" customWidth="1"/>
    <col min="3591" max="3591" width="20.6640625" style="31" bestFit="1" customWidth="1"/>
    <col min="3592" max="3592" width="22.6640625" style="31" bestFit="1" customWidth="1"/>
    <col min="3593" max="3593" width="15.44140625" style="31" customWidth="1"/>
    <col min="3594" max="3594" width="8.88671875" style="31" customWidth="1"/>
    <col min="3595" max="3595" width="58.5546875" style="31" customWidth="1"/>
    <col min="3596" max="3824" width="72.33203125" style="31"/>
    <col min="3825" max="3825" width="4.88671875" style="31" customWidth="1"/>
    <col min="3826" max="3826" width="2.33203125" style="31" customWidth="1"/>
    <col min="3827" max="3827" width="4.33203125" style="31" customWidth="1"/>
    <col min="3828" max="3829" width="3.5546875" style="31" customWidth="1"/>
    <col min="3830" max="3830" width="4.88671875" style="31" customWidth="1"/>
    <col min="3831" max="3831" width="7.44140625" style="31" customWidth="1"/>
    <col min="3832" max="3832" width="11.5546875" style="31" customWidth="1"/>
    <col min="3833" max="3833" width="5.6640625" style="31" customWidth="1"/>
    <col min="3834" max="3834" width="47.5546875" style="31" customWidth="1"/>
    <col min="3835" max="3835" width="12.88671875" style="31" customWidth="1"/>
    <col min="3836" max="3836" width="6.33203125" style="31" customWidth="1"/>
    <col min="3837" max="3837" width="14.5546875" style="31" customWidth="1"/>
    <col min="3838" max="3838" width="11.109375" style="31" customWidth="1"/>
    <col min="3839" max="3839" width="16.88671875" style="31" customWidth="1"/>
    <col min="3840" max="3840" width="12.44140625" style="31" customWidth="1"/>
    <col min="3841" max="3841" width="17.6640625" style="31" customWidth="1"/>
    <col min="3842" max="3842" width="22.5546875" style="31" bestFit="1" customWidth="1"/>
    <col min="3843" max="3843" width="13.6640625" style="31" customWidth="1"/>
    <col min="3844" max="3844" width="16.88671875" style="31" customWidth="1"/>
    <col min="3845" max="3845" width="12.44140625" style="31" customWidth="1"/>
    <col min="3846" max="3846" width="17.44140625" style="31" customWidth="1"/>
    <col min="3847" max="3847" width="20.6640625" style="31" bestFit="1" customWidth="1"/>
    <col min="3848" max="3848" width="22.6640625" style="31" bestFit="1" customWidth="1"/>
    <col min="3849" max="3849" width="15.44140625" style="31" customWidth="1"/>
    <col min="3850" max="3850" width="8.88671875" style="31" customWidth="1"/>
    <col min="3851" max="3851" width="58.5546875" style="31" customWidth="1"/>
    <col min="3852" max="4080" width="72.33203125" style="31"/>
    <col min="4081" max="4081" width="4.88671875" style="31" customWidth="1"/>
    <col min="4082" max="4082" width="2.33203125" style="31" customWidth="1"/>
    <col min="4083" max="4083" width="4.33203125" style="31" customWidth="1"/>
    <col min="4084" max="4085" width="3.5546875" style="31" customWidth="1"/>
    <col min="4086" max="4086" width="4.88671875" style="31" customWidth="1"/>
    <col min="4087" max="4087" width="7.44140625" style="31" customWidth="1"/>
    <col min="4088" max="4088" width="11.5546875" style="31" customWidth="1"/>
    <col min="4089" max="4089" width="5.6640625" style="31" customWidth="1"/>
    <col min="4090" max="4090" width="47.5546875" style="31" customWidth="1"/>
    <col min="4091" max="4091" width="12.88671875" style="31" customWidth="1"/>
    <col min="4092" max="4092" width="6.33203125" style="31" customWidth="1"/>
    <col min="4093" max="4093" width="14.5546875" style="31" customWidth="1"/>
    <col min="4094" max="4094" width="11.109375" style="31" customWidth="1"/>
    <col min="4095" max="4095" width="16.88671875" style="31" customWidth="1"/>
    <col min="4096" max="4096" width="12.44140625" style="31" customWidth="1"/>
    <col min="4097" max="4097" width="17.6640625" style="31" customWidth="1"/>
    <col min="4098" max="4098" width="22.5546875" style="31" bestFit="1" customWidth="1"/>
    <col min="4099" max="4099" width="13.6640625" style="31" customWidth="1"/>
    <col min="4100" max="4100" width="16.88671875" style="31" customWidth="1"/>
    <col min="4101" max="4101" width="12.44140625" style="31" customWidth="1"/>
    <col min="4102" max="4102" width="17.44140625" style="31" customWidth="1"/>
    <col min="4103" max="4103" width="20.6640625" style="31" bestFit="1" customWidth="1"/>
    <col min="4104" max="4104" width="22.6640625" style="31" bestFit="1" customWidth="1"/>
    <col min="4105" max="4105" width="15.44140625" style="31" customWidth="1"/>
    <col min="4106" max="4106" width="8.88671875" style="31" customWidth="1"/>
    <col min="4107" max="4107" width="58.5546875" style="31" customWidth="1"/>
    <col min="4108" max="4336" width="72.33203125" style="31"/>
    <col min="4337" max="4337" width="4.88671875" style="31" customWidth="1"/>
    <col min="4338" max="4338" width="2.33203125" style="31" customWidth="1"/>
    <col min="4339" max="4339" width="4.33203125" style="31" customWidth="1"/>
    <col min="4340" max="4341" width="3.5546875" style="31" customWidth="1"/>
    <col min="4342" max="4342" width="4.88671875" style="31" customWidth="1"/>
    <col min="4343" max="4343" width="7.44140625" style="31" customWidth="1"/>
    <col min="4344" max="4344" width="11.5546875" style="31" customWidth="1"/>
    <col min="4345" max="4345" width="5.6640625" style="31" customWidth="1"/>
    <col min="4346" max="4346" width="47.5546875" style="31" customWidth="1"/>
    <col min="4347" max="4347" width="12.88671875" style="31" customWidth="1"/>
    <col min="4348" max="4348" width="6.33203125" style="31" customWidth="1"/>
    <col min="4349" max="4349" width="14.5546875" style="31" customWidth="1"/>
    <col min="4350" max="4350" width="11.109375" style="31" customWidth="1"/>
    <col min="4351" max="4351" width="16.88671875" style="31" customWidth="1"/>
    <col min="4352" max="4352" width="12.44140625" style="31" customWidth="1"/>
    <col min="4353" max="4353" width="17.6640625" style="31" customWidth="1"/>
    <col min="4354" max="4354" width="22.5546875" style="31" bestFit="1" customWidth="1"/>
    <col min="4355" max="4355" width="13.6640625" style="31" customWidth="1"/>
    <col min="4356" max="4356" width="16.88671875" style="31" customWidth="1"/>
    <col min="4357" max="4357" width="12.44140625" style="31" customWidth="1"/>
    <col min="4358" max="4358" width="17.44140625" style="31" customWidth="1"/>
    <col min="4359" max="4359" width="20.6640625" style="31" bestFit="1" customWidth="1"/>
    <col min="4360" max="4360" width="22.6640625" style="31" bestFit="1" customWidth="1"/>
    <col min="4361" max="4361" width="15.44140625" style="31" customWidth="1"/>
    <col min="4362" max="4362" width="8.88671875" style="31" customWidth="1"/>
    <col min="4363" max="4363" width="58.5546875" style="31" customWidth="1"/>
    <col min="4364" max="4592" width="72.33203125" style="31"/>
    <col min="4593" max="4593" width="4.88671875" style="31" customWidth="1"/>
    <col min="4594" max="4594" width="2.33203125" style="31" customWidth="1"/>
    <col min="4595" max="4595" width="4.33203125" style="31" customWidth="1"/>
    <col min="4596" max="4597" width="3.5546875" style="31" customWidth="1"/>
    <col min="4598" max="4598" width="4.88671875" style="31" customWidth="1"/>
    <col min="4599" max="4599" width="7.44140625" style="31" customWidth="1"/>
    <col min="4600" max="4600" width="11.5546875" style="31" customWidth="1"/>
    <col min="4601" max="4601" width="5.6640625" style="31" customWidth="1"/>
    <col min="4602" max="4602" width="47.5546875" style="31" customWidth="1"/>
    <col min="4603" max="4603" width="12.88671875" style="31" customWidth="1"/>
    <col min="4604" max="4604" width="6.33203125" style="31" customWidth="1"/>
    <col min="4605" max="4605" width="14.5546875" style="31" customWidth="1"/>
    <col min="4606" max="4606" width="11.109375" style="31" customWidth="1"/>
    <col min="4607" max="4607" width="16.88671875" style="31" customWidth="1"/>
    <col min="4608" max="4608" width="12.44140625" style="31" customWidth="1"/>
    <col min="4609" max="4609" width="17.6640625" style="31" customWidth="1"/>
    <col min="4610" max="4610" width="22.5546875" style="31" bestFit="1" customWidth="1"/>
    <col min="4611" max="4611" width="13.6640625" style="31" customWidth="1"/>
    <col min="4612" max="4612" width="16.88671875" style="31" customWidth="1"/>
    <col min="4613" max="4613" width="12.44140625" style="31" customWidth="1"/>
    <col min="4614" max="4614" width="17.44140625" style="31" customWidth="1"/>
    <col min="4615" max="4615" width="20.6640625" style="31" bestFit="1" customWidth="1"/>
    <col min="4616" max="4616" width="22.6640625" style="31" bestFit="1" customWidth="1"/>
    <col min="4617" max="4617" width="15.44140625" style="31" customWidth="1"/>
    <col min="4618" max="4618" width="8.88671875" style="31" customWidth="1"/>
    <col min="4619" max="4619" width="58.5546875" style="31" customWidth="1"/>
    <col min="4620" max="4848" width="72.33203125" style="31"/>
    <col min="4849" max="4849" width="4.88671875" style="31" customWidth="1"/>
    <col min="4850" max="4850" width="2.33203125" style="31" customWidth="1"/>
    <col min="4851" max="4851" width="4.33203125" style="31" customWidth="1"/>
    <col min="4852" max="4853" width="3.5546875" style="31" customWidth="1"/>
    <col min="4854" max="4854" width="4.88671875" style="31" customWidth="1"/>
    <col min="4855" max="4855" width="7.44140625" style="31" customWidth="1"/>
    <col min="4856" max="4856" width="11.5546875" style="31" customWidth="1"/>
    <col min="4857" max="4857" width="5.6640625" style="31" customWidth="1"/>
    <col min="4858" max="4858" width="47.5546875" style="31" customWidth="1"/>
    <col min="4859" max="4859" width="12.88671875" style="31" customWidth="1"/>
    <col min="4860" max="4860" width="6.33203125" style="31" customWidth="1"/>
    <col min="4861" max="4861" width="14.5546875" style="31" customWidth="1"/>
    <col min="4862" max="4862" width="11.109375" style="31" customWidth="1"/>
    <col min="4863" max="4863" width="16.88671875" style="31" customWidth="1"/>
    <col min="4864" max="4864" width="12.44140625" style="31" customWidth="1"/>
    <col min="4865" max="4865" width="17.6640625" style="31" customWidth="1"/>
    <col min="4866" max="4866" width="22.5546875" style="31" bestFit="1" customWidth="1"/>
    <col min="4867" max="4867" width="13.6640625" style="31" customWidth="1"/>
    <col min="4868" max="4868" width="16.88671875" style="31" customWidth="1"/>
    <col min="4869" max="4869" width="12.44140625" style="31" customWidth="1"/>
    <col min="4870" max="4870" width="17.44140625" style="31" customWidth="1"/>
    <col min="4871" max="4871" width="20.6640625" style="31" bestFit="1" customWidth="1"/>
    <col min="4872" max="4872" width="22.6640625" style="31" bestFit="1" customWidth="1"/>
    <col min="4873" max="4873" width="15.44140625" style="31" customWidth="1"/>
    <col min="4874" max="4874" width="8.88671875" style="31" customWidth="1"/>
    <col min="4875" max="4875" width="58.5546875" style="31" customWidth="1"/>
    <col min="4876" max="5104" width="72.33203125" style="31"/>
    <col min="5105" max="5105" width="4.88671875" style="31" customWidth="1"/>
    <col min="5106" max="5106" width="2.33203125" style="31" customWidth="1"/>
    <col min="5107" max="5107" width="4.33203125" style="31" customWidth="1"/>
    <col min="5108" max="5109" width="3.5546875" style="31" customWidth="1"/>
    <col min="5110" max="5110" width="4.88671875" style="31" customWidth="1"/>
    <col min="5111" max="5111" width="7.44140625" style="31" customWidth="1"/>
    <col min="5112" max="5112" width="11.5546875" style="31" customWidth="1"/>
    <col min="5113" max="5113" width="5.6640625" style="31" customWidth="1"/>
    <col min="5114" max="5114" width="47.5546875" style="31" customWidth="1"/>
    <col min="5115" max="5115" width="12.88671875" style="31" customWidth="1"/>
    <col min="5116" max="5116" width="6.33203125" style="31" customWidth="1"/>
    <col min="5117" max="5117" width="14.5546875" style="31" customWidth="1"/>
    <col min="5118" max="5118" width="11.109375" style="31" customWidth="1"/>
    <col min="5119" max="5119" width="16.88671875" style="31" customWidth="1"/>
    <col min="5120" max="5120" width="12.44140625" style="31" customWidth="1"/>
    <col min="5121" max="5121" width="17.6640625" style="31" customWidth="1"/>
    <col min="5122" max="5122" width="22.5546875" style="31" bestFit="1" customWidth="1"/>
    <col min="5123" max="5123" width="13.6640625" style="31" customWidth="1"/>
    <col min="5124" max="5124" width="16.88671875" style="31" customWidth="1"/>
    <col min="5125" max="5125" width="12.44140625" style="31" customWidth="1"/>
    <col min="5126" max="5126" width="17.44140625" style="31" customWidth="1"/>
    <col min="5127" max="5127" width="20.6640625" style="31" bestFit="1" customWidth="1"/>
    <col min="5128" max="5128" width="22.6640625" style="31" bestFit="1" customWidth="1"/>
    <col min="5129" max="5129" width="15.44140625" style="31" customWidth="1"/>
    <col min="5130" max="5130" width="8.88671875" style="31" customWidth="1"/>
    <col min="5131" max="5131" width="58.5546875" style="31" customWidth="1"/>
    <col min="5132" max="5360" width="72.33203125" style="31"/>
    <col min="5361" max="5361" width="4.88671875" style="31" customWidth="1"/>
    <col min="5362" max="5362" width="2.33203125" style="31" customWidth="1"/>
    <col min="5363" max="5363" width="4.33203125" style="31" customWidth="1"/>
    <col min="5364" max="5365" width="3.5546875" style="31" customWidth="1"/>
    <col min="5366" max="5366" width="4.88671875" style="31" customWidth="1"/>
    <col min="5367" max="5367" width="7.44140625" style="31" customWidth="1"/>
    <col min="5368" max="5368" width="11.5546875" style="31" customWidth="1"/>
    <col min="5369" max="5369" width="5.6640625" style="31" customWidth="1"/>
    <col min="5370" max="5370" width="47.5546875" style="31" customWidth="1"/>
    <col min="5371" max="5371" width="12.88671875" style="31" customWidth="1"/>
    <col min="5372" max="5372" width="6.33203125" style="31" customWidth="1"/>
    <col min="5373" max="5373" width="14.5546875" style="31" customWidth="1"/>
    <col min="5374" max="5374" width="11.109375" style="31" customWidth="1"/>
    <col min="5375" max="5375" width="16.88671875" style="31" customWidth="1"/>
    <col min="5376" max="5376" width="12.44140625" style="31" customWidth="1"/>
    <col min="5377" max="5377" width="17.6640625" style="31" customWidth="1"/>
    <col min="5378" max="5378" width="22.5546875" style="31" bestFit="1" customWidth="1"/>
    <col min="5379" max="5379" width="13.6640625" style="31" customWidth="1"/>
    <col min="5380" max="5380" width="16.88671875" style="31" customWidth="1"/>
    <col min="5381" max="5381" width="12.44140625" style="31" customWidth="1"/>
    <col min="5382" max="5382" width="17.44140625" style="31" customWidth="1"/>
    <col min="5383" max="5383" width="20.6640625" style="31" bestFit="1" customWidth="1"/>
    <col min="5384" max="5384" width="22.6640625" style="31" bestFit="1" customWidth="1"/>
    <col min="5385" max="5385" width="15.44140625" style="31" customWidth="1"/>
    <col min="5386" max="5386" width="8.88671875" style="31" customWidth="1"/>
    <col min="5387" max="5387" width="58.5546875" style="31" customWidth="1"/>
    <col min="5388" max="5616" width="72.33203125" style="31"/>
    <col min="5617" max="5617" width="4.88671875" style="31" customWidth="1"/>
    <col min="5618" max="5618" width="2.33203125" style="31" customWidth="1"/>
    <col min="5619" max="5619" width="4.33203125" style="31" customWidth="1"/>
    <col min="5620" max="5621" width="3.5546875" style="31" customWidth="1"/>
    <col min="5622" max="5622" width="4.88671875" style="31" customWidth="1"/>
    <col min="5623" max="5623" width="7.44140625" style="31" customWidth="1"/>
    <col min="5624" max="5624" width="11.5546875" style="31" customWidth="1"/>
    <col min="5625" max="5625" width="5.6640625" style="31" customWidth="1"/>
    <col min="5626" max="5626" width="47.5546875" style="31" customWidth="1"/>
    <col min="5627" max="5627" width="12.88671875" style="31" customWidth="1"/>
    <col min="5628" max="5628" width="6.33203125" style="31" customWidth="1"/>
    <col min="5629" max="5629" width="14.5546875" style="31" customWidth="1"/>
    <col min="5630" max="5630" width="11.109375" style="31" customWidth="1"/>
    <col min="5631" max="5631" width="16.88671875" style="31" customWidth="1"/>
    <col min="5632" max="5632" width="12.44140625" style="31" customWidth="1"/>
    <col min="5633" max="5633" width="17.6640625" style="31" customWidth="1"/>
    <col min="5634" max="5634" width="22.5546875" style="31" bestFit="1" customWidth="1"/>
    <col min="5635" max="5635" width="13.6640625" style="31" customWidth="1"/>
    <col min="5636" max="5636" width="16.88671875" style="31" customWidth="1"/>
    <col min="5637" max="5637" width="12.44140625" style="31" customWidth="1"/>
    <col min="5638" max="5638" width="17.44140625" style="31" customWidth="1"/>
    <col min="5639" max="5639" width="20.6640625" style="31" bestFit="1" customWidth="1"/>
    <col min="5640" max="5640" width="22.6640625" style="31" bestFit="1" customWidth="1"/>
    <col min="5641" max="5641" width="15.44140625" style="31" customWidth="1"/>
    <col min="5642" max="5642" width="8.88671875" style="31" customWidth="1"/>
    <col min="5643" max="5643" width="58.5546875" style="31" customWidth="1"/>
    <col min="5644" max="5872" width="72.33203125" style="31"/>
    <col min="5873" max="5873" width="4.88671875" style="31" customWidth="1"/>
    <col min="5874" max="5874" width="2.33203125" style="31" customWidth="1"/>
    <col min="5875" max="5875" width="4.33203125" style="31" customWidth="1"/>
    <col min="5876" max="5877" width="3.5546875" style="31" customWidth="1"/>
    <col min="5878" max="5878" width="4.88671875" style="31" customWidth="1"/>
    <col min="5879" max="5879" width="7.44140625" style="31" customWidth="1"/>
    <col min="5880" max="5880" width="11.5546875" style="31" customWidth="1"/>
    <col min="5881" max="5881" width="5.6640625" style="31" customWidth="1"/>
    <col min="5882" max="5882" width="47.5546875" style="31" customWidth="1"/>
    <col min="5883" max="5883" width="12.88671875" style="31" customWidth="1"/>
    <col min="5884" max="5884" width="6.33203125" style="31" customWidth="1"/>
    <col min="5885" max="5885" width="14.5546875" style="31" customWidth="1"/>
    <col min="5886" max="5886" width="11.109375" style="31" customWidth="1"/>
    <col min="5887" max="5887" width="16.88671875" style="31" customWidth="1"/>
    <col min="5888" max="5888" width="12.44140625" style="31" customWidth="1"/>
    <col min="5889" max="5889" width="17.6640625" style="31" customWidth="1"/>
    <col min="5890" max="5890" width="22.5546875" style="31" bestFit="1" customWidth="1"/>
    <col min="5891" max="5891" width="13.6640625" style="31" customWidth="1"/>
    <col min="5892" max="5892" width="16.88671875" style="31" customWidth="1"/>
    <col min="5893" max="5893" width="12.44140625" style="31" customWidth="1"/>
    <col min="5894" max="5894" width="17.44140625" style="31" customWidth="1"/>
    <col min="5895" max="5895" width="20.6640625" style="31" bestFit="1" customWidth="1"/>
    <col min="5896" max="5896" width="22.6640625" style="31" bestFit="1" customWidth="1"/>
    <col min="5897" max="5897" width="15.44140625" style="31" customWidth="1"/>
    <col min="5898" max="5898" width="8.88671875" style="31" customWidth="1"/>
    <col min="5899" max="5899" width="58.5546875" style="31" customWidth="1"/>
    <col min="5900" max="6128" width="72.33203125" style="31"/>
    <col min="6129" max="6129" width="4.88671875" style="31" customWidth="1"/>
    <col min="6130" max="6130" width="2.33203125" style="31" customWidth="1"/>
    <col min="6131" max="6131" width="4.33203125" style="31" customWidth="1"/>
    <col min="6132" max="6133" width="3.5546875" style="31" customWidth="1"/>
    <col min="6134" max="6134" width="4.88671875" style="31" customWidth="1"/>
    <col min="6135" max="6135" width="7.44140625" style="31" customWidth="1"/>
    <col min="6136" max="6136" width="11.5546875" style="31" customWidth="1"/>
    <col min="6137" max="6137" width="5.6640625" style="31" customWidth="1"/>
    <col min="6138" max="6138" width="47.5546875" style="31" customWidth="1"/>
    <col min="6139" max="6139" width="12.88671875" style="31" customWidth="1"/>
    <col min="6140" max="6140" width="6.33203125" style="31" customWidth="1"/>
    <col min="6141" max="6141" width="14.5546875" style="31" customWidth="1"/>
    <col min="6142" max="6142" width="11.109375" style="31" customWidth="1"/>
    <col min="6143" max="6143" width="16.88671875" style="31" customWidth="1"/>
    <col min="6144" max="6144" width="12.44140625" style="31" customWidth="1"/>
    <col min="6145" max="6145" width="17.6640625" style="31" customWidth="1"/>
    <col min="6146" max="6146" width="22.5546875" style="31" bestFit="1" customWidth="1"/>
    <col min="6147" max="6147" width="13.6640625" style="31" customWidth="1"/>
    <col min="6148" max="6148" width="16.88671875" style="31" customWidth="1"/>
    <col min="6149" max="6149" width="12.44140625" style="31" customWidth="1"/>
    <col min="6150" max="6150" width="17.44140625" style="31" customWidth="1"/>
    <col min="6151" max="6151" width="20.6640625" style="31" bestFit="1" customWidth="1"/>
    <col min="6152" max="6152" width="22.6640625" style="31" bestFit="1" customWidth="1"/>
    <col min="6153" max="6153" width="15.44140625" style="31" customWidth="1"/>
    <col min="6154" max="6154" width="8.88671875" style="31" customWidth="1"/>
    <col min="6155" max="6155" width="58.5546875" style="31" customWidth="1"/>
    <col min="6156" max="6384" width="72.33203125" style="31"/>
    <col min="6385" max="6385" width="4.88671875" style="31" customWidth="1"/>
    <col min="6386" max="6386" width="2.33203125" style="31" customWidth="1"/>
    <col min="6387" max="6387" width="4.33203125" style="31" customWidth="1"/>
    <col min="6388" max="6389" width="3.5546875" style="31" customWidth="1"/>
    <col min="6390" max="6390" width="4.88671875" style="31" customWidth="1"/>
    <col min="6391" max="6391" width="7.44140625" style="31" customWidth="1"/>
    <col min="6392" max="6392" width="11.5546875" style="31" customWidth="1"/>
    <col min="6393" max="6393" width="5.6640625" style="31" customWidth="1"/>
    <col min="6394" max="6394" width="47.5546875" style="31" customWidth="1"/>
    <col min="6395" max="6395" width="12.88671875" style="31" customWidth="1"/>
    <col min="6396" max="6396" width="6.33203125" style="31" customWidth="1"/>
    <col min="6397" max="6397" width="14.5546875" style="31" customWidth="1"/>
    <col min="6398" max="6398" width="11.109375" style="31" customWidth="1"/>
    <col min="6399" max="6399" width="16.88671875" style="31" customWidth="1"/>
    <col min="6400" max="6400" width="12.44140625" style="31" customWidth="1"/>
    <col min="6401" max="6401" width="17.6640625" style="31" customWidth="1"/>
    <col min="6402" max="6402" width="22.5546875" style="31" bestFit="1" customWidth="1"/>
    <col min="6403" max="6403" width="13.6640625" style="31" customWidth="1"/>
    <col min="6404" max="6404" width="16.88671875" style="31" customWidth="1"/>
    <col min="6405" max="6405" width="12.44140625" style="31" customWidth="1"/>
    <col min="6406" max="6406" width="17.44140625" style="31" customWidth="1"/>
    <col min="6407" max="6407" width="20.6640625" style="31" bestFit="1" customWidth="1"/>
    <col min="6408" max="6408" width="22.6640625" style="31" bestFit="1" customWidth="1"/>
    <col min="6409" max="6409" width="15.44140625" style="31" customWidth="1"/>
    <col min="6410" max="6410" width="8.88671875" style="31" customWidth="1"/>
    <col min="6411" max="6411" width="58.5546875" style="31" customWidth="1"/>
    <col min="6412" max="6640" width="72.33203125" style="31"/>
    <col min="6641" max="6641" width="4.88671875" style="31" customWidth="1"/>
    <col min="6642" max="6642" width="2.33203125" style="31" customWidth="1"/>
    <col min="6643" max="6643" width="4.33203125" style="31" customWidth="1"/>
    <col min="6644" max="6645" width="3.5546875" style="31" customWidth="1"/>
    <col min="6646" max="6646" width="4.88671875" style="31" customWidth="1"/>
    <col min="6647" max="6647" width="7.44140625" style="31" customWidth="1"/>
    <col min="6648" max="6648" width="11.5546875" style="31" customWidth="1"/>
    <col min="6649" max="6649" width="5.6640625" style="31" customWidth="1"/>
    <col min="6650" max="6650" width="47.5546875" style="31" customWidth="1"/>
    <col min="6651" max="6651" width="12.88671875" style="31" customWidth="1"/>
    <col min="6652" max="6652" width="6.33203125" style="31" customWidth="1"/>
    <col min="6653" max="6653" width="14.5546875" style="31" customWidth="1"/>
    <col min="6654" max="6654" width="11.109375" style="31" customWidth="1"/>
    <col min="6655" max="6655" width="16.88671875" style="31" customWidth="1"/>
    <col min="6656" max="6656" width="12.44140625" style="31" customWidth="1"/>
    <col min="6657" max="6657" width="17.6640625" style="31" customWidth="1"/>
    <col min="6658" max="6658" width="22.5546875" style="31" bestFit="1" customWidth="1"/>
    <col min="6659" max="6659" width="13.6640625" style="31" customWidth="1"/>
    <col min="6660" max="6660" width="16.88671875" style="31" customWidth="1"/>
    <col min="6661" max="6661" width="12.44140625" style="31" customWidth="1"/>
    <col min="6662" max="6662" width="17.44140625" style="31" customWidth="1"/>
    <col min="6663" max="6663" width="20.6640625" style="31" bestFit="1" customWidth="1"/>
    <col min="6664" max="6664" width="22.6640625" style="31" bestFit="1" customWidth="1"/>
    <col min="6665" max="6665" width="15.44140625" style="31" customWidth="1"/>
    <col min="6666" max="6666" width="8.88671875" style="31" customWidth="1"/>
    <col min="6667" max="6667" width="58.5546875" style="31" customWidth="1"/>
    <col min="6668" max="6896" width="72.33203125" style="31"/>
    <col min="6897" max="6897" width="4.88671875" style="31" customWidth="1"/>
    <col min="6898" max="6898" width="2.33203125" style="31" customWidth="1"/>
    <col min="6899" max="6899" width="4.33203125" style="31" customWidth="1"/>
    <col min="6900" max="6901" width="3.5546875" style="31" customWidth="1"/>
    <col min="6902" max="6902" width="4.88671875" style="31" customWidth="1"/>
    <col min="6903" max="6903" width="7.44140625" style="31" customWidth="1"/>
    <col min="6904" max="6904" width="11.5546875" style="31" customWidth="1"/>
    <col min="6905" max="6905" width="5.6640625" style="31" customWidth="1"/>
    <col min="6906" max="6906" width="47.5546875" style="31" customWidth="1"/>
    <col min="6907" max="6907" width="12.88671875" style="31" customWidth="1"/>
    <col min="6908" max="6908" width="6.33203125" style="31" customWidth="1"/>
    <col min="6909" max="6909" width="14.5546875" style="31" customWidth="1"/>
    <col min="6910" max="6910" width="11.109375" style="31" customWidth="1"/>
    <col min="6911" max="6911" width="16.88671875" style="31" customWidth="1"/>
    <col min="6912" max="6912" width="12.44140625" style="31" customWidth="1"/>
    <col min="6913" max="6913" width="17.6640625" style="31" customWidth="1"/>
    <col min="6914" max="6914" width="22.5546875" style="31" bestFit="1" customWidth="1"/>
    <col min="6915" max="6915" width="13.6640625" style="31" customWidth="1"/>
    <col min="6916" max="6916" width="16.88671875" style="31" customWidth="1"/>
    <col min="6917" max="6917" width="12.44140625" style="31" customWidth="1"/>
    <col min="6918" max="6918" width="17.44140625" style="31" customWidth="1"/>
    <col min="6919" max="6919" width="20.6640625" style="31" bestFit="1" customWidth="1"/>
    <col min="6920" max="6920" width="22.6640625" style="31" bestFit="1" customWidth="1"/>
    <col min="6921" max="6921" width="15.44140625" style="31" customWidth="1"/>
    <col min="6922" max="6922" width="8.88671875" style="31" customWidth="1"/>
    <col min="6923" max="6923" width="58.5546875" style="31" customWidth="1"/>
    <col min="6924" max="7152" width="72.33203125" style="31"/>
    <col min="7153" max="7153" width="4.88671875" style="31" customWidth="1"/>
    <col min="7154" max="7154" width="2.33203125" style="31" customWidth="1"/>
    <col min="7155" max="7155" width="4.33203125" style="31" customWidth="1"/>
    <col min="7156" max="7157" width="3.5546875" style="31" customWidth="1"/>
    <col min="7158" max="7158" width="4.88671875" style="31" customWidth="1"/>
    <col min="7159" max="7159" width="7.44140625" style="31" customWidth="1"/>
    <col min="7160" max="7160" width="11.5546875" style="31" customWidth="1"/>
    <col min="7161" max="7161" width="5.6640625" style="31" customWidth="1"/>
    <col min="7162" max="7162" width="47.5546875" style="31" customWidth="1"/>
    <col min="7163" max="7163" width="12.88671875" style="31" customWidth="1"/>
    <col min="7164" max="7164" width="6.33203125" style="31" customWidth="1"/>
    <col min="7165" max="7165" width="14.5546875" style="31" customWidth="1"/>
    <col min="7166" max="7166" width="11.109375" style="31" customWidth="1"/>
    <col min="7167" max="7167" width="16.88671875" style="31" customWidth="1"/>
    <col min="7168" max="7168" width="12.44140625" style="31" customWidth="1"/>
    <col min="7169" max="7169" width="17.6640625" style="31" customWidth="1"/>
    <col min="7170" max="7170" width="22.5546875" style="31" bestFit="1" customWidth="1"/>
    <col min="7171" max="7171" width="13.6640625" style="31" customWidth="1"/>
    <col min="7172" max="7172" width="16.88671875" style="31" customWidth="1"/>
    <col min="7173" max="7173" width="12.44140625" style="31" customWidth="1"/>
    <col min="7174" max="7174" width="17.44140625" style="31" customWidth="1"/>
    <col min="7175" max="7175" width="20.6640625" style="31" bestFit="1" customWidth="1"/>
    <col min="7176" max="7176" width="22.6640625" style="31" bestFit="1" customWidth="1"/>
    <col min="7177" max="7177" width="15.44140625" style="31" customWidth="1"/>
    <col min="7178" max="7178" width="8.88671875" style="31" customWidth="1"/>
    <col min="7179" max="7179" width="58.5546875" style="31" customWidth="1"/>
    <col min="7180" max="7408" width="72.33203125" style="31"/>
    <col min="7409" max="7409" width="4.88671875" style="31" customWidth="1"/>
    <col min="7410" max="7410" width="2.33203125" style="31" customWidth="1"/>
    <col min="7411" max="7411" width="4.33203125" style="31" customWidth="1"/>
    <col min="7412" max="7413" width="3.5546875" style="31" customWidth="1"/>
    <col min="7414" max="7414" width="4.88671875" style="31" customWidth="1"/>
    <col min="7415" max="7415" width="7.44140625" style="31" customWidth="1"/>
    <col min="7416" max="7416" width="11.5546875" style="31" customWidth="1"/>
    <col min="7417" max="7417" width="5.6640625" style="31" customWidth="1"/>
    <col min="7418" max="7418" width="47.5546875" style="31" customWidth="1"/>
    <col min="7419" max="7419" width="12.88671875" style="31" customWidth="1"/>
    <col min="7420" max="7420" width="6.33203125" style="31" customWidth="1"/>
    <col min="7421" max="7421" width="14.5546875" style="31" customWidth="1"/>
    <col min="7422" max="7422" width="11.109375" style="31" customWidth="1"/>
    <col min="7423" max="7423" width="16.88671875" style="31" customWidth="1"/>
    <col min="7424" max="7424" width="12.44140625" style="31" customWidth="1"/>
    <col min="7425" max="7425" width="17.6640625" style="31" customWidth="1"/>
    <col min="7426" max="7426" width="22.5546875" style="31" bestFit="1" customWidth="1"/>
    <col min="7427" max="7427" width="13.6640625" style="31" customWidth="1"/>
    <col min="7428" max="7428" width="16.88671875" style="31" customWidth="1"/>
    <col min="7429" max="7429" width="12.44140625" style="31" customWidth="1"/>
    <col min="7430" max="7430" width="17.44140625" style="31" customWidth="1"/>
    <col min="7431" max="7431" width="20.6640625" style="31" bestFit="1" customWidth="1"/>
    <col min="7432" max="7432" width="22.6640625" style="31" bestFit="1" customWidth="1"/>
    <col min="7433" max="7433" width="15.44140625" style="31" customWidth="1"/>
    <col min="7434" max="7434" width="8.88671875" style="31" customWidth="1"/>
    <col min="7435" max="7435" width="58.5546875" style="31" customWidth="1"/>
    <col min="7436" max="7664" width="72.33203125" style="31"/>
    <col min="7665" max="7665" width="4.88671875" style="31" customWidth="1"/>
    <col min="7666" max="7666" width="2.33203125" style="31" customWidth="1"/>
    <col min="7667" max="7667" width="4.33203125" style="31" customWidth="1"/>
    <col min="7668" max="7669" width="3.5546875" style="31" customWidth="1"/>
    <col min="7670" max="7670" width="4.88671875" style="31" customWidth="1"/>
    <col min="7671" max="7671" width="7.44140625" style="31" customWidth="1"/>
    <col min="7672" max="7672" width="11.5546875" style="31" customWidth="1"/>
    <col min="7673" max="7673" width="5.6640625" style="31" customWidth="1"/>
    <col min="7674" max="7674" width="47.5546875" style="31" customWidth="1"/>
    <col min="7675" max="7675" width="12.88671875" style="31" customWidth="1"/>
    <col min="7676" max="7676" width="6.33203125" style="31" customWidth="1"/>
    <col min="7677" max="7677" width="14.5546875" style="31" customWidth="1"/>
    <col min="7678" max="7678" width="11.109375" style="31" customWidth="1"/>
    <col min="7679" max="7679" width="16.88671875" style="31" customWidth="1"/>
    <col min="7680" max="7680" width="12.44140625" style="31" customWidth="1"/>
    <col min="7681" max="7681" width="17.6640625" style="31" customWidth="1"/>
    <col min="7682" max="7682" width="22.5546875" style="31" bestFit="1" customWidth="1"/>
    <col min="7683" max="7683" width="13.6640625" style="31" customWidth="1"/>
    <col min="7684" max="7684" width="16.88671875" style="31" customWidth="1"/>
    <col min="7685" max="7685" width="12.44140625" style="31" customWidth="1"/>
    <col min="7686" max="7686" width="17.44140625" style="31" customWidth="1"/>
    <col min="7687" max="7687" width="20.6640625" style="31" bestFit="1" customWidth="1"/>
    <col min="7688" max="7688" width="22.6640625" style="31" bestFit="1" customWidth="1"/>
    <col min="7689" max="7689" width="15.44140625" style="31" customWidth="1"/>
    <col min="7690" max="7690" width="8.88671875" style="31" customWidth="1"/>
    <col min="7691" max="7691" width="58.5546875" style="31" customWidth="1"/>
    <col min="7692" max="7920" width="72.33203125" style="31"/>
    <col min="7921" max="7921" width="4.88671875" style="31" customWidth="1"/>
    <col min="7922" max="7922" width="2.33203125" style="31" customWidth="1"/>
    <col min="7923" max="7923" width="4.33203125" style="31" customWidth="1"/>
    <col min="7924" max="7925" width="3.5546875" style="31" customWidth="1"/>
    <col min="7926" max="7926" width="4.88671875" style="31" customWidth="1"/>
    <col min="7927" max="7927" width="7.44140625" style="31" customWidth="1"/>
    <col min="7928" max="7928" width="11.5546875" style="31" customWidth="1"/>
    <col min="7929" max="7929" width="5.6640625" style="31" customWidth="1"/>
    <col min="7930" max="7930" width="47.5546875" style="31" customWidth="1"/>
    <col min="7931" max="7931" width="12.88671875" style="31" customWidth="1"/>
    <col min="7932" max="7932" width="6.33203125" style="31" customWidth="1"/>
    <col min="7933" max="7933" width="14.5546875" style="31" customWidth="1"/>
    <col min="7934" max="7934" width="11.109375" style="31" customWidth="1"/>
    <col min="7935" max="7935" width="16.88671875" style="31" customWidth="1"/>
    <col min="7936" max="7936" width="12.44140625" style="31" customWidth="1"/>
    <col min="7937" max="7937" width="17.6640625" style="31" customWidth="1"/>
    <col min="7938" max="7938" width="22.5546875" style="31" bestFit="1" customWidth="1"/>
    <col min="7939" max="7939" width="13.6640625" style="31" customWidth="1"/>
    <col min="7940" max="7940" width="16.88671875" style="31" customWidth="1"/>
    <col min="7941" max="7941" width="12.44140625" style="31" customWidth="1"/>
    <col min="7942" max="7942" width="17.44140625" style="31" customWidth="1"/>
    <col min="7943" max="7943" width="20.6640625" style="31" bestFit="1" customWidth="1"/>
    <col min="7944" max="7944" width="22.6640625" style="31" bestFit="1" customWidth="1"/>
    <col min="7945" max="7945" width="15.44140625" style="31" customWidth="1"/>
    <col min="7946" max="7946" width="8.88671875" style="31" customWidth="1"/>
    <col min="7947" max="7947" width="58.5546875" style="31" customWidth="1"/>
    <col min="7948" max="8176" width="72.33203125" style="31"/>
    <col min="8177" max="8177" width="4.88671875" style="31" customWidth="1"/>
    <col min="8178" max="8178" width="2.33203125" style="31" customWidth="1"/>
    <col min="8179" max="8179" width="4.33203125" style="31" customWidth="1"/>
    <col min="8180" max="8181" width="3.5546875" style="31" customWidth="1"/>
    <col min="8182" max="8182" width="4.88671875" style="31" customWidth="1"/>
    <col min="8183" max="8183" width="7.44140625" style="31" customWidth="1"/>
    <col min="8184" max="8184" width="11.5546875" style="31" customWidth="1"/>
    <col min="8185" max="8185" width="5.6640625" style="31" customWidth="1"/>
    <col min="8186" max="8186" width="47.5546875" style="31" customWidth="1"/>
    <col min="8187" max="8187" width="12.88671875" style="31" customWidth="1"/>
    <col min="8188" max="8188" width="6.33203125" style="31" customWidth="1"/>
    <col min="8189" max="8189" width="14.5546875" style="31" customWidth="1"/>
    <col min="8190" max="8190" width="11.109375" style="31" customWidth="1"/>
    <col min="8191" max="8191" width="16.88671875" style="31" customWidth="1"/>
    <col min="8192" max="8192" width="12.44140625" style="31" customWidth="1"/>
    <col min="8193" max="8193" width="17.6640625" style="31" customWidth="1"/>
    <col min="8194" max="8194" width="22.5546875" style="31" bestFit="1" customWidth="1"/>
    <col min="8195" max="8195" width="13.6640625" style="31" customWidth="1"/>
    <col min="8196" max="8196" width="16.88671875" style="31" customWidth="1"/>
    <col min="8197" max="8197" width="12.44140625" style="31" customWidth="1"/>
    <col min="8198" max="8198" width="17.44140625" style="31" customWidth="1"/>
    <col min="8199" max="8199" width="20.6640625" style="31" bestFit="1" customWidth="1"/>
    <col min="8200" max="8200" width="22.6640625" style="31" bestFit="1" customWidth="1"/>
    <col min="8201" max="8201" width="15.44140625" style="31" customWidth="1"/>
    <col min="8202" max="8202" width="8.88671875" style="31" customWidth="1"/>
    <col min="8203" max="8203" width="58.5546875" style="31" customWidth="1"/>
    <col min="8204" max="8432" width="72.33203125" style="31"/>
    <col min="8433" max="8433" width="4.88671875" style="31" customWidth="1"/>
    <col min="8434" max="8434" width="2.33203125" style="31" customWidth="1"/>
    <col min="8435" max="8435" width="4.33203125" style="31" customWidth="1"/>
    <col min="8436" max="8437" width="3.5546875" style="31" customWidth="1"/>
    <col min="8438" max="8438" width="4.88671875" style="31" customWidth="1"/>
    <col min="8439" max="8439" width="7.44140625" style="31" customWidth="1"/>
    <col min="8440" max="8440" width="11.5546875" style="31" customWidth="1"/>
    <col min="8441" max="8441" width="5.6640625" style="31" customWidth="1"/>
    <col min="8442" max="8442" width="47.5546875" style="31" customWidth="1"/>
    <col min="8443" max="8443" width="12.88671875" style="31" customWidth="1"/>
    <col min="8444" max="8444" width="6.33203125" style="31" customWidth="1"/>
    <col min="8445" max="8445" width="14.5546875" style="31" customWidth="1"/>
    <col min="8446" max="8446" width="11.109375" style="31" customWidth="1"/>
    <col min="8447" max="8447" width="16.88671875" style="31" customWidth="1"/>
    <col min="8448" max="8448" width="12.44140625" style="31" customWidth="1"/>
    <col min="8449" max="8449" width="17.6640625" style="31" customWidth="1"/>
    <col min="8450" max="8450" width="22.5546875" style="31" bestFit="1" customWidth="1"/>
    <col min="8451" max="8451" width="13.6640625" style="31" customWidth="1"/>
    <col min="8452" max="8452" width="16.88671875" style="31" customWidth="1"/>
    <col min="8453" max="8453" width="12.44140625" style="31" customWidth="1"/>
    <col min="8454" max="8454" width="17.44140625" style="31" customWidth="1"/>
    <col min="8455" max="8455" width="20.6640625" style="31" bestFit="1" customWidth="1"/>
    <col min="8456" max="8456" width="22.6640625" style="31" bestFit="1" customWidth="1"/>
    <col min="8457" max="8457" width="15.44140625" style="31" customWidth="1"/>
    <col min="8458" max="8458" width="8.88671875" style="31" customWidth="1"/>
    <col min="8459" max="8459" width="58.5546875" style="31" customWidth="1"/>
    <col min="8460" max="8688" width="72.33203125" style="31"/>
    <col min="8689" max="8689" width="4.88671875" style="31" customWidth="1"/>
    <col min="8690" max="8690" width="2.33203125" style="31" customWidth="1"/>
    <col min="8691" max="8691" width="4.33203125" style="31" customWidth="1"/>
    <col min="8692" max="8693" width="3.5546875" style="31" customWidth="1"/>
    <col min="8694" max="8694" width="4.88671875" style="31" customWidth="1"/>
    <col min="8695" max="8695" width="7.44140625" style="31" customWidth="1"/>
    <col min="8696" max="8696" width="11.5546875" style="31" customWidth="1"/>
    <col min="8697" max="8697" width="5.6640625" style="31" customWidth="1"/>
    <col min="8698" max="8698" width="47.5546875" style="31" customWidth="1"/>
    <col min="8699" max="8699" width="12.88671875" style="31" customWidth="1"/>
    <col min="8700" max="8700" width="6.33203125" style="31" customWidth="1"/>
    <col min="8701" max="8701" width="14.5546875" style="31" customWidth="1"/>
    <col min="8702" max="8702" width="11.109375" style="31" customWidth="1"/>
    <col min="8703" max="8703" width="16.88671875" style="31" customWidth="1"/>
    <col min="8704" max="8704" width="12.44140625" style="31" customWidth="1"/>
    <col min="8705" max="8705" width="17.6640625" style="31" customWidth="1"/>
    <col min="8706" max="8706" width="22.5546875" style="31" bestFit="1" customWidth="1"/>
    <col min="8707" max="8707" width="13.6640625" style="31" customWidth="1"/>
    <col min="8708" max="8708" width="16.88671875" style="31" customWidth="1"/>
    <col min="8709" max="8709" width="12.44140625" style="31" customWidth="1"/>
    <col min="8710" max="8710" width="17.44140625" style="31" customWidth="1"/>
    <col min="8711" max="8711" width="20.6640625" style="31" bestFit="1" customWidth="1"/>
    <col min="8712" max="8712" width="22.6640625" style="31" bestFit="1" customWidth="1"/>
    <col min="8713" max="8713" width="15.44140625" style="31" customWidth="1"/>
    <col min="8714" max="8714" width="8.88671875" style="31" customWidth="1"/>
    <col min="8715" max="8715" width="58.5546875" style="31" customWidth="1"/>
    <col min="8716" max="8944" width="72.33203125" style="31"/>
    <col min="8945" max="8945" width="4.88671875" style="31" customWidth="1"/>
    <col min="8946" max="8946" width="2.33203125" style="31" customWidth="1"/>
    <col min="8947" max="8947" width="4.33203125" style="31" customWidth="1"/>
    <col min="8948" max="8949" width="3.5546875" style="31" customWidth="1"/>
    <col min="8950" max="8950" width="4.88671875" style="31" customWidth="1"/>
    <col min="8951" max="8951" width="7.44140625" style="31" customWidth="1"/>
    <col min="8952" max="8952" width="11.5546875" style="31" customWidth="1"/>
    <col min="8953" max="8953" width="5.6640625" style="31" customWidth="1"/>
    <col min="8954" max="8954" width="47.5546875" style="31" customWidth="1"/>
    <col min="8955" max="8955" width="12.88671875" style="31" customWidth="1"/>
    <col min="8956" max="8956" width="6.33203125" style="31" customWidth="1"/>
    <col min="8957" max="8957" width="14.5546875" style="31" customWidth="1"/>
    <col min="8958" max="8958" width="11.109375" style="31" customWidth="1"/>
    <col min="8959" max="8959" width="16.88671875" style="31" customWidth="1"/>
    <col min="8960" max="8960" width="12.44140625" style="31" customWidth="1"/>
    <col min="8961" max="8961" width="17.6640625" style="31" customWidth="1"/>
    <col min="8962" max="8962" width="22.5546875" style="31" bestFit="1" customWidth="1"/>
    <col min="8963" max="8963" width="13.6640625" style="31" customWidth="1"/>
    <col min="8964" max="8964" width="16.88671875" style="31" customWidth="1"/>
    <col min="8965" max="8965" width="12.44140625" style="31" customWidth="1"/>
    <col min="8966" max="8966" width="17.44140625" style="31" customWidth="1"/>
    <col min="8967" max="8967" width="20.6640625" style="31" bestFit="1" customWidth="1"/>
    <col min="8968" max="8968" width="22.6640625" style="31" bestFit="1" customWidth="1"/>
    <col min="8969" max="8969" width="15.44140625" style="31" customWidth="1"/>
    <col min="8970" max="8970" width="8.88671875" style="31" customWidth="1"/>
    <col min="8971" max="8971" width="58.5546875" style="31" customWidth="1"/>
    <col min="8972" max="9200" width="72.33203125" style="31"/>
    <col min="9201" max="9201" width="4.88671875" style="31" customWidth="1"/>
    <col min="9202" max="9202" width="2.33203125" style="31" customWidth="1"/>
    <col min="9203" max="9203" width="4.33203125" style="31" customWidth="1"/>
    <col min="9204" max="9205" width="3.5546875" style="31" customWidth="1"/>
    <col min="9206" max="9206" width="4.88671875" style="31" customWidth="1"/>
    <col min="9207" max="9207" width="7.44140625" style="31" customWidth="1"/>
    <col min="9208" max="9208" width="11.5546875" style="31" customWidth="1"/>
    <col min="9209" max="9209" width="5.6640625" style="31" customWidth="1"/>
    <col min="9210" max="9210" width="47.5546875" style="31" customWidth="1"/>
    <col min="9211" max="9211" width="12.88671875" style="31" customWidth="1"/>
    <col min="9212" max="9212" width="6.33203125" style="31" customWidth="1"/>
    <col min="9213" max="9213" width="14.5546875" style="31" customWidth="1"/>
    <col min="9214" max="9214" width="11.109375" style="31" customWidth="1"/>
    <col min="9215" max="9215" width="16.88671875" style="31" customWidth="1"/>
    <col min="9216" max="9216" width="12.44140625" style="31" customWidth="1"/>
    <col min="9217" max="9217" width="17.6640625" style="31" customWidth="1"/>
    <col min="9218" max="9218" width="22.5546875" style="31" bestFit="1" customWidth="1"/>
    <col min="9219" max="9219" width="13.6640625" style="31" customWidth="1"/>
    <col min="9220" max="9220" width="16.88671875" style="31" customWidth="1"/>
    <col min="9221" max="9221" width="12.44140625" style="31" customWidth="1"/>
    <col min="9222" max="9222" width="17.44140625" style="31" customWidth="1"/>
    <col min="9223" max="9223" width="20.6640625" style="31" bestFit="1" customWidth="1"/>
    <col min="9224" max="9224" width="22.6640625" style="31" bestFit="1" customWidth="1"/>
    <col min="9225" max="9225" width="15.44140625" style="31" customWidth="1"/>
    <col min="9226" max="9226" width="8.88671875" style="31" customWidth="1"/>
    <col min="9227" max="9227" width="58.5546875" style="31" customWidth="1"/>
    <col min="9228" max="9456" width="72.33203125" style="31"/>
    <col min="9457" max="9457" width="4.88671875" style="31" customWidth="1"/>
    <col min="9458" max="9458" width="2.33203125" style="31" customWidth="1"/>
    <col min="9459" max="9459" width="4.33203125" style="31" customWidth="1"/>
    <col min="9460" max="9461" width="3.5546875" style="31" customWidth="1"/>
    <col min="9462" max="9462" width="4.88671875" style="31" customWidth="1"/>
    <col min="9463" max="9463" width="7.44140625" style="31" customWidth="1"/>
    <col min="9464" max="9464" width="11.5546875" style="31" customWidth="1"/>
    <col min="9465" max="9465" width="5.6640625" style="31" customWidth="1"/>
    <col min="9466" max="9466" width="47.5546875" style="31" customWidth="1"/>
    <col min="9467" max="9467" width="12.88671875" style="31" customWidth="1"/>
    <col min="9468" max="9468" width="6.33203125" style="31" customWidth="1"/>
    <col min="9469" max="9469" width="14.5546875" style="31" customWidth="1"/>
    <col min="9470" max="9470" width="11.109375" style="31" customWidth="1"/>
    <col min="9471" max="9471" width="16.88671875" style="31" customWidth="1"/>
    <col min="9472" max="9472" width="12.44140625" style="31" customWidth="1"/>
    <col min="9473" max="9473" width="17.6640625" style="31" customWidth="1"/>
    <col min="9474" max="9474" width="22.5546875" style="31" bestFit="1" customWidth="1"/>
    <col min="9475" max="9475" width="13.6640625" style="31" customWidth="1"/>
    <col min="9476" max="9476" width="16.88671875" style="31" customWidth="1"/>
    <col min="9477" max="9477" width="12.44140625" style="31" customWidth="1"/>
    <col min="9478" max="9478" width="17.44140625" style="31" customWidth="1"/>
    <col min="9479" max="9479" width="20.6640625" style="31" bestFit="1" customWidth="1"/>
    <col min="9480" max="9480" width="22.6640625" style="31" bestFit="1" customWidth="1"/>
    <col min="9481" max="9481" width="15.44140625" style="31" customWidth="1"/>
    <col min="9482" max="9482" width="8.88671875" style="31" customWidth="1"/>
    <col min="9483" max="9483" width="58.5546875" style="31" customWidth="1"/>
    <col min="9484" max="9712" width="72.33203125" style="31"/>
    <col min="9713" max="9713" width="4.88671875" style="31" customWidth="1"/>
    <col min="9714" max="9714" width="2.33203125" style="31" customWidth="1"/>
    <col min="9715" max="9715" width="4.33203125" style="31" customWidth="1"/>
    <col min="9716" max="9717" width="3.5546875" style="31" customWidth="1"/>
    <col min="9718" max="9718" width="4.88671875" style="31" customWidth="1"/>
    <col min="9719" max="9719" width="7.44140625" style="31" customWidth="1"/>
    <col min="9720" max="9720" width="11.5546875" style="31" customWidth="1"/>
    <col min="9721" max="9721" width="5.6640625" style="31" customWidth="1"/>
    <col min="9722" max="9722" width="47.5546875" style="31" customWidth="1"/>
    <col min="9723" max="9723" width="12.88671875" style="31" customWidth="1"/>
    <col min="9724" max="9724" width="6.33203125" style="31" customWidth="1"/>
    <col min="9725" max="9725" width="14.5546875" style="31" customWidth="1"/>
    <col min="9726" max="9726" width="11.109375" style="31" customWidth="1"/>
    <col min="9727" max="9727" width="16.88671875" style="31" customWidth="1"/>
    <col min="9728" max="9728" width="12.44140625" style="31" customWidth="1"/>
    <col min="9729" max="9729" width="17.6640625" style="31" customWidth="1"/>
    <col min="9730" max="9730" width="22.5546875" style="31" bestFit="1" customWidth="1"/>
    <col min="9731" max="9731" width="13.6640625" style="31" customWidth="1"/>
    <col min="9732" max="9732" width="16.88671875" style="31" customWidth="1"/>
    <col min="9733" max="9733" width="12.44140625" style="31" customWidth="1"/>
    <col min="9734" max="9734" width="17.44140625" style="31" customWidth="1"/>
    <col min="9735" max="9735" width="20.6640625" style="31" bestFit="1" customWidth="1"/>
    <col min="9736" max="9736" width="22.6640625" style="31" bestFit="1" customWidth="1"/>
    <col min="9737" max="9737" width="15.44140625" style="31" customWidth="1"/>
    <col min="9738" max="9738" width="8.88671875" style="31" customWidth="1"/>
    <col min="9739" max="9739" width="58.5546875" style="31" customWidth="1"/>
    <col min="9740" max="9968" width="72.33203125" style="31"/>
    <col min="9969" max="9969" width="4.88671875" style="31" customWidth="1"/>
    <col min="9970" max="9970" width="2.33203125" style="31" customWidth="1"/>
    <col min="9971" max="9971" width="4.33203125" style="31" customWidth="1"/>
    <col min="9972" max="9973" width="3.5546875" style="31" customWidth="1"/>
    <col min="9974" max="9974" width="4.88671875" style="31" customWidth="1"/>
    <col min="9975" max="9975" width="7.44140625" style="31" customWidth="1"/>
    <col min="9976" max="9976" width="11.5546875" style="31" customWidth="1"/>
    <col min="9977" max="9977" width="5.6640625" style="31" customWidth="1"/>
    <col min="9978" max="9978" width="47.5546875" style="31" customWidth="1"/>
    <col min="9979" max="9979" width="12.88671875" style="31" customWidth="1"/>
    <col min="9980" max="9980" width="6.33203125" style="31" customWidth="1"/>
    <col min="9981" max="9981" width="14.5546875" style="31" customWidth="1"/>
    <col min="9982" max="9982" width="11.109375" style="31" customWidth="1"/>
    <col min="9983" max="9983" width="16.88671875" style="31" customWidth="1"/>
    <col min="9984" max="9984" width="12.44140625" style="31" customWidth="1"/>
    <col min="9985" max="9985" width="17.6640625" style="31" customWidth="1"/>
    <col min="9986" max="9986" width="22.5546875" style="31" bestFit="1" customWidth="1"/>
    <col min="9987" max="9987" width="13.6640625" style="31" customWidth="1"/>
    <col min="9988" max="9988" width="16.88671875" style="31" customWidth="1"/>
    <col min="9989" max="9989" width="12.44140625" style="31" customWidth="1"/>
    <col min="9990" max="9990" width="17.44140625" style="31" customWidth="1"/>
    <col min="9991" max="9991" width="20.6640625" style="31" bestFit="1" customWidth="1"/>
    <col min="9992" max="9992" width="22.6640625" style="31" bestFit="1" customWidth="1"/>
    <col min="9993" max="9993" width="15.44140625" style="31" customWidth="1"/>
    <col min="9994" max="9994" width="8.88671875" style="31" customWidth="1"/>
    <col min="9995" max="9995" width="58.5546875" style="31" customWidth="1"/>
    <col min="9996" max="10224" width="72.33203125" style="31"/>
    <col min="10225" max="10225" width="4.88671875" style="31" customWidth="1"/>
    <col min="10226" max="10226" width="2.33203125" style="31" customWidth="1"/>
    <col min="10227" max="10227" width="4.33203125" style="31" customWidth="1"/>
    <col min="10228" max="10229" width="3.5546875" style="31" customWidth="1"/>
    <col min="10230" max="10230" width="4.88671875" style="31" customWidth="1"/>
    <col min="10231" max="10231" width="7.44140625" style="31" customWidth="1"/>
    <col min="10232" max="10232" width="11.5546875" style="31" customWidth="1"/>
    <col min="10233" max="10233" width="5.6640625" style="31" customWidth="1"/>
    <col min="10234" max="10234" width="47.5546875" style="31" customWidth="1"/>
    <col min="10235" max="10235" width="12.88671875" style="31" customWidth="1"/>
    <col min="10236" max="10236" width="6.33203125" style="31" customWidth="1"/>
    <col min="10237" max="10237" width="14.5546875" style="31" customWidth="1"/>
    <col min="10238" max="10238" width="11.109375" style="31" customWidth="1"/>
    <col min="10239" max="10239" width="16.88671875" style="31" customWidth="1"/>
    <col min="10240" max="10240" width="12.44140625" style="31" customWidth="1"/>
    <col min="10241" max="10241" width="17.6640625" style="31" customWidth="1"/>
    <col min="10242" max="10242" width="22.5546875" style="31" bestFit="1" customWidth="1"/>
    <col min="10243" max="10243" width="13.6640625" style="31" customWidth="1"/>
    <col min="10244" max="10244" width="16.88671875" style="31" customWidth="1"/>
    <col min="10245" max="10245" width="12.44140625" style="31" customWidth="1"/>
    <col min="10246" max="10246" width="17.44140625" style="31" customWidth="1"/>
    <col min="10247" max="10247" width="20.6640625" style="31" bestFit="1" customWidth="1"/>
    <col min="10248" max="10248" width="22.6640625" style="31" bestFit="1" customWidth="1"/>
    <col min="10249" max="10249" width="15.44140625" style="31" customWidth="1"/>
    <col min="10250" max="10250" width="8.88671875" style="31" customWidth="1"/>
    <col min="10251" max="10251" width="58.5546875" style="31" customWidth="1"/>
    <col min="10252" max="10480" width="72.33203125" style="31"/>
    <col min="10481" max="10481" width="4.88671875" style="31" customWidth="1"/>
    <col min="10482" max="10482" width="2.33203125" style="31" customWidth="1"/>
    <col min="10483" max="10483" width="4.33203125" style="31" customWidth="1"/>
    <col min="10484" max="10485" width="3.5546875" style="31" customWidth="1"/>
    <col min="10486" max="10486" width="4.88671875" style="31" customWidth="1"/>
    <col min="10487" max="10487" width="7.44140625" style="31" customWidth="1"/>
    <col min="10488" max="10488" width="11.5546875" style="31" customWidth="1"/>
    <col min="10489" max="10489" width="5.6640625" style="31" customWidth="1"/>
    <col min="10490" max="10490" width="47.5546875" style="31" customWidth="1"/>
    <col min="10491" max="10491" width="12.88671875" style="31" customWidth="1"/>
    <col min="10492" max="10492" width="6.33203125" style="31" customWidth="1"/>
    <col min="10493" max="10493" width="14.5546875" style="31" customWidth="1"/>
    <col min="10494" max="10494" width="11.109375" style="31" customWidth="1"/>
    <col min="10495" max="10495" width="16.88671875" style="31" customWidth="1"/>
    <col min="10496" max="10496" width="12.44140625" style="31" customWidth="1"/>
    <col min="10497" max="10497" width="17.6640625" style="31" customWidth="1"/>
    <col min="10498" max="10498" width="22.5546875" style="31" bestFit="1" customWidth="1"/>
    <col min="10499" max="10499" width="13.6640625" style="31" customWidth="1"/>
    <col min="10500" max="10500" width="16.88671875" style="31" customWidth="1"/>
    <col min="10501" max="10501" width="12.44140625" style="31" customWidth="1"/>
    <col min="10502" max="10502" width="17.44140625" style="31" customWidth="1"/>
    <col min="10503" max="10503" width="20.6640625" style="31" bestFit="1" customWidth="1"/>
    <col min="10504" max="10504" width="22.6640625" style="31" bestFit="1" customWidth="1"/>
    <col min="10505" max="10505" width="15.44140625" style="31" customWidth="1"/>
    <col min="10506" max="10506" width="8.88671875" style="31" customWidth="1"/>
    <col min="10507" max="10507" width="58.5546875" style="31" customWidth="1"/>
    <col min="10508" max="10736" width="72.33203125" style="31"/>
    <col min="10737" max="10737" width="4.88671875" style="31" customWidth="1"/>
    <col min="10738" max="10738" width="2.33203125" style="31" customWidth="1"/>
    <col min="10739" max="10739" width="4.33203125" style="31" customWidth="1"/>
    <col min="10740" max="10741" width="3.5546875" style="31" customWidth="1"/>
    <col min="10742" max="10742" width="4.88671875" style="31" customWidth="1"/>
    <col min="10743" max="10743" width="7.44140625" style="31" customWidth="1"/>
    <col min="10744" max="10744" width="11.5546875" style="31" customWidth="1"/>
    <col min="10745" max="10745" width="5.6640625" style="31" customWidth="1"/>
    <col min="10746" max="10746" width="47.5546875" style="31" customWidth="1"/>
    <col min="10747" max="10747" width="12.88671875" style="31" customWidth="1"/>
    <col min="10748" max="10748" width="6.33203125" style="31" customWidth="1"/>
    <col min="10749" max="10749" width="14.5546875" style="31" customWidth="1"/>
    <col min="10750" max="10750" width="11.109375" style="31" customWidth="1"/>
    <col min="10751" max="10751" width="16.88671875" style="31" customWidth="1"/>
    <col min="10752" max="10752" width="12.44140625" style="31" customWidth="1"/>
    <col min="10753" max="10753" width="17.6640625" style="31" customWidth="1"/>
    <col min="10754" max="10754" width="22.5546875" style="31" bestFit="1" customWidth="1"/>
    <col min="10755" max="10755" width="13.6640625" style="31" customWidth="1"/>
    <col min="10756" max="10756" width="16.88671875" style="31" customWidth="1"/>
    <col min="10757" max="10757" width="12.44140625" style="31" customWidth="1"/>
    <col min="10758" max="10758" width="17.44140625" style="31" customWidth="1"/>
    <col min="10759" max="10759" width="20.6640625" style="31" bestFit="1" customWidth="1"/>
    <col min="10760" max="10760" width="22.6640625" style="31" bestFit="1" customWidth="1"/>
    <col min="10761" max="10761" width="15.44140625" style="31" customWidth="1"/>
    <col min="10762" max="10762" width="8.88671875" style="31" customWidth="1"/>
    <col min="10763" max="10763" width="58.5546875" style="31" customWidth="1"/>
    <col min="10764" max="10992" width="72.33203125" style="31"/>
    <col min="10993" max="10993" width="4.88671875" style="31" customWidth="1"/>
    <col min="10994" max="10994" width="2.33203125" style="31" customWidth="1"/>
    <col min="10995" max="10995" width="4.33203125" style="31" customWidth="1"/>
    <col min="10996" max="10997" width="3.5546875" style="31" customWidth="1"/>
    <col min="10998" max="10998" width="4.88671875" style="31" customWidth="1"/>
    <col min="10999" max="10999" width="7.44140625" style="31" customWidth="1"/>
    <col min="11000" max="11000" width="11.5546875" style="31" customWidth="1"/>
    <col min="11001" max="11001" width="5.6640625" style="31" customWidth="1"/>
    <col min="11002" max="11002" width="47.5546875" style="31" customWidth="1"/>
    <col min="11003" max="11003" width="12.88671875" style="31" customWidth="1"/>
    <col min="11004" max="11004" width="6.33203125" style="31" customWidth="1"/>
    <col min="11005" max="11005" width="14.5546875" style="31" customWidth="1"/>
    <col min="11006" max="11006" width="11.109375" style="31" customWidth="1"/>
    <col min="11007" max="11007" width="16.88671875" style="31" customWidth="1"/>
    <col min="11008" max="11008" width="12.44140625" style="31" customWidth="1"/>
    <col min="11009" max="11009" width="17.6640625" style="31" customWidth="1"/>
    <col min="11010" max="11010" width="22.5546875" style="31" bestFit="1" customWidth="1"/>
    <col min="11011" max="11011" width="13.6640625" style="31" customWidth="1"/>
    <col min="11012" max="11012" width="16.88671875" style="31" customWidth="1"/>
    <col min="11013" max="11013" width="12.44140625" style="31" customWidth="1"/>
    <col min="11014" max="11014" width="17.44140625" style="31" customWidth="1"/>
    <col min="11015" max="11015" width="20.6640625" style="31" bestFit="1" customWidth="1"/>
    <col min="11016" max="11016" width="22.6640625" style="31" bestFit="1" customWidth="1"/>
    <col min="11017" max="11017" width="15.44140625" style="31" customWidth="1"/>
    <col min="11018" max="11018" width="8.88671875" style="31" customWidth="1"/>
    <col min="11019" max="11019" width="58.5546875" style="31" customWidth="1"/>
    <col min="11020" max="11248" width="72.33203125" style="31"/>
    <col min="11249" max="11249" width="4.88671875" style="31" customWidth="1"/>
    <col min="11250" max="11250" width="2.33203125" style="31" customWidth="1"/>
    <col min="11251" max="11251" width="4.33203125" style="31" customWidth="1"/>
    <col min="11252" max="11253" width="3.5546875" style="31" customWidth="1"/>
    <col min="11254" max="11254" width="4.88671875" style="31" customWidth="1"/>
    <col min="11255" max="11255" width="7.44140625" style="31" customWidth="1"/>
    <col min="11256" max="11256" width="11.5546875" style="31" customWidth="1"/>
    <col min="11257" max="11257" width="5.6640625" style="31" customWidth="1"/>
    <col min="11258" max="11258" width="47.5546875" style="31" customWidth="1"/>
    <col min="11259" max="11259" width="12.88671875" style="31" customWidth="1"/>
    <col min="11260" max="11260" width="6.33203125" style="31" customWidth="1"/>
    <col min="11261" max="11261" width="14.5546875" style="31" customWidth="1"/>
    <col min="11262" max="11262" width="11.109375" style="31" customWidth="1"/>
    <col min="11263" max="11263" width="16.88671875" style="31" customWidth="1"/>
    <col min="11264" max="11264" width="12.44140625" style="31" customWidth="1"/>
    <col min="11265" max="11265" width="17.6640625" style="31" customWidth="1"/>
    <col min="11266" max="11266" width="22.5546875" style="31" bestFit="1" customWidth="1"/>
    <col min="11267" max="11267" width="13.6640625" style="31" customWidth="1"/>
    <col min="11268" max="11268" width="16.88671875" style="31" customWidth="1"/>
    <col min="11269" max="11269" width="12.44140625" style="31" customWidth="1"/>
    <col min="11270" max="11270" width="17.44140625" style="31" customWidth="1"/>
    <col min="11271" max="11271" width="20.6640625" style="31" bestFit="1" customWidth="1"/>
    <col min="11272" max="11272" width="22.6640625" style="31" bestFit="1" customWidth="1"/>
    <col min="11273" max="11273" width="15.44140625" style="31" customWidth="1"/>
    <col min="11274" max="11274" width="8.88671875" style="31" customWidth="1"/>
    <col min="11275" max="11275" width="58.5546875" style="31" customWidth="1"/>
    <col min="11276" max="11504" width="72.33203125" style="31"/>
    <col min="11505" max="11505" width="4.88671875" style="31" customWidth="1"/>
    <col min="11506" max="11506" width="2.33203125" style="31" customWidth="1"/>
    <col min="11507" max="11507" width="4.33203125" style="31" customWidth="1"/>
    <col min="11508" max="11509" width="3.5546875" style="31" customWidth="1"/>
    <col min="11510" max="11510" width="4.88671875" style="31" customWidth="1"/>
    <col min="11511" max="11511" width="7.44140625" style="31" customWidth="1"/>
    <col min="11512" max="11512" width="11.5546875" style="31" customWidth="1"/>
    <col min="11513" max="11513" width="5.6640625" style="31" customWidth="1"/>
    <col min="11514" max="11514" width="47.5546875" style="31" customWidth="1"/>
    <col min="11515" max="11515" width="12.88671875" style="31" customWidth="1"/>
    <col min="11516" max="11516" width="6.33203125" style="31" customWidth="1"/>
    <col min="11517" max="11517" width="14.5546875" style="31" customWidth="1"/>
    <col min="11518" max="11518" width="11.109375" style="31" customWidth="1"/>
    <col min="11519" max="11519" width="16.88671875" style="31" customWidth="1"/>
    <col min="11520" max="11520" width="12.44140625" style="31" customWidth="1"/>
    <col min="11521" max="11521" width="17.6640625" style="31" customWidth="1"/>
    <col min="11522" max="11522" width="22.5546875" style="31" bestFit="1" customWidth="1"/>
    <col min="11523" max="11523" width="13.6640625" style="31" customWidth="1"/>
    <col min="11524" max="11524" width="16.88671875" style="31" customWidth="1"/>
    <col min="11525" max="11525" width="12.44140625" style="31" customWidth="1"/>
    <col min="11526" max="11526" width="17.44140625" style="31" customWidth="1"/>
    <col min="11527" max="11527" width="20.6640625" style="31" bestFit="1" customWidth="1"/>
    <col min="11528" max="11528" width="22.6640625" style="31" bestFit="1" customWidth="1"/>
    <col min="11529" max="11529" width="15.44140625" style="31" customWidth="1"/>
    <col min="11530" max="11530" width="8.88671875" style="31" customWidth="1"/>
    <col min="11531" max="11531" width="58.5546875" style="31" customWidth="1"/>
    <col min="11532" max="11760" width="72.33203125" style="31"/>
    <col min="11761" max="11761" width="4.88671875" style="31" customWidth="1"/>
    <col min="11762" max="11762" width="2.33203125" style="31" customWidth="1"/>
    <col min="11763" max="11763" width="4.33203125" style="31" customWidth="1"/>
    <col min="11764" max="11765" width="3.5546875" style="31" customWidth="1"/>
    <col min="11766" max="11766" width="4.88671875" style="31" customWidth="1"/>
    <col min="11767" max="11767" width="7.44140625" style="31" customWidth="1"/>
    <col min="11768" max="11768" width="11.5546875" style="31" customWidth="1"/>
    <col min="11769" max="11769" width="5.6640625" style="31" customWidth="1"/>
    <col min="11770" max="11770" width="47.5546875" style="31" customWidth="1"/>
    <col min="11771" max="11771" width="12.88671875" style="31" customWidth="1"/>
    <col min="11772" max="11772" width="6.33203125" style="31" customWidth="1"/>
    <col min="11773" max="11773" width="14.5546875" style="31" customWidth="1"/>
    <col min="11774" max="11774" width="11.109375" style="31" customWidth="1"/>
    <col min="11775" max="11775" width="16.88671875" style="31" customWidth="1"/>
    <col min="11776" max="11776" width="12.44140625" style="31" customWidth="1"/>
    <col min="11777" max="11777" width="17.6640625" style="31" customWidth="1"/>
    <col min="11778" max="11778" width="22.5546875" style="31" bestFit="1" customWidth="1"/>
    <col min="11779" max="11779" width="13.6640625" style="31" customWidth="1"/>
    <col min="11780" max="11780" width="16.88671875" style="31" customWidth="1"/>
    <col min="11781" max="11781" width="12.44140625" style="31" customWidth="1"/>
    <col min="11782" max="11782" width="17.44140625" style="31" customWidth="1"/>
    <col min="11783" max="11783" width="20.6640625" style="31" bestFit="1" customWidth="1"/>
    <col min="11784" max="11784" width="22.6640625" style="31" bestFit="1" customWidth="1"/>
    <col min="11785" max="11785" width="15.44140625" style="31" customWidth="1"/>
    <col min="11786" max="11786" width="8.88671875" style="31" customWidth="1"/>
    <col min="11787" max="11787" width="58.5546875" style="31" customWidth="1"/>
    <col min="11788" max="12016" width="72.33203125" style="31"/>
    <col min="12017" max="12017" width="4.88671875" style="31" customWidth="1"/>
    <col min="12018" max="12018" width="2.33203125" style="31" customWidth="1"/>
    <col min="12019" max="12019" width="4.33203125" style="31" customWidth="1"/>
    <col min="12020" max="12021" width="3.5546875" style="31" customWidth="1"/>
    <col min="12022" max="12022" width="4.88671875" style="31" customWidth="1"/>
    <col min="12023" max="12023" width="7.44140625" style="31" customWidth="1"/>
    <col min="12024" max="12024" width="11.5546875" style="31" customWidth="1"/>
    <col min="12025" max="12025" width="5.6640625" style="31" customWidth="1"/>
    <col min="12026" max="12026" width="47.5546875" style="31" customWidth="1"/>
    <col min="12027" max="12027" width="12.88671875" style="31" customWidth="1"/>
    <col min="12028" max="12028" width="6.33203125" style="31" customWidth="1"/>
    <col min="12029" max="12029" width="14.5546875" style="31" customWidth="1"/>
    <col min="12030" max="12030" width="11.109375" style="31" customWidth="1"/>
    <col min="12031" max="12031" width="16.88671875" style="31" customWidth="1"/>
    <col min="12032" max="12032" width="12.44140625" style="31" customWidth="1"/>
    <col min="12033" max="12033" width="17.6640625" style="31" customWidth="1"/>
    <col min="12034" max="12034" width="22.5546875" style="31" bestFit="1" customWidth="1"/>
    <col min="12035" max="12035" width="13.6640625" style="31" customWidth="1"/>
    <col min="12036" max="12036" width="16.88671875" style="31" customWidth="1"/>
    <col min="12037" max="12037" width="12.44140625" style="31" customWidth="1"/>
    <col min="12038" max="12038" width="17.44140625" style="31" customWidth="1"/>
    <col min="12039" max="12039" width="20.6640625" style="31" bestFit="1" customWidth="1"/>
    <col min="12040" max="12040" width="22.6640625" style="31" bestFit="1" customWidth="1"/>
    <col min="12041" max="12041" width="15.44140625" style="31" customWidth="1"/>
    <col min="12042" max="12042" width="8.88671875" style="31" customWidth="1"/>
    <col min="12043" max="12043" width="58.5546875" style="31" customWidth="1"/>
    <col min="12044" max="12272" width="72.33203125" style="31"/>
    <col min="12273" max="12273" width="4.88671875" style="31" customWidth="1"/>
    <col min="12274" max="12274" width="2.33203125" style="31" customWidth="1"/>
    <col min="12275" max="12275" width="4.33203125" style="31" customWidth="1"/>
    <col min="12276" max="12277" width="3.5546875" style="31" customWidth="1"/>
    <col min="12278" max="12278" width="4.88671875" style="31" customWidth="1"/>
    <col min="12279" max="12279" width="7.44140625" style="31" customWidth="1"/>
    <col min="12280" max="12280" width="11.5546875" style="31" customWidth="1"/>
    <col min="12281" max="12281" width="5.6640625" style="31" customWidth="1"/>
    <col min="12282" max="12282" width="47.5546875" style="31" customWidth="1"/>
    <col min="12283" max="12283" width="12.88671875" style="31" customWidth="1"/>
    <col min="12284" max="12284" width="6.33203125" style="31" customWidth="1"/>
    <col min="12285" max="12285" width="14.5546875" style="31" customWidth="1"/>
    <col min="12286" max="12286" width="11.109375" style="31" customWidth="1"/>
    <col min="12287" max="12287" width="16.88671875" style="31" customWidth="1"/>
    <col min="12288" max="12288" width="12.44140625" style="31" customWidth="1"/>
    <col min="12289" max="12289" width="17.6640625" style="31" customWidth="1"/>
    <col min="12290" max="12290" width="22.5546875" style="31" bestFit="1" customWidth="1"/>
    <col min="12291" max="12291" width="13.6640625" style="31" customWidth="1"/>
    <col min="12292" max="12292" width="16.88671875" style="31" customWidth="1"/>
    <col min="12293" max="12293" width="12.44140625" style="31" customWidth="1"/>
    <col min="12294" max="12294" width="17.44140625" style="31" customWidth="1"/>
    <col min="12295" max="12295" width="20.6640625" style="31" bestFit="1" customWidth="1"/>
    <col min="12296" max="12296" width="22.6640625" style="31" bestFit="1" customWidth="1"/>
    <col min="12297" max="12297" width="15.44140625" style="31" customWidth="1"/>
    <col min="12298" max="12298" width="8.88671875" style="31" customWidth="1"/>
    <col min="12299" max="12299" width="58.5546875" style="31" customWidth="1"/>
    <col min="12300" max="12528" width="72.33203125" style="31"/>
    <col min="12529" max="12529" width="4.88671875" style="31" customWidth="1"/>
    <col min="12530" max="12530" width="2.33203125" style="31" customWidth="1"/>
    <col min="12531" max="12531" width="4.33203125" style="31" customWidth="1"/>
    <col min="12532" max="12533" width="3.5546875" style="31" customWidth="1"/>
    <col min="12534" max="12534" width="4.88671875" style="31" customWidth="1"/>
    <col min="12535" max="12535" width="7.44140625" style="31" customWidth="1"/>
    <col min="12536" max="12536" width="11.5546875" style="31" customWidth="1"/>
    <col min="12537" max="12537" width="5.6640625" style="31" customWidth="1"/>
    <col min="12538" max="12538" width="47.5546875" style="31" customWidth="1"/>
    <col min="12539" max="12539" width="12.88671875" style="31" customWidth="1"/>
    <col min="12540" max="12540" width="6.33203125" style="31" customWidth="1"/>
    <col min="12541" max="12541" width="14.5546875" style="31" customWidth="1"/>
    <col min="12542" max="12542" width="11.109375" style="31" customWidth="1"/>
    <col min="12543" max="12543" width="16.88671875" style="31" customWidth="1"/>
    <col min="12544" max="12544" width="12.44140625" style="31" customWidth="1"/>
    <col min="12545" max="12545" width="17.6640625" style="31" customWidth="1"/>
    <col min="12546" max="12546" width="22.5546875" style="31" bestFit="1" customWidth="1"/>
    <col min="12547" max="12547" width="13.6640625" style="31" customWidth="1"/>
    <col min="12548" max="12548" width="16.88671875" style="31" customWidth="1"/>
    <col min="12549" max="12549" width="12.44140625" style="31" customWidth="1"/>
    <col min="12550" max="12550" width="17.44140625" style="31" customWidth="1"/>
    <col min="12551" max="12551" width="20.6640625" style="31" bestFit="1" customWidth="1"/>
    <col min="12552" max="12552" width="22.6640625" style="31" bestFit="1" customWidth="1"/>
    <col min="12553" max="12553" width="15.44140625" style="31" customWidth="1"/>
    <col min="12554" max="12554" width="8.88671875" style="31" customWidth="1"/>
    <col min="12555" max="12555" width="58.5546875" style="31" customWidth="1"/>
    <col min="12556" max="12784" width="72.33203125" style="31"/>
    <col min="12785" max="12785" width="4.88671875" style="31" customWidth="1"/>
    <col min="12786" max="12786" width="2.33203125" style="31" customWidth="1"/>
    <col min="12787" max="12787" width="4.33203125" style="31" customWidth="1"/>
    <col min="12788" max="12789" width="3.5546875" style="31" customWidth="1"/>
    <col min="12790" max="12790" width="4.88671875" style="31" customWidth="1"/>
    <col min="12791" max="12791" width="7.44140625" style="31" customWidth="1"/>
    <col min="12792" max="12792" width="11.5546875" style="31" customWidth="1"/>
    <col min="12793" max="12793" width="5.6640625" style="31" customWidth="1"/>
    <col min="12794" max="12794" width="47.5546875" style="31" customWidth="1"/>
    <col min="12795" max="12795" width="12.88671875" style="31" customWidth="1"/>
    <col min="12796" max="12796" width="6.33203125" style="31" customWidth="1"/>
    <col min="12797" max="12797" width="14.5546875" style="31" customWidth="1"/>
    <col min="12798" max="12798" width="11.109375" style="31" customWidth="1"/>
    <col min="12799" max="12799" width="16.88671875" style="31" customWidth="1"/>
    <col min="12800" max="12800" width="12.44140625" style="31" customWidth="1"/>
    <col min="12801" max="12801" width="17.6640625" style="31" customWidth="1"/>
    <col min="12802" max="12802" width="22.5546875" style="31" bestFit="1" customWidth="1"/>
    <col min="12803" max="12803" width="13.6640625" style="31" customWidth="1"/>
    <col min="12804" max="12804" width="16.88671875" style="31" customWidth="1"/>
    <col min="12805" max="12805" width="12.44140625" style="31" customWidth="1"/>
    <col min="12806" max="12806" width="17.44140625" style="31" customWidth="1"/>
    <col min="12807" max="12807" width="20.6640625" style="31" bestFit="1" customWidth="1"/>
    <col min="12808" max="12808" width="22.6640625" style="31" bestFit="1" customWidth="1"/>
    <col min="12809" max="12809" width="15.44140625" style="31" customWidth="1"/>
    <col min="12810" max="12810" width="8.88671875" style="31" customWidth="1"/>
    <col min="12811" max="12811" width="58.5546875" style="31" customWidth="1"/>
    <col min="12812" max="13040" width="72.33203125" style="31"/>
    <col min="13041" max="13041" width="4.88671875" style="31" customWidth="1"/>
    <col min="13042" max="13042" width="2.33203125" style="31" customWidth="1"/>
    <col min="13043" max="13043" width="4.33203125" style="31" customWidth="1"/>
    <col min="13044" max="13045" width="3.5546875" style="31" customWidth="1"/>
    <col min="13046" max="13046" width="4.88671875" style="31" customWidth="1"/>
    <col min="13047" max="13047" width="7.44140625" style="31" customWidth="1"/>
    <col min="13048" max="13048" width="11.5546875" style="31" customWidth="1"/>
    <col min="13049" max="13049" width="5.6640625" style="31" customWidth="1"/>
    <col min="13050" max="13050" width="47.5546875" style="31" customWidth="1"/>
    <col min="13051" max="13051" width="12.88671875" style="31" customWidth="1"/>
    <col min="13052" max="13052" width="6.33203125" style="31" customWidth="1"/>
    <col min="13053" max="13053" width="14.5546875" style="31" customWidth="1"/>
    <col min="13054" max="13054" width="11.109375" style="31" customWidth="1"/>
    <col min="13055" max="13055" width="16.88671875" style="31" customWidth="1"/>
    <col min="13056" max="13056" width="12.44140625" style="31" customWidth="1"/>
    <col min="13057" max="13057" width="17.6640625" style="31" customWidth="1"/>
    <col min="13058" max="13058" width="22.5546875" style="31" bestFit="1" customWidth="1"/>
    <col min="13059" max="13059" width="13.6640625" style="31" customWidth="1"/>
    <col min="13060" max="13060" width="16.88671875" style="31" customWidth="1"/>
    <col min="13061" max="13061" width="12.44140625" style="31" customWidth="1"/>
    <col min="13062" max="13062" width="17.44140625" style="31" customWidth="1"/>
    <col min="13063" max="13063" width="20.6640625" style="31" bestFit="1" customWidth="1"/>
    <col min="13064" max="13064" width="22.6640625" style="31" bestFit="1" customWidth="1"/>
    <col min="13065" max="13065" width="15.44140625" style="31" customWidth="1"/>
    <col min="13066" max="13066" width="8.88671875" style="31" customWidth="1"/>
    <col min="13067" max="13067" width="58.5546875" style="31" customWidth="1"/>
    <col min="13068" max="13296" width="72.33203125" style="31"/>
    <col min="13297" max="13297" width="4.88671875" style="31" customWidth="1"/>
    <col min="13298" max="13298" width="2.33203125" style="31" customWidth="1"/>
    <col min="13299" max="13299" width="4.33203125" style="31" customWidth="1"/>
    <col min="13300" max="13301" width="3.5546875" style="31" customWidth="1"/>
    <col min="13302" max="13302" width="4.88671875" style="31" customWidth="1"/>
    <col min="13303" max="13303" width="7.44140625" style="31" customWidth="1"/>
    <col min="13304" max="13304" width="11.5546875" style="31" customWidth="1"/>
    <col min="13305" max="13305" width="5.6640625" style="31" customWidth="1"/>
    <col min="13306" max="13306" width="47.5546875" style="31" customWidth="1"/>
    <col min="13307" max="13307" width="12.88671875" style="31" customWidth="1"/>
    <col min="13308" max="13308" width="6.33203125" style="31" customWidth="1"/>
    <col min="13309" max="13309" width="14.5546875" style="31" customWidth="1"/>
    <col min="13310" max="13310" width="11.109375" style="31" customWidth="1"/>
    <col min="13311" max="13311" width="16.88671875" style="31" customWidth="1"/>
    <col min="13312" max="13312" width="12.44140625" style="31" customWidth="1"/>
    <col min="13313" max="13313" width="17.6640625" style="31" customWidth="1"/>
    <col min="13314" max="13314" width="22.5546875" style="31" bestFit="1" customWidth="1"/>
    <col min="13315" max="13315" width="13.6640625" style="31" customWidth="1"/>
    <col min="13316" max="13316" width="16.88671875" style="31" customWidth="1"/>
    <col min="13317" max="13317" width="12.44140625" style="31" customWidth="1"/>
    <col min="13318" max="13318" width="17.44140625" style="31" customWidth="1"/>
    <col min="13319" max="13319" width="20.6640625" style="31" bestFit="1" customWidth="1"/>
    <col min="13320" max="13320" width="22.6640625" style="31" bestFit="1" customWidth="1"/>
    <col min="13321" max="13321" width="15.44140625" style="31" customWidth="1"/>
    <col min="13322" max="13322" width="8.88671875" style="31" customWidth="1"/>
    <col min="13323" max="13323" width="58.5546875" style="31" customWidth="1"/>
    <col min="13324" max="13552" width="72.33203125" style="31"/>
    <col min="13553" max="13553" width="4.88671875" style="31" customWidth="1"/>
    <col min="13554" max="13554" width="2.33203125" style="31" customWidth="1"/>
    <col min="13555" max="13555" width="4.33203125" style="31" customWidth="1"/>
    <col min="13556" max="13557" width="3.5546875" style="31" customWidth="1"/>
    <col min="13558" max="13558" width="4.88671875" style="31" customWidth="1"/>
    <col min="13559" max="13559" width="7.44140625" style="31" customWidth="1"/>
    <col min="13560" max="13560" width="11.5546875" style="31" customWidth="1"/>
    <col min="13561" max="13561" width="5.6640625" style="31" customWidth="1"/>
    <col min="13562" max="13562" width="47.5546875" style="31" customWidth="1"/>
    <col min="13563" max="13563" width="12.88671875" style="31" customWidth="1"/>
    <col min="13564" max="13564" width="6.33203125" style="31" customWidth="1"/>
    <col min="13565" max="13565" width="14.5546875" style="31" customWidth="1"/>
    <col min="13566" max="13566" width="11.109375" style="31" customWidth="1"/>
    <col min="13567" max="13567" width="16.88671875" style="31" customWidth="1"/>
    <col min="13568" max="13568" width="12.44140625" style="31" customWidth="1"/>
    <col min="13569" max="13569" width="17.6640625" style="31" customWidth="1"/>
    <col min="13570" max="13570" width="22.5546875" style="31" bestFit="1" customWidth="1"/>
    <col min="13571" max="13571" width="13.6640625" style="31" customWidth="1"/>
    <col min="13572" max="13572" width="16.88671875" style="31" customWidth="1"/>
    <col min="13573" max="13573" width="12.44140625" style="31" customWidth="1"/>
    <col min="13574" max="13574" width="17.44140625" style="31" customWidth="1"/>
    <col min="13575" max="13575" width="20.6640625" style="31" bestFit="1" customWidth="1"/>
    <col min="13576" max="13576" width="22.6640625" style="31" bestFit="1" customWidth="1"/>
    <col min="13577" max="13577" width="15.44140625" style="31" customWidth="1"/>
    <col min="13578" max="13578" width="8.88671875" style="31" customWidth="1"/>
    <col min="13579" max="13579" width="58.5546875" style="31" customWidth="1"/>
    <col min="13580" max="13808" width="72.33203125" style="31"/>
    <col min="13809" max="13809" width="4.88671875" style="31" customWidth="1"/>
    <col min="13810" max="13810" width="2.33203125" style="31" customWidth="1"/>
    <col min="13811" max="13811" width="4.33203125" style="31" customWidth="1"/>
    <col min="13812" max="13813" width="3.5546875" style="31" customWidth="1"/>
    <col min="13814" max="13814" width="4.88671875" style="31" customWidth="1"/>
    <col min="13815" max="13815" width="7.44140625" style="31" customWidth="1"/>
    <col min="13816" max="13816" width="11.5546875" style="31" customWidth="1"/>
    <col min="13817" max="13817" width="5.6640625" style="31" customWidth="1"/>
    <col min="13818" max="13818" width="47.5546875" style="31" customWidth="1"/>
    <col min="13819" max="13819" width="12.88671875" style="31" customWidth="1"/>
    <col min="13820" max="13820" width="6.33203125" style="31" customWidth="1"/>
    <col min="13821" max="13821" width="14.5546875" style="31" customWidth="1"/>
    <col min="13822" max="13822" width="11.109375" style="31" customWidth="1"/>
    <col min="13823" max="13823" width="16.88671875" style="31" customWidth="1"/>
    <col min="13824" max="13824" width="12.44140625" style="31" customWidth="1"/>
    <col min="13825" max="13825" width="17.6640625" style="31" customWidth="1"/>
    <col min="13826" max="13826" width="22.5546875" style="31" bestFit="1" customWidth="1"/>
    <col min="13827" max="13827" width="13.6640625" style="31" customWidth="1"/>
    <col min="13828" max="13828" width="16.88671875" style="31" customWidth="1"/>
    <col min="13829" max="13829" width="12.44140625" style="31" customWidth="1"/>
    <col min="13830" max="13830" width="17.44140625" style="31" customWidth="1"/>
    <col min="13831" max="13831" width="20.6640625" style="31" bestFit="1" customWidth="1"/>
    <col min="13832" max="13832" width="22.6640625" style="31" bestFit="1" customWidth="1"/>
    <col min="13833" max="13833" width="15.44140625" style="31" customWidth="1"/>
    <col min="13834" max="13834" width="8.88671875" style="31" customWidth="1"/>
    <col min="13835" max="13835" width="58.5546875" style="31" customWidth="1"/>
    <col min="13836" max="14064" width="72.33203125" style="31"/>
    <col min="14065" max="14065" width="4.88671875" style="31" customWidth="1"/>
    <col min="14066" max="14066" width="2.33203125" style="31" customWidth="1"/>
    <col min="14067" max="14067" width="4.33203125" style="31" customWidth="1"/>
    <col min="14068" max="14069" width="3.5546875" style="31" customWidth="1"/>
    <col min="14070" max="14070" width="4.88671875" style="31" customWidth="1"/>
    <col min="14071" max="14071" width="7.44140625" style="31" customWidth="1"/>
    <col min="14072" max="14072" width="11.5546875" style="31" customWidth="1"/>
    <col min="14073" max="14073" width="5.6640625" style="31" customWidth="1"/>
    <col min="14074" max="14074" width="47.5546875" style="31" customWidth="1"/>
    <col min="14075" max="14075" width="12.88671875" style="31" customWidth="1"/>
    <col min="14076" max="14076" width="6.33203125" style="31" customWidth="1"/>
    <col min="14077" max="14077" width="14.5546875" style="31" customWidth="1"/>
    <col min="14078" max="14078" width="11.109375" style="31" customWidth="1"/>
    <col min="14079" max="14079" width="16.88671875" style="31" customWidth="1"/>
    <col min="14080" max="14080" width="12.44140625" style="31" customWidth="1"/>
    <col min="14081" max="14081" width="17.6640625" style="31" customWidth="1"/>
    <col min="14082" max="14082" width="22.5546875" style="31" bestFit="1" customWidth="1"/>
    <col min="14083" max="14083" width="13.6640625" style="31" customWidth="1"/>
    <col min="14084" max="14084" width="16.88671875" style="31" customWidth="1"/>
    <col min="14085" max="14085" width="12.44140625" style="31" customWidth="1"/>
    <col min="14086" max="14086" width="17.44140625" style="31" customWidth="1"/>
    <col min="14087" max="14087" width="20.6640625" style="31" bestFit="1" customWidth="1"/>
    <col min="14088" max="14088" width="22.6640625" style="31" bestFit="1" customWidth="1"/>
    <col min="14089" max="14089" width="15.44140625" style="31" customWidth="1"/>
    <col min="14090" max="14090" width="8.88671875" style="31" customWidth="1"/>
    <col min="14091" max="14091" width="58.5546875" style="31" customWidth="1"/>
    <col min="14092" max="14320" width="72.33203125" style="31"/>
    <col min="14321" max="14321" width="4.88671875" style="31" customWidth="1"/>
    <col min="14322" max="14322" width="2.33203125" style="31" customWidth="1"/>
    <col min="14323" max="14323" width="4.33203125" style="31" customWidth="1"/>
    <col min="14324" max="14325" width="3.5546875" style="31" customWidth="1"/>
    <col min="14326" max="14326" width="4.88671875" style="31" customWidth="1"/>
    <col min="14327" max="14327" width="7.44140625" style="31" customWidth="1"/>
    <col min="14328" max="14328" width="11.5546875" style="31" customWidth="1"/>
    <col min="14329" max="14329" width="5.6640625" style="31" customWidth="1"/>
    <col min="14330" max="14330" width="47.5546875" style="31" customWidth="1"/>
    <col min="14331" max="14331" width="12.88671875" style="31" customWidth="1"/>
    <col min="14332" max="14332" width="6.33203125" style="31" customWidth="1"/>
    <col min="14333" max="14333" width="14.5546875" style="31" customWidth="1"/>
    <col min="14334" max="14334" width="11.109375" style="31" customWidth="1"/>
    <col min="14335" max="14335" width="16.88671875" style="31" customWidth="1"/>
    <col min="14336" max="14336" width="12.44140625" style="31" customWidth="1"/>
    <col min="14337" max="14337" width="17.6640625" style="31" customWidth="1"/>
    <col min="14338" max="14338" width="22.5546875" style="31" bestFit="1" customWidth="1"/>
    <col min="14339" max="14339" width="13.6640625" style="31" customWidth="1"/>
    <col min="14340" max="14340" width="16.88671875" style="31" customWidth="1"/>
    <col min="14341" max="14341" width="12.44140625" style="31" customWidth="1"/>
    <col min="14342" max="14342" width="17.44140625" style="31" customWidth="1"/>
    <col min="14343" max="14343" width="20.6640625" style="31" bestFit="1" customWidth="1"/>
    <col min="14344" max="14344" width="22.6640625" style="31" bestFit="1" customWidth="1"/>
    <col min="14345" max="14345" width="15.44140625" style="31" customWidth="1"/>
    <col min="14346" max="14346" width="8.88671875" style="31" customWidth="1"/>
    <col min="14347" max="14347" width="58.5546875" style="31" customWidth="1"/>
    <col min="14348" max="14576" width="72.33203125" style="31"/>
    <col min="14577" max="14577" width="4.88671875" style="31" customWidth="1"/>
    <col min="14578" max="14578" width="2.33203125" style="31" customWidth="1"/>
    <col min="14579" max="14579" width="4.33203125" style="31" customWidth="1"/>
    <col min="14580" max="14581" width="3.5546875" style="31" customWidth="1"/>
    <col min="14582" max="14582" width="4.88671875" style="31" customWidth="1"/>
    <col min="14583" max="14583" width="7.44140625" style="31" customWidth="1"/>
    <col min="14584" max="14584" width="11.5546875" style="31" customWidth="1"/>
    <col min="14585" max="14585" width="5.6640625" style="31" customWidth="1"/>
    <col min="14586" max="14586" width="47.5546875" style="31" customWidth="1"/>
    <col min="14587" max="14587" width="12.88671875" style="31" customWidth="1"/>
    <col min="14588" max="14588" width="6.33203125" style="31" customWidth="1"/>
    <col min="14589" max="14589" width="14.5546875" style="31" customWidth="1"/>
    <col min="14590" max="14590" width="11.109375" style="31" customWidth="1"/>
    <col min="14591" max="14591" width="16.88671875" style="31" customWidth="1"/>
    <col min="14592" max="14592" width="12.44140625" style="31" customWidth="1"/>
    <col min="14593" max="14593" width="17.6640625" style="31" customWidth="1"/>
    <col min="14594" max="14594" width="22.5546875" style="31" bestFit="1" customWidth="1"/>
    <col min="14595" max="14595" width="13.6640625" style="31" customWidth="1"/>
    <col min="14596" max="14596" width="16.88671875" style="31" customWidth="1"/>
    <col min="14597" max="14597" width="12.44140625" style="31" customWidth="1"/>
    <col min="14598" max="14598" width="17.44140625" style="31" customWidth="1"/>
    <col min="14599" max="14599" width="20.6640625" style="31" bestFit="1" customWidth="1"/>
    <col min="14600" max="14600" width="22.6640625" style="31" bestFit="1" customWidth="1"/>
    <col min="14601" max="14601" width="15.44140625" style="31" customWidth="1"/>
    <col min="14602" max="14602" width="8.88671875" style="31" customWidth="1"/>
    <col min="14603" max="14603" width="58.5546875" style="31" customWidth="1"/>
    <col min="14604" max="14832" width="72.33203125" style="31"/>
    <col min="14833" max="14833" width="4.88671875" style="31" customWidth="1"/>
    <col min="14834" max="14834" width="2.33203125" style="31" customWidth="1"/>
    <col min="14835" max="14835" width="4.33203125" style="31" customWidth="1"/>
    <col min="14836" max="14837" width="3.5546875" style="31" customWidth="1"/>
    <col min="14838" max="14838" width="4.88671875" style="31" customWidth="1"/>
    <col min="14839" max="14839" width="7.44140625" style="31" customWidth="1"/>
    <col min="14840" max="14840" width="11.5546875" style="31" customWidth="1"/>
    <col min="14841" max="14841" width="5.6640625" style="31" customWidth="1"/>
    <col min="14842" max="14842" width="47.5546875" style="31" customWidth="1"/>
    <col min="14843" max="14843" width="12.88671875" style="31" customWidth="1"/>
    <col min="14844" max="14844" width="6.33203125" style="31" customWidth="1"/>
    <col min="14845" max="14845" width="14.5546875" style="31" customWidth="1"/>
    <col min="14846" max="14846" width="11.109375" style="31" customWidth="1"/>
    <col min="14847" max="14847" width="16.88671875" style="31" customWidth="1"/>
    <col min="14848" max="14848" width="12.44140625" style="31" customWidth="1"/>
    <col min="14849" max="14849" width="17.6640625" style="31" customWidth="1"/>
    <col min="14850" max="14850" width="22.5546875" style="31" bestFit="1" customWidth="1"/>
    <col min="14851" max="14851" width="13.6640625" style="31" customWidth="1"/>
    <col min="14852" max="14852" width="16.88671875" style="31" customWidth="1"/>
    <col min="14853" max="14853" width="12.44140625" style="31" customWidth="1"/>
    <col min="14854" max="14854" width="17.44140625" style="31" customWidth="1"/>
    <col min="14855" max="14855" width="20.6640625" style="31" bestFit="1" customWidth="1"/>
    <col min="14856" max="14856" width="22.6640625" style="31" bestFit="1" customWidth="1"/>
    <col min="14857" max="14857" width="15.44140625" style="31" customWidth="1"/>
    <col min="14858" max="14858" width="8.88671875" style="31" customWidth="1"/>
    <col min="14859" max="14859" width="58.5546875" style="31" customWidth="1"/>
    <col min="14860" max="15088" width="72.33203125" style="31"/>
    <col min="15089" max="15089" width="4.88671875" style="31" customWidth="1"/>
    <col min="15090" max="15090" width="2.33203125" style="31" customWidth="1"/>
    <col min="15091" max="15091" width="4.33203125" style="31" customWidth="1"/>
    <col min="15092" max="15093" width="3.5546875" style="31" customWidth="1"/>
    <col min="15094" max="15094" width="4.88671875" style="31" customWidth="1"/>
    <col min="15095" max="15095" width="7.44140625" style="31" customWidth="1"/>
    <col min="15096" max="15096" width="11.5546875" style="31" customWidth="1"/>
    <col min="15097" max="15097" width="5.6640625" style="31" customWidth="1"/>
    <col min="15098" max="15098" width="47.5546875" style="31" customWidth="1"/>
    <col min="15099" max="15099" width="12.88671875" style="31" customWidth="1"/>
    <col min="15100" max="15100" width="6.33203125" style="31" customWidth="1"/>
    <col min="15101" max="15101" width="14.5546875" style="31" customWidth="1"/>
    <col min="15102" max="15102" width="11.109375" style="31" customWidth="1"/>
    <col min="15103" max="15103" width="16.88671875" style="31" customWidth="1"/>
    <col min="15104" max="15104" width="12.44140625" style="31" customWidth="1"/>
    <col min="15105" max="15105" width="17.6640625" style="31" customWidth="1"/>
    <col min="15106" max="15106" width="22.5546875" style="31" bestFit="1" customWidth="1"/>
    <col min="15107" max="15107" width="13.6640625" style="31" customWidth="1"/>
    <col min="15108" max="15108" width="16.88671875" style="31" customWidth="1"/>
    <col min="15109" max="15109" width="12.44140625" style="31" customWidth="1"/>
    <col min="15110" max="15110" width="17.44140625" style="31" customWidth="1"/>
    <col min="15111" max="15111" width="20.6640625" style="31" bestFit="1" customWidth="1"/>
    <col min="15112" max="15112" width="22.6640625" style="31" bestFit="1" customWidth="1"/>
    <col min="15113" max="15113" width="15.44140625" style="31" customWidth="1"/>
    <col min="15114" max="15114" width="8.88671875" style="31" customWidth="1"/>
    <col min="15115" max="15115" width="58.5546875" style="31" customWidth="1"/>
    <col min="15116" max="15344" width="72.33203125" style="31"/>
    <col min="15345" max="15345" width="4.88671875" style="31" customWidth="1"/>
    <col min="15346" max="15346" width="2.33203125" style="31" customWidth="1"/>
    <col min="15347" max="15347" width="4.33203125" style="31" customWidth="1"/>
    <col min="15348" max="15349" width="3.5546875" style="31" customWidth="1"/>
    <col min="15350" max="15350" width="4.88671875" style="31" customWidth="1"/>
    <col min="15351" max="15351" width="7.44140625" style="31" customWidth="1"/>
    <col min="15352" max="15352" width="11.5546875" style="31" customWidth="1"/>
    <col min="15353" max="15353" width="5.6640625" style="31" customWidth="1"/>
    <col min="15354" max="15354" width="47.5546875" style="31" customWidth="1"/>
    <col min="15355" max="15355" width="12.88671875" style="31" customWidth="1"/>
    <col min="15356" max="15356" width="6.33203125" style="31" customWidth="1"/>
    <col min="15357" max="15357" width="14.5546875" style="31" customWidth="1"/>
    <col min="15358" max="15358" width="11.109375" style="31" customWidth="1"/>
    <col min="15359" max="15359" width="16.88671875" style="31" customWidth="1"/>
    <col min="15360" max="15360" width="12.44140625" style="31" customWidth="1"/>
    <col min="15361" max="15361" width="17.6640625" style="31" customWidth="1"/>
    <col min="15362" max="15362" width="22.5546875" style="31" bestFit="1" customWidth="1"/>
    <col min="15363" max="15363" width="13.6640625" style="31" customWidth="1"/>
    <col min="15364" max="15364" width="16.88671875" style="31" customWidth="1"/>
    <col min="15365" max="15365" width="12.44140625" style="31" customWidth="1"/>
    <col min="15366" max="15366" width="17.44140625" style="31" customWidth="1"/>
    <col min="15367" max="15367" width="20.6640625" style="31" bestFit="1" customWidth="1"/>
    <col min="15368" max="15368" width="22.6640625" style="31" bestFit="1" customWidth="1"/>
    <col min="15369" max="15369" width="15.44140625" style="31" customWidth="1"/>
    <col min="15370" max="15370" width="8.88671875" style="31" customWidth="1"/>
    <col min="15371" max="15371" width="58.5546875" style="31" customWidth="1"/>
    <col min="15372" max="15600" width="72.33203125" style="31"/>
    <col min="15601" max="15601" width="4.88671875" style="31" customWidth="1"/>
    <col min="15602" max="15602" width="2.33203125" style="31" customWidth="1"/>
    <col min="15603" max="15603" width="4.33203125" style="31" customWidth="1"/>
    <col min="15604" max="15605" width="3.5546875" style="31" customWidth="1"/>
    <col min="15606" max="15606" width="4.88671875" style="31" customWidth="1"/>
    <col min="15607" max="15607" width="7.44140625" style="31" customWidth="1"/>
    <col min="15608" max="15608" width="11.5546875" style="31" customWidth="1"/>
    <col min="15609" max="15609" width="5.6640625" style="31" customWidth="1"/>
    <col min="15610" max="15610" width="47.5546875" style="31" customWidth="1"/>
    <col min="15611" max="15611" width="12.88671875" style="31" customWidth="1"/>
    <col min="15612" max="15612" width="6.33203125" style="31" customWidth="1"/>
    <col min="15613" max="15613" width="14.5546875" style="31" customWidth="1"/>
    <col min="15614" max="15614" width="11.109375" style="31" customWidth="1"/>
    <col min="15615" max="15615" width="16.88671875" style="31" customWidth="1"/>
    <col min="15616" max="15616" width="12.44140625" style="31" customWidth="1"/>
    <col min="15617" max="15617" width="17.6640625" style="31" customWidth="1"/>
    <col min="15618" max="15618" width="22.5546875" style="31" bestFit="1" customWidth="1"/>
    <col min="15619" max="15619" width="13.6640625" style="31" customWidth="1"/>
    <col min="15620" max="15620" width="16.88671875" style="31" customWidth="1"/>
    <col min="15621" max="15621" width="12.44140625" style="31" customWidth="1"/>
    <col min="15622" max="15622" width="17.44140625" style="31" customWidth="1"/>
    <col min="15623" max="15623" width="20.6640625" style="31" bestFit="1" customWidth="1"/>
    <col min="15624" max="15624" width="22.6640625" style="31" bestFit="1" customWidth="1"/>
    <col min="15625" max="15625" width="15.44140625" style="31" customWidth="1"/>
    <col min="15626" max="15626" width="8.88671875" style="31" customWidth="1"/>
    <col min="15627" max="15627" width="58.5546875" style="31" customWidth="1"/>
    <col min="15628" max="15856" width="72.33203125" style="31"/>
    <col min="15857" max="15857" width="4.88671875" style="31" customWidth="1"/>
    <col min="15858" max="15858" width="2.33203125" style="31" customWidth="1"/>
    <col min="15859" max="15859" width="4.33203125" style="31" customWidth="1"/>
    <col min="15860" max="15861" width="3.5546875" style="31" customWidth="1"/>
    <col min="15862" max="15862" width="4.88671875" style="31" customWidth="1"/>
    <col min="15863" max="15863" width="7.44140625" style="31" customWidth="1"/>
    <col min="15864" max="15864" width="11.5546875" style="31" customWidth="1"/>
    <col min="15865" max="15865" width="5.6640625" style="31" customWidth="1"/>
    <col min="15866" max="15866" width="47.5546875" style="31" customWidth="1"/>
    <col min="15867" max="15867" width="12.88671875" style="31" customWidth="1"/>
    <col min="15868" max="15868" width="6.33203125" style="31" customWidth="1"/>
    <col min="15869" max="15869" width="14.5546875" style="31" customWidth="1"/>
    <col min="15870" max="15870" width="11.109375" style="31" customWidth="1"/>
    <col min="15871" max="15871" width="16.88671875" style="31" customWidth="1"/>
    <col min="15872" max="15872" width="12.44140625" style="31" customWidth="1"/>
    <col min="15873" max="15873" width="17.6640625" style="31" customWidth="1"/>
    <col min="15874" max="15874" width="22.5546875" style="31" bestFit="1" customWidth="1"/>
    <col min="15875" max="15875" width="13.6640625" style="31" customWidth="1"/>
    <col min="15876" max="15876" width="16.88671875" style="31" customWidth="1"/>
    <col min="15877" max="15877" width="12.44140625" style="31" customWidth="1"/>
    <col min="15878" max="15878" width="17.44140625" style="31" customWidth="1"/>
    <col min="15879" max="15879" width="20.6640625" style="31" bestFit="1" customWidth="1"/>
    <col min="15880" max="15880" width="22.6640625" style="31" bestFit="1" customWidth="1"/>
    <col min="15881" max="15881" width="15.44140625" style="31" customWidth="1"/>
    <col min="15882" max="15882" width="8.88671875" style="31" customWidth="1"/>
    <col min="15883" max="15883" width="58.5546875" style="31" customWidth="1"/>
    <col min="15884" max="16112" width="72.33203125" style="31"/>
    <col min="16113" max="16113" width="4.88671875" style="31" customWidth="1"/>
    <col min="16114" max="16114" width="2.33203125" style="31" customWidth="1"/>
    <col min="16115" max="16115" width="4.33203125" style="31" customWidth="1"/>
    <col min="16116" max="16117" width="3.5546875" style="31" customWidth="1"/>
    <col min="16118" max="16118" width="4.88671875" style="31" customWidth="1"/>
    <col min="16119" max="16119" width="7.44140625" style="31" customWidth="1"/>
    <col min="16120" max="16120" width="11.5546875" style="31" customWidth="1"/>
    <col min="16121" max="16121" width="5.6640625" style="31" customWidth="1"/>
    <col min="16122" max="16122" width="47.5546875" style="31" customWidth="1"/>
    <col min="16123" max="16123" width="12.88671875" style="31" customWidth="1"/>
    <col min="16124" max="16124" width="6.33203125" style="31" customWidth="1"/>
    <col min="16125" max="16125" width="14.5546875" style="31" customWidth="1"/>
    <col min="16126" max="16126" width="11.109375" style="31" customWidth="1"/>
    <col min="16127" max="16127" width="16.88671875" style="31" customWidth="1"/>
    <col min="16128" max="16128" width="12.44140625" style="31" customWidth="1"/>
    <col min="16129" max="16129" width="17.6640625" style="31" customWidth="1"/>
    <col min="16130" max="16130" width="22.5546875" style="31" bestFit="1" customWidth="1"/>
    <col min="16131" max="16131" width="13.6640625" style="31" customWidth="1"/>
    <col min="16132" max="16132" width="16.88671875" style="31" customWidth="1"/>
    <col min="16133" max="16133" width="12.44140625" style="31" customWidth="1"/>
    <col min="16134" max="16134" width="17.44140625" style="31" customWidth="1"/>
    <col min="16135" max="16135" width="20.6640625" style="31" bestFit="1" customWidth="1"/>
    <col min="16136" max="16136" width="22.6640625" style="31" bestFit="1" customWidth="1"/>
    <col min="16137" max="16137" width="15.44140625" style="31" customWidth="1"/>
    <col min="16138" max="16138" width="8.88671875" style="31" customWidth="1"/>
    <col min="16139" max="16139" width="58.5546875" style="31" customWidth="1"/>
    <col min="16140" max="16384" width="72.33203125" style="31"/>
  </cols>
  <sheetData>
    <row r="1" spans="2:262" ht="45" customHeight="1" thickBot="1">
      <c r="B1" s="1252"/>
      <c r="C1" s="1252"/>
      <c r="D1" s="1252"/>
      <c r="E1" s="1252"/>
      <c r="F1" s="1252"/>
      <c r="G1" s="1252"/>
      <c r="H1" s="1252"/>
      <c r="I1" s="1252"/>
      <c r="J1" s="1252"/>
      <c r="K1" s="1253"/>
      <c r="L1" s="1252"/>
      <c r="M1" s="1252"/>
      <c r="N1" s="1252"/>
      <c r="O1" s="1252"/>
      <c r="P1" s="1252"/>
      <c r="Q1" s="1252"/>
      <c r="R1" s="1252"/>
    </row>
    <row r="2" spans="2:262" ht="33.75" customHeight="1">
      <c r="B2" s="412"/>
      <c r="C2" s="413"/>
      <c r="D2" s="413"/>
      <c r="E2" s="413"/>
      <c r="F2" s="413"/>
      <c r="G2" s="413"/>
      <c r="H2" s="413"/>
      <c r="I2" s="413"/>
      <c r="J2" s="413"/>
      <c r="K2" s="696"/>
      <c r="L2" s="413"/>
      <c r="M2" s="413"/>
      <c r="N2" s="413"/>
      <c r="O2" s="413"/>
      <c r="P2" s="413"/>
      <c r="Q2" s="413"/>
      <c r="R2" s="697"/>
      <c r="IV2" s="31">
        <f>'P10-P11'!N42</f>
        <v>0</v>
      </c>
      <c r="JB2" s="31">
        <f>'P10-P11'!N69</f>
        <v>0</v>
      </c>
    </row>
    <row r="3" spans="2:262" ht="37.5" customHeight="1">
      <c r="B3" s="415"/>
      <c r="C3" s="410"/>
      <c r="D3" s="410"/>
      <c r="E3" s="410"/>
      <c r="F3" s="410"/>
      <c r="H3" s="1144" t="s">
        <v>1535</v>
      </c>
      <c r="I3" s="1144"/>
      <c r="J3" s="1144"/>
      <c r="K3" s="1144"/>
      <c r="L3" s="1144"/>
      <c r="M3" s="1144"/>
      <c r="N3" s="1144"/>
      <c r="O3" s="1144"/>
      <c r="P3" s="1144"/>
      <c r="Q3" s="1144"/>
      <c r="R3" s="419"/>
    </row>
    <row r="4" spans="2:262" ht="37.5" customHeight="1">
      <c r="B4" s="415"/>
      <c r="C4" s="410"/>
      <c r="D4" s="416"/>
      <c r="E4" s="416"/>
      <c r="F4" s="416"/>
      <c r="H4" s="1145" t="s">
        <v>1536</v>
      </c>
      <c r="I4" s="1144"/>
      <c r="J4" s="1144"/>
      <c r="K4" s="1144"/>
      <c r="L4" s="1144"/>
      <c r="M4" s="1144"/>
      <c r="N4" s="1144"/>
      <c r="O4" s="1144"/>
      <c r="P4" s="1144"/>
      <c r="Q4" s="1144"/>
      <c r="R4" s="419"/>
    </row>
    <row r="5" spans="2:262" ht="37.200000000000003" customHeight="1" thickBot="1">
      <c r="B5" s="415"/>
      <c r="C5" s="417"/>
      <c r="D5" s="417"/>
      <c r="E5" s="417"/>
      <c r="F5" s="417"/>
      <c r="G5" s="417" t="s">
        <v>1300</v>
      </c>
      <c r="H5" s="417"/>
      <c r="I5" s="698"/>
      <c r="J5" s="698"/>
      <c r="K5" s="698"/>
      <c r="L5" s="698"/>
      <c r="M5" s="698"/>
      <c r="N5" s="698"/>
      <c r="O5" s="698"/>
      <c r="P5" s="698"/>
      <c r="Q5" s="698"/>
      <c r="R5" s="699"/>
    </row>
    <row r="6" spans="2:262" ht="21.6" customHeight="1">
      <c r="B6" s="2696" t="s">
        <v>2628</v>
      </c>
      <c r="C6" s="2697"/>
      <c r="D6" s="2697"/>
      <c r="E6" s="2697"/>
      <c r="F6" s="2697"/>
      <c r="G6" s="2697"/>
      <c r="H6" s="2697"/>
      <c r="I6" s="2697"/>
      <c r="J6" s="2697"/>
      <c r="K6" s="2698"/>
      <c r="L6" s="2696" t="s">
        <v>2471</v>
      </c>
      <c r="M6" s="2697"/>
      <c r="N6" s="2705"/>
      <c r="O6" s="2710" t="s">
        <v>2627</v>
      </c>
      <c r="P6" s="2696" t="s">
        <v>1387</v>
      </c>
      <c r="Q6" s="2697"/>
      <c r="R6" s="2705"/>
    </row>
    <row r="7" spans="2:262" ht="54.75" customHeight="1">
      <c r="B7" s="2699"/>
      <c r="C7" s="2700"/>
      <c r="D7" s="2700"/>
      <c r="E7" s="2700"/>
      <c r="F7" s="2700"/>
      <c r="G7" s="2700"/>
      <c r="H7" s="2700"/>
      <c r="I7" s="2700"/>
      <c r="J7" s="2700"/>
      <c r="K7" s="2701"/>
      <c r="L7" s="2699"/>
      <c r="M7" s="2700"/>
      <c r="N7" s="2706"/>
      <c r="O7" s="2711"/>
      <c r="P7" s="2699"/>
      <c r="Q7" s="2700"/>
      <c r="R7" s="2706"/>
    </row>
    <row r="8" spans="2:262" ht="200.25" customHeight="1" thickBot="1">
      <c r="B8" s="2699"/>
      <c r="C8" s="2700"/>
      <c r="D8" s="2700"/>
      <c r="E8" s="2700"/>
      <c r="F8" s="2700"/>
      <c r="G8" s="2700"/>
      <c r="H8" s="2700"/>
      <c r="I8" s="2700"/>
      <c r="J8" s="2700"/>
      <c r="K8" s="2701"/>
      <c r="L8" s="2707"/>
      <c r="M8" s="2708"/>
      <c r="N8" s="2709"/>
      <c r="O8" s="2711"/>
      <c r="P8" s="2702"/>
      <c r="Q8" s="2703"/>
      <c r="R8" s="2713"/>
    </row>
    <row r="9" spans="2:262" ht="144" customHeight="1" thickBot="1">
      <c r="B9" s="2699"/>
      <c r="C9" s="2700"/>
      <c r="D9" s="2700"/>
      <c r="E9" s="2700"/>
      <c r="F9" s="2700"/>
      <c r="G9" s="2700"/>
      <c r="H9" s="2700"/>
      <c r="I9" s="2700"/>
      <c r="J9" s="2700"/>
      <c r="K9" s="2701"/>
      <c r="L9" s="690" t="s">
        <v>1299</v>
      </c>
      <c r="M9" s="691" t="s">
        <v>1298</v>
      </c>
      <c r="N9" s="700" t="s">
        <v>774</v>
      </c>
      <c r="O9" s="2712"/>
      <c r="P9" s="690" t="s">
        <v>1299</v>
      </c>
      <c r="Q9" s="967" t="s">
        <v>1298</v>
      </c>
      <c r="R9" s="957" t="s">
        <v>774</v>
      </c>
    </row>
    <row r="10" spans="2:262" s="122" customFormat="1" ht="51.75" customHeight="1" thickBot="1">
      <c r="B10" s="2702"/>
      <c r="C10" s="2703"/>
      <c r="D10" s="2703"/>
      <c r="E10" s="2703"/>
      <c r="F10" s="2703"/>
      <c r="G10" s="2703"/>
      <c r="H10" s="2703"/>
      <c r="I10" s="2703"/>
      <c r="J10" s="2703"/>
      <c r="K10" s="2704"/>
      <c r="L10" s="692" t="s">
        <v>1189</v>
      </c>
      <c r="M10" s="693" t="s">
        <v>1190</v>
      </c>
      <c r="N10" s="701" t="s">
        <v>1191</v>
      </c>
      <c r="O10" s="695" t="s">
        <v>1192</v>
      </c>
      <c r="P10" s="694" t="s">
        <v>1204</v>
      </c>
      <c r="Q10" s="694" t="s">
        <v>1205</v>
      </c>
      <c r="R10" s="694" t="s">
        <v>402</v>
      </c>
    </row>
    <row r="11" spans="2:262" ht="30" customHeight="1" thickBot="1">
      <c r="B11" s="176"/>
      <c r="C11" s="68"/>
      <c r="D11" s="68"/>
      <c r="E11" s="68"/>
      <c r="F11" s="68"/>
      <c r="G11" s="68"/>
      <c r="H11" s="74"/>
      <c r="I11" s="74"/>
      <c r="J11" s="74"/>
      <c r="K11" s="2714" t="s">
        <v>52</v>
      </c>
      <c r="L11" s="2715"/>
      <c r="M11" s="2715"/>
      <c r="N11" s="2716">
        <f>L11+M11</f>
        <v>0</v>
      </c>
      <c r="O11" s="2717"/>
      <c r="P11" s="2717"/>
      <c r="Q11" s="2717"/>
      <c r="R11" s="2718"/>
    </row>
    <row r="12" spans="2:262" ht="30" customHeight="1" thickBot="1">
      <c r="B12" s="66"/>
      <c r="C12" s="106" t="s">
        <v>65</v>
      </c>
      <c r="D12" s="67"/>
      <c r="E12" s="68" t="s">
        <v>1377</v>
      </c>
      <c r="F12" s="68"/>
      <c r="G12" s="103"/>
      <c r="H12" s="1053"/>
      <c r="I12" s="1053"/>
      <c r="J12" s="1053"/>
      <c r="K12" s="2714"/>
      <c r="L12" s="2715"/>
      <c r="M12" s="2715"/>
      <c r="N12" s="2716"/>
      <c r="O12" s="2719"/>
      <c r="P12" s="2719"/>
      <c r="Q12" s="2719"/>
      <c r="R12" s="2720"/>
    </row>
    <row r="13" spans="2:262" ht="30" customHeight="1" thickBot="1">
      <c r="B13" s="66"/>
      <c r="C13" s="106"/>
      <c r="D13" s="67"/>
      <c r="E13" s="68" t="s">
        <v>1378</v>
      </c>
      <c r="F13" s="68"/>
      <c r="G13" s="103"/>
      <c r="H13" s="1053"/>
      <c r="I13" s="1053"/>
      <c r="J13" s="1053"/>
      <c r="K13" s="2714"/>
      <c r="L13" s="2715"/>
      <c r="M13" s="2715"/>
      <c r="N13" s="2716"/>
      <c r="O13" s="2719"/>
      <c r="P13" s="2719"/>
      <c r="Q13" s="2719"/>
      <c r="R13" s="2720"/>
    </row>
    <row r="14" spans="2:262" ht="30" customHeight="1" thickBot="1">
      <c r="B14" s="66"/>
      <c r="C14" s="106"/>
      <c r="D14" s="67"/>
      <c r="E14" s="78" t="s">
        <v>1379</v>
      </c>
      <c r="F14" s="103"/>
      <c r="G14" s="79"/>
      <c r="H14" s="78"/>
      <c r="I14" s="78"/>
      <c r="J14" s="78"/>
      <c r="K14" s="2714"/>
      <c r="L14" s="2715"/>
      <c r="M14" s="2715"/>
      <c r="N14" s="2716"/>
      <c r="O14" s="2719"/>
      <c r="P14" s="2719"/>
      <c r="Q14" s="2719"/>
      <c r="R14" s="2720"/>
    </row>
    <row r="15" spans="2:262" ht="30" customHeight="1" thickBot="1">
      <c r="B15" s="66"/>
      <c r="C15" s="106"/>
      <c r="D15" s="67"/>
      <c r="E15" s="78" t="s">
        <v>1380</v>
      </c>
      <c r="F15" s="103"/>
      <c r="G15" s="79"/>
      <c r="H15" s="78"/>
      <c r="I15" s="78"/>
      <c r="J15" s="78"/>
      <c r="K15" s="2714"/>
      <c r="L15" s="2715"/>
      <c r="M15" s="2715"/>
      <c r="N15" s="2716"/>
      <c r="O15" s="2719"/>
      <c r="P15" s="2719"/>
      <c r="Q15" s="2719"/>
      <c r="R15" s="2720"/>
    </row>
    <row r="16" spans="2:262" ht="20.25" customHeight="1" thickBot="1">
      <c r="B16" s="66"/>
      <c r="C16" s="67"/>
      <c r="D16" s="68"/>
      <c r="E16" s="78"/>
      <c r="F16" s="79"/>
      <c r="G16" s="79"/>
      <c r="H16" s="78"/>
      <c r="I16" s="78"/>
      <c r="J16" s="78"/>
      <c r="K16" s="2714"/>
      <c r="L16" s="2715"/>
      <c r="M16" s="2715"/>
      <c r="N16" s="2716"/>
      <c r="O16" s="2721"/>
      <c r="P16" s="2721"/>
      <c r="Q16" s="2721"/>
      <c r="R16" s="2722"/>
    </row>
    <row r="17" spans="2:18" ht="30" customHeight="1" thickBot="1">
      <c r="B17" s="66"/>
      <c r="C17" s="482" t="s">
        <v>66</v>
      </c>
      <c r="D17" s="68"/>
      <c r="E17" s="74" t="s">
        <v>1381</v>
      </c>
      <c r="F17" s="74"/>
      <c r="G17" s="74"/>
      <c r="H17" s="74"/>
      <c r="I17" s="74"/>
      <c r="J17" s="74"/>
      <c r="K17" s="2714" t="s">
        <v>53</v>
      </c>
      <c r="L17" s="2723"/>
      <c r="M17" s="2723"/>
      <c r="N17" s="2724">
        <f>L17+M17</f>
        <v>0</v>
      </c>
      <c r="O17" s="2717"/>
      <c r="P17" s="2717"/>
      <c r="Q17" s="2717"/>
      <c r="R17" s="2718"/>
    </row>
    <row r="18" spans="2:18" ht="30" customHeight="1" thickBot="1">
      <c r="B18" s="66"/>
      <c r="C18" s="69"/>
      <c r="D18" s="68"/>
      <c r="E18" s="74" t="s">
        <v>1193</v>
      </c>
      <c r="F18" s="74"/>
      <c r="G18" s="74"/>
      <c r="H18" s="74"/>
      <c r="I18" s="74"/>
      <c r="J18" s="74"/>
      <c r="K18" s="2714"/>
      <c r="L18" s="2723"/>
      <c r="M18" s="2723"/>
      <c r="N18" s="2724"/>
      <c r="O18" s="2719"/>
      <c r="P18" s="2719"/>
      <c r="Q18" s="2719"/>
      <c r="R18" s="2720"/>
    </row>
    <row r="19" spans="2:18" ht="30" customHeight="1" thickBot="1">
      <c r="B19" s="66"/>
      <c r="C19" s="69"/>
      <c r="D19" s="68"/>
      <c r="E19" s="74" t="s">
        <v>1194</v>
      </c>
      <c r="F19" s="74"/>
      <c r="G19" s="74"/>
      <c r="H19" s="74"/>
      <c r="I19" s="74"/>
      <c r="J19" s="74"/>
      <c r="K19" s="2714"/>
      <c r="L19" s="2723"/>
      <c r="M19" s="2723"/>
      <c r="N19" s="2724"/>
      <c r="O19" s="2719"/>
      <c r="P19" s="2719"/>
      <c r="Q19" s="2719"/>
      <c r="R19" s="2720"/>
    </row>
    <row r="20" spans="2:18" ht="30" customHeight="1" thickBot="1">
      <c r="B20" s="66"/>
      <c r="C20" s="69"/>
      <c r="D20" s="68"/>
      <c r="E20" s="78" t="s">
        <v>1382</v>
      </c>
      <c r="F20" s="74"/>
      <c r="G20" s="74"/>
      <c r="H20" s="74"/>
      <c r="I20" s="74"/>
      <c r="J20" s="74"/>
      <c r="K20" s="2714"/>
      <c r="L20" s="2723"/>
      <c r="M20" s="2723"/>
      <c r="N20" s="2724"/>
      <c r="O20" s="2719"/>
      <c r="P20" s="2719"/>
      <c r="Q20" s="2719"/>
      <c r="R20" s="2720"/>
    </row>
    <row r="21" spans="2:18" ht="30" customHeight="1" thickBot="1">
      <c r="B21" s="66"/>
      <c r="C21" s="68"/>
      <c r="D21" s="68"/>
      <c r="E21" s="78" t="s">
        <v>1195</v>
      </c>
      <c r="F21" s="78"/>
      <c r="G21" s="78"/>
      <c r="H21" s="78"/>
      <c r="I21" s="78"/>
      <c r="J21" s="78"/>
      <c r="K21" s="2714"/>
      <c r="L21" s="2723"/>
      <c r="M21" s="2723"/>
      <c r="N21" s="2724"/>
      <c r="O21" s="2719"/>
      <c r="P21" s="2719"/>
      <c r="Q21" s="2719"/>
      <c r="R21" s="2720"/>
    </row>
    <row r="22" spans="2:18" ht="30" customHeight="1" thickBot="1">
      <c r="B22" s="66"/>
      <c r="C22" s="68"/>
      <c r="D22" s="68"/>
      <c r="E22" s="78" t="s">
        <v>1196</v>
      </c>
      <c r="F22" s="78"/>
      <c r="G22" s="78"/>
      <c r="H22" s="78"/>
      <c r="I22" s="78"/>
      <c r="J22" s="78"/>
      <c r="K22" s="2714"/>
      <c r="L22" s="2723"/>
      <c r="M22" s="2723"/>
      <c r="N22" s="2724"/>
      <c r="O22" s="2719"/>
      <c r="P22" s="2719"/>
      <c r="Q22" s="2719"/>
      <c r="R22" s="2720"/>
    </row>
    <row r="23" spans="2:18" ht="30" customHeight="1" thickBot="1">
      <c r="B23" s="66"/>
      <c r="C23" s="68"/>
      <c r="D23" s="68"/>
      <c r="E23" s="68"/>
      <c r="F23" s="78"/>
      <c r="G23" s="78"/>
      <c r="H23" s="78"/>
      <c r="I23" s="78"/>
      <c r="J23" s="78"/>
      <c r="K23" s="2714"/>
      <c r="L23" s="2723"/>
      <c r="M23" s="2723"/>
      <c r="N23" s="2724"/>
      <c r="O23" s="2721"/>
      <c r="P23" s="2721"/>
      <c r="Q23" s="2721"/>
      <c r="R23" s="2722"/>
    </row>
    <row r="24" spans="2:18" ht="30" customHeight="1" thickBot="1">
      <c r="B24" s="66"/>
      <c r="C24" s="69" t="s">
        <v>67</v>
      </c>
      <c r="D24" s="67"/>
      <c r="E24" s="70" t="s">
        <v>1225</v>
      </c>
      <c r="F24" s="1054"/>
      <c r="G24" s="1054"/>
      <c r="H24" s="1054"/>
      <c r="I24" s="1054"/>
      <c r="J24" s="1054"/>
      <c r="K24" s="2714" t="s">
        <v>54</v>
      </c>
      <c r="L24" s="2723"/>
      <c r="M24" s="2723"/>
      <c r="N24" s="2724">
        <f>L24+M24</f>
        <v>0</v>
      </c>
      <c r="O24" s="2725"/>
      <c r="P24" s="2723"/>
      <c r="Q24" s="2723"/>
      <c r="R24" s="2724">
        <f>P24+Q24</f>
        <v>0</v>
      </c>
    </row>
    <row r="25" spans="2:18" ht="30" customHeight="1" thickBot="1">
      <c r="B25" s="66"/>
      <c r="C25" s="67"/>
      <c r="D25" s="67"/>
      <c r="E25" s="71" t="s">
        <v>1226</v>
      </c>
      <c r="F25" s="67"/>
      <c r="G25" s="67"/>
      <c r="H25" s="67"/>
      <c r="I25" s="67"/>
      <c r="J25" s="67"/>
      <c r="K25" s="2714"/>
      <c r="L25" s="2723"/>
      <c r="M25" s="2723"/>
      <c r="N25" s="2724"/>
      <c r="O25" s="2725"/>
      <c r="P25" s="2723"/>
      <c r="Q25" s="2723"/>
      <c r="R25" s="2724"/>
    </row>
    <row r="26" spans="2:18" ht="15" customHeight="1" thickBot="1">
      <c r="B26" s="66"/>
      <c r="C26" s="67"/>
      <c r="D26" s="67"/>
      <c r="E26" s="71"/>
      <c r="F26" s="67"/>
      <c r="G26" s="68"/>
      <c r="H26" s="68"/>
      <c r="I26" s="67"/>
      <c r="J26" s="67"/>
      <c r="K26" s="2714"/>
      <c r="L26" s="2723"/>
      <c r="M26" s="2723"/>
      <c r="N26" s="2724"/>
      <c r="O26" s="2725"/>
      <c r="P26" s="2723"/>
      <c r="Q26" s="2723"/>
      <c r="R26" s="2724"/>
    </row>
    <row r="27" spans="2:18" ht="30" customHeight="1" thickBot="1">
      <c r="B27" s="66"/>
      <c r="C27" s="67"/>
      <c r="D27" s="67"/>
      <c r="E27" s="70" t="s">
        <v>68</v>
      </c>
      <c r="F27" s="68"/>
      <c r="G27" s="70" t="s">
        <v>69</v>
      </c>
      <c r="H27" s="70"/>
      <c r="I27" s="67"/>
      <c r="J27" s="67"/>
      <c r="K27" s="2714"/>
      <c r="L27" s="2723"/>
      <c r="M27" s="2723"/>
      <c r="N27" s="2724"/>
      <c r="O27" s="2725"/>
      <c r="P27" s="2723"/>
      <c r="Q27" s="2723"/>
      <c r="R27" s="2724"/>
    </row>
    <row r="28" spans="2:18" ht="30" customHeight="1" thickBot="1">
      <c r="B28" s="66"/>
      <c r="C28" s="67"/>
      <c r="D28" s="67"/>
      <c r="E28" s="70"/>
      <c r="F28" s="68"/>
      <c r="G28" s="72" t="s">
        <v>1537</v>
      </c>
      <c r="H28" s="71"/>
      <c r="I28" s="67"/>
      <c r="J28" s="67"/>
      <c r="K28" s="2714"/>
      <c r="L28" s="2723"/>
      <c r="M28" s="2723"/>
      <c r="N28" s="2724"/>
      <c r="O28" s="2725"/>
      <c r="P28" s="2723"/>
      <c r="Q28" s="2723"/>
      <c r="R28" s="2724"/>
    </row>
    <row r="29" spans="2:18" ht="16.5" customHeight="1" thickBot="1">
      <c r="B29" s="66"/>
      <c r="C29" s="67"/>
      <c r="D29" s="67"/>
      <c r="E29" s="70"/>
      <c r="F29" s="68"/>
      <c r="G29" s="72"/>
      <c r="H29" s="71"/>
      <c r="I29" s="67"/>
      <c r="J29" s="67"/>
      <c r="K29" s="2714"/>
      <c r="L29" s="2723"/>
      <c r="M29" s="2723"/>
      <c r="N29" s="2724"/>
      <c r="O29" s="2725"/>
      <c r="P29" s="2723"/>
      <c r="Q29" s="2723"/>
      <c r="R29" s="2724"/>
    </row>
    <row r="30" spans="2:18" ht="30" customHeight="1" thickBot="1">
      <c r="B30" s="66"/>
      <c r="C30" s="67"/>
      <c r="D30" s="67"/>
      <c r="E30" s="70" t="s">
        <v>70</v>
      </c>
      <c r="F30" s="68"/>
      <c r="G30" s="70" t="s">
        <v>190</v>
      </c>
      <c r="H30" s="70"/>
      <c r="I30" s="67"/>
      <c r="J30" s="67"/>
      <c r="K30" s="2714" t="s">
        <v>55</v>
      </c>
      <c r="L30" s="2723"/>
      <c r="M30" s="2723"/>
      <c r="N30" s="2724">
        <f>L30+M30</f>
        <v>0</v>
      </c>
      <c r="O30" s="2725"/>
      <c r="P30" s="2723"/>
      <c r="Q30" s="2723"/>
      <c r="R30" s="2724">
        <f>P30+Q30</f>
        <v>0</v>
      </c>
    </row>
    <row r="31" spans="2:18" ht="30" customHeight="1" thickBot="1">
      <c r="B31" s="66"/>
      <c r="C31" s="67"/>
      <c r="D31" s="67"/>
      <c r="E31" s="68"/>
      <c r="F31" s="68"/>
      <c r="G31" s="72" t="s">
        <v>191</v>
      </c>
      <c r="H31" s="71"/>
      <c r="I31" s="67"/>
      <c r="J31" s="67"/>
      <c r="K31" s="2714"/>
      <c r="L31" s="2723"/>
      <c r="M31" s="2723"/>
      <c r="N31" s="2724"/>
      <c r="O31" s="2725"/>
      <c r="P31" s="2723"/>
      <c r="Q31" s="2723"/>
      <c r="R31" s="2724"/>
    </row>
    <row r="32" spans="2:18" ht="5.25" customHeight="1" thickBot="1">
      <c r="B32" s="66"/>
      <c r="C32" s="67"/>
      <c r="D32" s="67"/>
      <c r="E32" s="68"/>
      <c r="F32" s="68"/>
      <c r="G32" s="72"/>
      <c r="H32" s="71"/>
      <c r="I32" s="67"/>
      <c r="J32" s="67"/>
      <c r="K32" s="2714"/>
      <c r="L32" s="2723"/>
      <c r="M32" s="2723"/>
      <c r="N32" s="2724"/>
      <c r="O32" s="2725"/>
      <c r="P32" s="2723"/>
      <c r="Q32" s="2723"/>
      <c r="R32" s="2724"/>
    </row>
    <row r="33" spans="2:18" ht="30" customHeight="1" thickBot="1">
      <c r="B33" s="66"/>
      <c r="C33" s="67"/>
      <c r="D33" s="67"/>
      <c r="E33" s="68"/>
      <c r="F33" s="68"/>
      <c r="G33" s="123" t="s">
        <v>6</v>
      </c>
      <c r="H33" s="70" t="s">
        <v>1197</v>
      </c>
      <c r="I33" s="67"/>
      <c r="J33" s="67"/>
      <c r="K33" s="2714"/>
      <c r="L33" s="2723"/>
      <c r="M33" s="2723"/>
      <c r="N33" s="2724"/>
      <c r="O33" s="2725"/>
      <c r="P33" s="2723"/>
      <c r="Q33" s="2723"/>
      <c r="R33" s="2724"/>
    </row>
    <row r="34" spans="2:18" ht="30" customHeight="1" thickBot="1">
      <c r="B34" s="66"/>
      <c r="C34" s="67"/>
      <c r="D34" s="67"/>
      <c r="E34" s="68"/>
      <c r="F34" s="68"/>
      <c r="G34" s="123"/>
      <c r="H34" s="70" t="s">
        <v>1198</v>
      </c>
      <c r="I34" s="67"/>
      <c r="J34" s="67"/>
      <c r="K34" s="2714"/>
      <c r="L34" s="2723"/>
      <c r="M34" s="2723"/>
      <c r="N34" s="2724"/>
      <c r="O34" s="2725"/>
      <c r="P34" s="2723"/>
      <c r="Q34" s="2723"/>
      <c r="R34" s="2724"/>
    </row>
    <row r="35" spans="2:18" ht="30" customHeight="1" thickBot="1">
      <c r="B35" s="66"/>
      <c r="C35" s="67"/>
      <c r="D35" s="67"/>
      <c r="E35" s="68"/>
      <c r="F35" s="68"/>
      <c r="G35" s="124"/>
      <c r="H35" s="73" t="s">
        <v>1199</v>
      </c>
      <c r="I35" s="67"/>
      <c r="J35" s="67"/>
      <c r="K35" s="2714"/>
      <c r="L35" s="2723"/>
      <c r="M35" s="2723"/>
      <c r="N35" s="2724"/>
      <c r="O35" s="2725"/>
      <c r="P35" s="2723"/>
      <c r="Q35" s="2723"/>
      <c r="R35" s="2724"/>
    </row>
    <row r="36" spans="2:18" ht="30" customHeight="1" thickBot="1">
      <c r="B36" s="66"/>
      <c r="C36" s="67"/>
      <c r="D36" s="67"/>
      <c r="E36" s="68"/>
      <c r="F36" s="68"/>
      <c r="G36" s="124"/>
      <c r="H36" s="73" t="s">
        <v>1200</v>
      </c>
      <c r="I36" s="67"/>
      <c r="J36" s="67"/>
      <c r="K36" s="2714"/>
      <c r="L36" s="2723"/>
      <c r="M36" s="2723"/>
      <c r="N36" s="2724"/>
      <c r="O36" s="2725"/>
      <c r="P36" s="2723"/>
      <c r="Q36" s="2723"/>
      <c r="R36" s="2724"/>
    </row>
    <row r="37" spans="2:18" ht="11.25" customHeight="1" thickBot="1">
      <c r="B37" s="66"/>
      <c r="C37" s="67"/>
      <c r="D37" s="67"/>
      <c r="E37" s="68"/>
      <c r="F37" s="68"/>
      <c r="G37" s="124"/>
      <c r="H37" s="73"/>
      <c r="I37" s="67"/>
      <c r="J37" s="67"/>
      <c r="K37" s="2714"/>
      <c r="L37" s="2723"/>
      <c r="M37" s="2723"/>
      <c r="N37" s="2724"/>
      <c r="O37" s="2725"/>
      <c r="P37" s="2723"/>
      <c r="Q37" s="2723"/>
      <c r="R37" s="2724"/>
    </row>
    <row r="38" spans="2:18" ht="15" customHeight="1" thickBot="1">
      <c r="B38" s="66"/>
      <c r="C38" s="67"/>
      <c r="D38" s="67"/>
      <c r="E38" s="67"/>
      <c r="F38" s="67"/>
      <c r="G38" s="124"/>
      <c r="H38" s="73"/>
      <c r="I38" s="67"/>
      <c r="J38" s="67"/>
      <c r="K38" s="2714" t="s">
        <v>56</v>
      </c>
      <c r="L38" s="2723"/>
      <c r="M38" s="2723"/>
      <c r="N38" s="2724">
        <f>L38+M38</f>
        <v>0</v>
      </c>
      <c r="O38" s="2725"/>
      <c r="P38" s="2723"/>
      <c r="Q38" s="2723"/>
      <c r="R38" s="2724">
        <f>P38+Q38</f>
        <v>0</v>
      </c>
    </row>
    <row r="39" spans="2:18" ht="30" customHeight="1" thickBot="1">
      <c r="B39" s="66"/>
      <c r="C39" s="67"/>
      <c r="D39" s="67"/>
      <c r="E39" s="67"/>
      <c r="F39" s="67"/>
      <c r="G39" s="123" t="s">
        <v>7</v>
      </c>
      <c r="H39" s="70" t="s">
        <v>192</v>
      </c>
      <c r="I39" s="67"/>
      <c r="J39" s="67"/>
      <c r="K39" s="2714"/>
      <c r="L39" s="2723"/>
      <c r="M39" s="2723"/>
      <c r="N39" s="2724"/>
      <c r="O39" s="2725"/>
      <c r="P39" s="2723"/>
      <c r="Q39" s="2723"/>
      <c r="R39" s="2724"/>
    </row>
    <row r="40" spans="2:18" ht="30" customHeight="1" thickBot="1">
      <c r="B40" s="66"/>
      <c r="C40" s="67"/>
      <c r="D40" s="67"/>
      <c r="E40" s="67"/>
      <c r="F40" s="67"/>
      <c r="G40" s="124"/>
      <c r="H40" s="72" t="s">
        <v>193</v>
      </c>
      <c r="I40" s="67"/>
      <c r="J40" s="67"/>
      <c r="K40" s="2714"/>
      <c r="L40" s="2723"/>
      <c r="M40" s="2723"/>
      <c r="N40" s="2724"/>
      <c r="O40" s="2725"/>
      <c r="P40" s="2723"/>
      <c r="Q40" s="2723"/>
      <c r="R40" s="2724"/>
    </row>
    <row r="41" spans="2:18" ht="66" customHeight="1" thickBot="1">
      <c r="B41" s="66"/>
      <c r="C41" s="67"/>
      <c r="D41" s="67"/>
      <c r="E41" s="67"/>
      <c r="F41" s="67"/>
      <c r="G41" s="67"/>
      <c r="H41" s="67"/>
      <c r="I41" s="67"/>
      <c r="J41" s="67"/>
      <c r="K41" s="2714"/>
      <c r="L41" s="2723"/>
      <c r="M41" s="2723"/>
      <c r="N41" s="2724"/>
      <c r="O41" s="2725"/>
      <c r="P41" s="2723"/>
      <c r="Q41" s="2723"/>
      <c r="R41" s="2724"/>
    </row>
    <row r="42" spans="2:18" ht="15" customHeight="1" thickBot="1">
      <c r="B42" s="66"/>
      <c r="C42" s="67"/>
      <c r="D42" s="67"/>
      <c r="E42" s="67"/>
      <c r="F42" s="67"/>
      <c r="G42" s="104"/>
      <c r="H42" s="104"/>
      <c r="I42" s="104"/>
      <c r="J42" s="104"/>
      <c r="K42" s="2714" t="s">
        <v>57</v>
      </c>
      <c r="L42" s="2723"/>
      <c r="M42" s="2723"/>
      <c r="N42" s="2724">
        <f>L42+M42</f>
        <v>0</v>
      </c>
      <c r="O42" s="2725"/>
      <c r="P42" s="2723"/>
      <c r="Q42" s="2723"/>
      <c r="R42" s="2724">
        <f>P42+Q42</f>
        <v>0</v>
      </c>
    </row>
    <row r="43" spans="2:18" ht="30" customHeight="1" thickBot="1">
      <c r="B43" s="66"/>
      <c r="C43" s="67"/>
      <c r="D43" s="67"/>
      <c r="E43" s="104" t="s">
        <v>71</v>
      </c>
      <c r="F43" s="74"/>
      <c r="G43" s="74" t="s">
        <v>1201</v>
      </c>
      <c r="H43" s="74"/>
      <c r="I43" s="74"/>
      <c r="J43" s="1053"/>
      <c r="K43" s="2714"/>
      <c r="L43" s="2723"/>
      <c r="M43" s="2723"/>
      <c r="N43" s="2724"/>
      <c r="O43" s="2725"/>
      <c r="P43" s="2723"/>
      <c r="Q43" s="2723"/>
      <c r="R43" s="2724"/>
    </row>
    <row r="44" spans="2:18" ht="30" customHeight="1" thickBot="1">
      <c r="B44" s="66"/>
      <c r="C44" s="67"/>
      <c r="D44" s="67"/>
      <c r="E44" s="104"/>
      <c r="F44" s="74"/>
      <c r="G44" s="74" t="s">
        <v>1202</v>
      </c>
      <c r="H44" s="74"/>
      <c r="I44" s="74"/>
      <c r="J44" s="1053"/>
      <c r="K44" s="2714"/>
      <c r="L44" s="2723"/>
      <c r="M44" s="2723"/>
      <c r="N44" s="2724"/>
      <c r="O44" s="2725"/>
      <c r="P44" s="2723"/>
      <c r="Q44" s="2723"/>
      <c r="R44" s="2724"/>
    </row>
    <row r="45" spans="2:18" ht="30" customHeight="1" thickBot="1">
      <c r="B45" s="66"/>
      <c r="C45" s="67"/>
      <c r="D45" s="67"/>
      <c r="E45" s="104"/>
      <c r="F45" s="74"/>
      <c r="G45" s="78" t="s">
        <v>1203</v>
      </c>
      <c r="H45" s="78"/>
      <c r="I45" s="78"/>
      <c r="J45" s="78"/>
      <c r="K45" s="2714"/>
      <c r="L45" s="2723"/>
      <c r="M45" s="2723"/>
      <c r="N45" s="2724"/>
      <c r="O45" s="2725"/>
      <c r="P45" s="2723"/>
      <c r="Q45" s="2723"/>
      <c r="R45" s="2724"/>
    </row>
    <row r="46" spans="2:18" ht="30" customHeight="1" thickBot="1">
      <c r="B46" s="66"/>
      <c r="C46" s="67"/>
      <c r="D46" s="67"/>
      <c r="E46" s="104"/>
      <c r="F46" s="74"/>
      <c r="G46" s="78" t="s">
        <v>191</v>
      </c>
      <c r="H46" s="78"/>
      <c r="I46" s="78"/>
      <c r="J46" s="78"/>
      <c r="K46" s="2714"/>
      <c r="L46" s="2723"/>
      <c r="M46" s="2723"/>
      <c r="N46" s="2724"/>
      <c r="O46" s="2725"/>
      <c r="P46" s="2723"/>
      <c r="Q46" s="2723"/>
      <c r="R46" s="2724"/>
    </row>
    <row r="47" spans="2:18" s="77" customFormat="1" ht="11.25" customHeight="1" thickBot="1">
      <c r="B47" s="75"/>
      <c r="C47" s="76"/>
      <c r="D47" s="76"/>
      <c r="E47" s="104"/>
      <c r="F47" s="74"/>
      <c r="G47" s="78"/>
      <c r="H47" s="78"/>
      <c r="I47" s="78"/>
      <c r="J47" s="78"/>
      <c r="K47" s="2714"/>
      <c r="L47" s="2723"/>
      <c r="M47" s="2723"/>
      <c r="N47" s="2724"/>
      <c r="O47" s="2725"/>
      <c r="P47" s="2723"/>
      <c r="Q47" s="2723"/>
      <c r="R47" s="2724"/>
    </row>
    <row r="48" spans="2:18" ht="30" customHeight="1" thickBot="1">
      <c r="B48" s="66"/>
      <c r="C48" s="67"/>
      <c r="D48" s="67"/>
      <c r="E48" s="67"/>
      <c r="F48" s="67"/>
      <c r="G48" s="67"/>
      <c r="H48" s="67"/>
      <c r="I48" s="67"/>
      <c r="J48" s="67"/>
      <c r="K48" s="2714" t="s">
        <v>58</v>
      </c>
      <c r="L48" s="2723"/>
      <c r="M48" s="2723"/>
      <c r="N48" s="2724">
        <f>L48+M48</f>
        <v>0</v>
      </c>
      <c r="O48" s="2725"/>
      <c r="P48" s="2723"/>
      <c r="Q48" s="2723"/>
      <c r="R48" s="2724">
        <f>P48+Q48</f>
        <v>0</v>
      </c>
    </row>
    <row r="49" spans="2:18" ht="30" customHeight="1" thickBot="1">
      <c r="B49" s="66"/>
      <c r="C49" s="67"/>
      <c r="D49" s="67"/>
      <c r="E49" s="70" t="s">
        <v>72</v>
      </c>
      <c r="F49" s="68"/>
      <c r="G49" s="68" t="s">
        <v>194</v>
      </c>
      <c r="H49" s="105"/>
      <c r="I49" s="105"/>
      <c r="J49" s="105"/>
      <c r="K49" s="2714"/>
      <c r="L49" s="2723"/>
      <c r="M49" s="2723"/>
      <c r="N49" s="2724"/>
      <c r="O49" s="2725"/>
      <c r="P49" s="2723"/>
      <c r="Q49" s="2723"/>
      <c r="R49" s="2724"/>
    </row>
    <row r="50" spans="2:18" ht="30" customHeight="1" thickBot="1">
      <c r="B50" s="66"/>
      <c r="C50" s="67"/>
      <c r="D50" s="67"/>
      <c r="E50" s="67"/>
      <c r="F50" s="67"/>
      <c r="G50" s="71" t="s">
        <v>195</v>
      </c>
      <c r="H50" s="67"/>
      <c r="I50" s="67"/>
      <c r="J50" s="67"/>
      <c r="K50" s="2714"/>
      <c r="L50" s="2723"/>
      <c r="M50" s="2723"/>
      <c r="N50" s="2724"/>
      <c r="O50" s="2725"/>
      <c r="P50" s="2723"/>
      <c r="Q50" s="2723"/>
      <c r="R50" s="2724"/>
    </row>
    <row r="51" spans="2:18" ht="47.25" customHeight="1" thickBot="1">
      <c r="B51" s="66"/>
      <c r="C51" s="67"/>
      <c r="D51" s="67"/>
      <c r="E51" s="104"/>
      <c r="F51" s="74"/>
      <c r="G51" s="74"/>
      <c r="H51" s="72"/>
      <c r="I51" s="67"/>
      <c r="J51" s="67"/>
      <c r="K51" s="2714"/>
      <c r="L51" s="2723"/>
      <c r="M51" s="2723"/>
      <c r="N51" s="2724"/>
      <c r="O51" s="2725"/>
      <c r="P51" s="2723"/>
      <c r="Q51" s="2723"/>
      <c r="R51" s="2724"/>
    </row>
    <row r="52" spans="2:18" ht="30" customHeight="1" thickBot="1">
      <c r="B52" s="66"/>
      <c r="C52" s="67"/>
      <c r="D52" s="67"/>
      <c r="E52" s="67"/>
      <c r="F52" s="67"/>
      <c r="G52" s="67"/>
      <c r="H52" s="73"/>
      <c r="I52" s="67"/>
      <c r="J52" s="67"/>
      <c r="K52" s="2714" t="s">
        <v>87</v>
      </c>
      <c r="L52" s="2723"/>
      <c r="M52" s="2723"/>
      <c r="N52" s="2724">
        <f>L52+M52</f>
        <v>0</v>
      </c>
      <c r="O52" s="2725"/>
      <c r="P52" s="2723"/>
      <c r="Q52" s="2723"/>
      <c r="R52" s="2724">
        <f>P52+Q52</f>
        <v>0</v>
      </c>
    </row>
    <row r="53" spans="2:18" ht="62.25" customHeight="1" thickBot="1">
      <c r="B53" s="66"/>
      <c r="C53" s="67"/>
      <c r="D53" s="67"/>
      <c r="E53" s="74" t="s">
        <v>73</v>
      </c>
      <c r="F53" s="74"/>
      <c r="G53" s="2726" t="s">
        <v>403</v>
      </c>
      <c r="H53" s="2726"/>
      <c r="I53" s="2726"/>
      <c r="J53" s="2726"/>
      <c r="K53" s="2714"/>
      <c r="L53" s="2723"/>
      <c r="M53" s="2723"/>
      <c r="N53" s="2724"/>
      <c r="O53" s="2725"/>
      <c r="P53" s="2723"/>
      <c r="Q53" s="2723"/>
      <c r="R53" s="2724"/>
    </row>
    <row r="54" spans="2:18" ht="30" customHeight="1" thickBot="1">
      <c r="B54" s="66"/>
      <c r="C54" s="67"/>
      <c r="D54" s="67"/>
      <c r="E54" s="104"/>
      <c r="F54" s="74"/>
      <c r="G54" s="72" t="s">
        <v>196</v>
      </c>
      <c r="H54" s="72"/>
      <c r="I54" s="67"/>
      <c r="J54" s="67"/>
      <c r="K54" s="2714"/>
      <c r="L54" s="2723"/>
      <c r="M54" s="2723"/>
      <c r="N54" s="2724"/>
      <c r="O54" s="2725"/>
      <c r="P54" s="2723"/>
      <c r="Q54" s="2723"/>
      <c r="R54" s="2724"/>
    </row>
    <row r="55" spans="2:18" ht="18.75" customHeight="1" thickBot="1">
      <c r="B55" s="66"/>
      <c r="C55" s="67"/>
      <c r="D55" s="67"/>
      <c r="E55" s="104"/>
      <c r="F55" s="74"/>
      <c r="G55" s="74"/>
      <c r="H55" s="72"/>
      <c r="I55" s="67"/>
      <c r="J55" s="67"/>
      <c r="K55" s="2714"/>
      <c r="L55" s="2723"/>
      <c r="M55" s="2723"/>
      <c r="N55" s="2724"/>
      <c r="O55" s="2725"/>
      <c r="P55" s="2723"/>
      <c r="Q55" s="2723"/>
      <c r="R55" s="2724"/>
    </row>
    <row r="56" spans="2:18" ht="11.25" customHeight="1" thickBot="1">
      <c r="B56" s="66"/>
      <c r="C56" s="67"/>
      <c r="D56" s="67"/>
      <c r="E56" s="104"/>
      <c r="F56" s="74"/>
      <c r="G56" s="72"/>
      <c r="H56" s="72"/>
      <c r="I56" s="67"/>
      <c r="J56" s="67"/>
      <c r="K56" s="2714" t="s">
        <v>59</v>
      </c>
      <c r="L56" s="2723"/>
      <c r="M56" s="2723"/>
      <c r="N56" s="2724">
        <f>L56+M56</f>
        <v>0</v>
      </c>
      <c r="O56" s="2725"/>
      <c r="P56" s="2723"/>
      <c r="Q56" s="2723"/>
      <c r="R56" s="2724">
        <f>P56+Q56</f>
        <v>0</v>
      </c>
    </row>
    <row r="57" spans="2:18" ht="30" customHeight="1" thickBot="1">
      <c r="B57" s="66"/>
      <c r="C57" s="67"/>
      <c r="D57" s="67"/>
      <c r="E57" s="104" t="s">
        <v>74</v>
      </c>
      <c r="F57" s="74"/>
      <c r="G57" s="105" t="s">
        <v>345</v>
      </c>
      <c r="H57" s="105"/>
      <c r="I57" s="105"/>
      <c r="J57" s="105"/>
      <c r="K57" s="2714"/>
      <c r="L57" s="2723"/>
      <c r="M57" s="2723"/>
      <c r="N57" s="2724"/>
      <c r="O57" s="2725"/>
      <c r="P57" s="2723"/>
      <c r="Q57" s="2723"/>
      <c r="R57" s="2724"/>
    </row>
    <row r="58" spans="2:18" ht="30" customHeight="1" thickBot="1">
      <c r="B58" s="66"/>
      <c r="C58" s="67"/>
      <c r="D58" s="67"/>
      <c r="E58" s="74"/>
      <c r="F58" s="74"/>
      <c r="G58" s="105" t="s">
        <v>1219</v>
      </c>
      <c r="H58" s="105"/>
      <c r="I58" s="105"/>
      <c r="J58" s="105"/>
      <c r="K58" s="2714"/>
      <c r="L58" s="2723"/>
      <c r="M58" s="2723"/>
      <c r="N58" s="2724"/>
      <c r="O58" s="2725"/>
      <c r="P58" s="2723"/>
      <c r="Q58" s="2723"/>
      <c r="R58" s="2724"/>
    </row>
    <row r="59" spans="2:18" ht="30" customHeight="1" thickBot="1">
      <c r="B59" s="66"/>
      <c r="C59" s="67"/>
      <c r="D59" s="67"/>
      <c r="E59" s="104"/>
      <c r="F59" s="74"/>
      <c r="G59" s="2727" t="s">
        <v>197</v>
      </c>
      <c r="H59" s="2727"/>
      <c r="I59" s="2727"/>
      <c r="J59" s="2727"/>
      <c r="K59" s="2714"/>
      <c r="L59" s="2723"/>
      <c r="M59" s="2723"/>
      <c r="N59" s="2724"/>
      <c r="O59" s="2725"/>
      <c r="P59" s="2723"/>
      <c r="Q59" s="2723"/>
      <c r="R59" s="2724"/>
    </row>
    <row r="60" spans="2:18" ht="30" customHeight="1" thickBot="1">
      <c r="B60" s="66"/>
      <c r="C60" s="67"/>
      <c r="D60" s="67"/>
      <c r="E60" s="104"/>
      <c r="F60" s="74"/>
      <c r="G60" s="1054"/>
      <c r="H60" s="1054"/>
      <c r="I60" s="1054"/>
      <c r="J60" s="1054"/>
      <c r="K60" s="2714"/>
      <c r="L60" s="2723"/>
      <c r="M60" s="2723"/>
      <c r="N60" s="2724"/>
      <c r="O60" s="2725"/>
      <c r="P60" s="2723"/>
      <c r="Q60" s="2723"/>
      <c r="R60" s="2724"/>
    </row>
    <row r="61" spans="2:18" ht="9" customHeight="1" thickBot="1">
      <c r="B61" s="66"/>
      <c r="C61" s="67"/>
      <c r="D61" s="67"/>
      <c r="E61" s="67"/>
      <c r="F61" s="67"/>
      <c r="G61" s="67"/>
      <c r="H61" s="67"/>
      <c r="I61" s="78"/>
      <c r="J61" s="78"/>
      <c r="K61" s="2714">
        <v>16</v>
      </c>
      <c r="L61" s="2723"/>
      <c r="M61" s="2723"/>
      <c r="N61" s="2724">
        <f>L61+M61</f>
        <v>0</v>
      </c>
      <c r="O61" s="2725"/>
      <c r="P61" s="2723"/>
      <c r="Q61" s="2723"/>
      <c r="R61" s="2724">
        <f>P61+Q61</f>
        <v>0</v>
      </c>
    </row>
    <row r="62" spans="2:18" s="77" customFormat="1" ht="58.5" customHeight="1" thickBot="1">
      <c r="B62" s="75"/>
      <c r="C62" s="76"/>
      <c r="D62" s="76"/>
      <c r="E62" s="104" t="s">
        <v>75</v>
      </c>
      <c r="F62" s="74"/>
      <c r="G62" s="2730" t="s">
        <v>1383</v>
      </c>
      <c r="H62" s="2730"/>
      <c r="I62" s="2730"/>
      <c r="J62" s="2730"/>
      <c r="K62" s="2714"/>
      <c r="L62" s="2723"/>
      <c r="M62" s="2723"/>
      <c r="N62" s="2724"/>
      <c r="O62" s="2725"/>
      <c r="P62" s="2723"/>
      <c r="Q62" s="2723"/>
      <c r="R62" s="2724"/>
    </row>
    <row r="63" spans="2:18" ht="51" customHeight="1" thickBot="1">
      <c r="B63" s="66"/>
      <c r="C63" s="67"/>
      <c r="D63" s="67"/>
      <c r="E63" s="104"/>
      <c r="F63" s="74"/>
      <c r="G63" s="2727" t="s">
        <v>1538</v>
      </c>
      <c r="H63" s="2727"/>
      <c r="I63" s="2727"/>
      <c r="J63" s="2727"/>
      <c r="K63" s="2714"/>
      <c r="L63" s="2723"/>
      <c r="M63" s="2723"/>
      <c r="N63" s="2724"/>
      <c r="O63" s="2725"/>
      <c r="P63" s="2723"/>
      <c r="Q63" s="2723"/>
      <c r="R63" s="2724"/>
    </row>
    <row r="64" spans="2:18" ht="16.5" customHeight="1" thickBot="1">
      <c r="B64" s="66"/>
      <c r="C64" s="67"/>
      <c r="D64" s="67"/>
      <c r="E64" s="104"/>
      <c r="F64" s="74"/>
      <c r="G64" s="72"/>
      <c r="H64" s="78"/>
      <c r="I64" s="102"/>
      <c r="J64" s="102"/>
      <c r="K64" s="2714"/>
      <c r="L64" s="2723"/>
      <c r="M64" s="2723"/>
      <c r="N64" s="2724"/>
      <c r="O64" s="2725"/>
      <c r="P64" s="2723"/>
      <c r="Q64" s="2723"/>
      <c r="R64" s="2724"/>
    </row>
    <row r="65" spans="2:18" ht="30" customHeight="1" thickBot="1">
      <c r="B65" s="66"/>
      <c r="C65" s="67"/>
      <c r="D65" s="67"/>
      <c r="E65" s="67"/>
      <c r="F65" s="67"/>
      <c r="G65" s="125"/>
      <c r="H65" s="125"/>
      <c r="I65" s="125"/>
      <c r="J65" s="125"/>
      <c r="K65" s="2714">
        <v>12</v>
      </c>
      <c r="L65" s="2723"/>
      <c r="M65" s="2723">
        <v>0</v>
      </c>
      <c r="N65" s="2724">
        <f>L65+M65</f>
        <v>0</v>
      </c>
      <c r="O65" s="2725"/>
      <c r="P65" s="2723"/>
      <c r="Q65" s="2723"/>
      <c r="R65" s="2724">
        <f>P65+Q65</f>
        <v>0</v>
      </c>
    </row>
    <row r="66" spans="2:18" ht="30" customHeight="1" thickBot="1">
      <c r="B66" s="66"/>
      <c r="C66" s="67"/>
      <c r="D66" s="67"/>
      <c r="E66" s="70" t="s">
        <v>76</v>
      </c>
      <c r="F66" s="68"/>
      <c r="G66" s="70" t="s">
        <v>198</v>
      </c>
      <c r="H66" s="68"/>
      <c r="I66" s="67"/>
      <c r="J66" s="67"/>
      <c r="K66" s="2714"/>
      <c r="L66" s="2723"/>
      <c r="M66" s="2723"/>
      <c r="N66" s="2724"/>
      <c r="O66" s="2725"/>
      <c r="P66" s="2723"/>
      <c r="Q66" s="2723"/>
      <c r="R66" s="2724"/>
    </row>
    <row r="67" spans="2:18" ht="30" customHeight="1" thickBot="1">
      <c r="B67" s="66"/>
      <c r="C67" s="68"/>
      <c r="D67" s="67"/>
      <c r="E67" s="68"/>
      <c r="F67" s="68"/>
      <c r="G67" s="72" t="s">
        <v>199</v>
      </c>
      <c r="H67" s="70"/>
      <c r="I67" s="67"/>
      <c r="J67" s="76"/>
      <c r="K67" s="2714"/>
      <c r="L67" s="2723"/>
      <c r="M67" s="2723"/>
      <c r="N67" s="2724"/>
      <c r="O67" s="2725"/>
      <c r="P67" s="2723"/>
      <c r="Q67" s="2723"/>
      <c r="R67" s="2724"/>
    </row>
    <row r="68" spans="2:18" ht="47.25" customHeight="1" thickBot="1">
      <c r="B68" s="66"/>
      <c r="C68" s="68"/>
      <c r="D68" s="67"/>
      <c r="E68" s="68"/>
      <c r="F68" s="68"/>
      <c r="G68" s="68"/>
      <c r="H68" s="71"/>
      <c r="I68" s="67"/>
      <c r="J68" s="67"/>
      <c r="K68" s="2714"/>
      <c r="L68" s="2723"/>
      <c r="M68" s="2723"/>
      <c r="N68" s="2724"/>
      <c r="O68" s="2725"/>
      <c r="P68" s="2723"/>
      <c r="Q68" s="2723"/>
      <c r="R68" s="2724"/>
    </row>
    <row r="69" spans="2:18" ht="58.5" customHeight="1" thickBot="1">
      <c r="B69" s="66"/>
      <c r="C69" s="67"/>
      <c r="D69" s="67"/>
      <c r="E69" s="74" t="s">
        <v>77</v>
      </c>
      <c r="F69" s="105"/>
      <c r="G69" s="2726" t="s">
        <v>1384</v>
      </c>
      <c r="H69" s="2726"/>
      <c r="I69" s="2726"/>
      <c r="J69" s="2726"/>
      <c r="K69" s="2714">
        <v>89</v>
      </c>
      <c r="L69" s="2724">
        <f>+L24+L30+L38+L42+L48+L52+L56+L61+L65</f>
        <v>0</v>
      </c>
      <c r="M69" s="2724">
        <f>+M24+M30+M38+M42+M48+M52+M56+M61+M65</f>
        <v>0</v>
      </c>
      <c r="N69" s="2724">
        <f>L69+M69</f>
        <v>0</v>
      </c>
      <c r="O69" s="2732">
        <f>+O24+O30+O38+O42+O48+O52+O56+O61+O65</f>
        <v>0</v>
      </c>
      <c r="P69" s="2724">
        <f>+P24+P30+P38+P42+P48+P52+P56+P61+P65</f>
        <v>0</v>
      </c>
      <c r="Q69" s="2724">
        <f>+Q24+Q30+Q38+Q42+Q48+Q52+Q56+Q61+Q65</f>
        <v>0</v>
      </c>
      <c r="R69" s="2724">
        <f>P69+Q69</f>
        <v>0</v>
      </c>
    </row>
    <row r="70" spans="2:18" ht="30" customHeight="1" thickBot="1">
      <c r="B70" s="66"/>
      <c r="C70" s="67"/>
      <c r="D70" s="67"/>
      <c r="E70" s="68"/>
      <c r="F70" s="68"/>
      <c r="G70" s="68" t="s">
        <v>404</v>
      </c>
      <c r="H70" s="67"/>
      <c r="I70" s="67"/>
      <c r="J70" s="74"/>
      <c r="K70" s="2714"/>
      <c r="L70" s="2724"/>
      <c r="M70" s="2724"/>
      <c r="N70" s="2724"/>
      <c r="O70" s="2732"/>
      <c r="P70" s="2724"/>
      <c r="Q70" s="2724"/>
      <c r="R70" s="2724"/>
    </row>
    <row r="71" spans="2:18" ht="30" customHeight="1" thickBot="1">
      <c r="B71" s="66"/>
      <c r="C71" s="67"/>
      <c r="D71" s="67"/>
      <c r="E71" s="67"/>
      <c r="F71" s="67"/>
      <c r="G71" s="79" t="s">
        <v>1385</v>
      </c>
      <c r="H71" s="67"/>
      <c r="I71" s="67"/>
      <c r="J71" s="78"/>
      <c r="K71" s="2714"/>
      <c r="L71" s="2724"/>
      <c r="M71" s="2724"/>
      <c r="N71" s="2724"/>
      <c r="O71" s="2732"/>
      <c r="P71" s="2724"/>
      <c r="Q71" s="2724"/>
      <c r="R71" s="2724"/>
    </row>
    <row r="72" spans="2:18" ht="30" customHeight="1" thickBot="1">
      <c r="B72" s="66"/>
      <c r="C72" s="67"/>
      <c r="D72" s="67"/>
      <c r="E72" s="67"/>
      <c r="F72" s="67"/>
      <c r="G72" s="79" t="s">
        <v>1386</v>
      </c>
      <c r="H72" s="67"/>
      <c r="I72" s="67"/>
      <c r="J72" s="78"/>
      <c r="K72" s="2714"/>
      <c r="L72" s="2724"/>
      <c r="M72" s="2724"/>
      <c r="N72" s="2724"/>
      <c r="O72" s="2732"/>
      <c r="P72" s="2724"/>
      <c r="Q72" s="2724"/>
      <c r="R72" s="2724"/>
    </row>
    <row r="73" spans="2:18" ht="30" customHeight="1" thickBot="1">
      <c r="B73" s="66"/>
      <c r="C73" s="67"/>
      <c r="D73" s="67"/>
      <c r="E73" s="67"/>
      <c r="F73" s="67"/>
      <c r="G73" s="79" t="s">
        <v>405</v>
      </c>
      <c r="H73" s="67"/>
      <c r="I73" s="67"/>
      <c r="J73" s="67"/>
      <c r="K73" s="2714"/>
      <c r="L73" s="2724"/>
      <c r="M73" s="2724"/>
      <c r="N73" s="2724"/>
      <c r="O73" s="2732"/>
      <c r="P73" s="2724"/>
      <c r="Q73" s="2724"/>
      <c r="R73" s="2724"/>
    </row>
    <row r="74" spans="2:18" ht="30" customHeight="1" thickBot="1">
      <c r="B74" s="66"/>
      <c r="C74" s="67"/>
      <c r="D74" s="67"/>
      <c r="E74" s="67"/>
      <c r="F74" s="67"/>
      <c r="G74" s="67"/>
      <c r="H74" s="67"/>
      <c r="I74" s="67"/>
      <c r="J74" s="1054"/>
      <c r="K74" s="2733">
        <v>13</v>
      </c>
      <c r="L74" s="2723"/>
      <c r="M74" s="2723"/>
      <c r="N74" s="2724">
        <f>L74+M74</f>
        <v>0</v>
      </c>
      <c r="O74" s="2734"/>
      <c r="P74" s="2735"/>
      <c r="Q74" s="2735"/>
      <c r="R74" s="2716">
        <f>P74+Q74</f>
        <v>0</v>
      </c>
    </row>
    <row r="75" spans="2:18" ht="30" customHeight="1" thickBot="1">
      <c r="B75" s="66"/>
      <c r="C75" s="68" t="s">
        <v>79</v>
      </c>
      <c r="D75" s="68"/>
      <c r="E75" s="68" t="s">
        <v>1395</v>
      </c>
      <c r="F75" s="68"/>
      <c r="G75" s="67"/>
      <c r="H75" s="67"/>
      <c r="I75" s="67"/>
      <c r="J75" s="1054"/>
      <c r="K75" s="2733"/>
      <c r="L75" s="2723"/>
      <c r="M75" s="2723"/>
      <c r="N75" s="2724"/>
      <c r="O75" s="2734"/>
      <c r="P75" s="2735"/>
      <c r="Q75" s="2735"/>
      <c r="R75" s="2716"/>
    </row>
    <row r="76" spans="2:18" ht="30" customHeight="1" thickBot="1">
      <c r="B76" s="66"/>
      <c r="C76" s="67"/>
      <c r="D76" s="67"/>
      <c r="E76" s="79" t="s">
        <v>1396</v>
      </c>
      <c r="F76" s="67"/>
      <c r="G76" s="67"/>
      <c r="H76" s="67"/>
      <c r="I76" s="67"/>
      <c r="J76" s="67"/>
      <c r="K76" s="2733"/>
      <c r="L76" s="2723"/>
      <c r="M76" s="2723"/>
      <c r="N76" s="2724"/>
      <c r="O76" s="2734"/>
      <c r="P76" s="2735"/>
      <c r="Q76" s="2735"/>
      <c r="R76" s="2716"/>
    </row>
    <row r="77" spans="2:18" ht="48.75" customHeight="1" thickBot="1">
      <c r="B77" s="66"/>
      <c r="C77" s="67"/>
      <c r="D77" s="67"/>
      <c r="E77" s="67"/>
      <c r="F77" s="67"/>
      <c r="G77" s="67"/>
      <c r="H77" s="67"/>
      <c r="I77" s="67"/>
      <c r="J77" s="67"/>
      <c r="K77" s="2733"/>
      <c r="L77" s="2723"/>
      <c r="M77" s="2723"/>
      <c r="N77" s="2724"/>
      <c r="O77" s="2734"/>
      <c r="P77" s="2735"/>
      <c r="Q77" s="2735"/>
      <c r="R77" s="2716"/>
    </row>
    <row r="78" spans="2:18" ht="30" customHeight="1" thickBot="1">
      <c r="B78" s="66"/>
      <c r="C78" s="67"/>
      <c r="D78" s="67"/>
      <c r="E78" s="67"/>
      <c r="F78" s="67"/>
      <c r="G78" s="67"/>
      <c r="H78" s="67"/>
      <c r="I78" s="67"/>
      <c r="J78" s="67"/>
      <c r="K78" s="2737">
        <v>99</v>
      </c>
      <c r="L78" s="2728">
        <f>+L11+L17+L69+L74</f>
        <v>0</v>
      </c>
      <c r="M78" s="2728">
        <f>+M11+M17+M69+M74</f>
        <v>0</v>
      </c>
      <c r="N78" s="2728">
        <f>L78+M78</f>
        <v>0</v>
      </c>
      <c r="O78" s="2729">
        <f>O69</f>
        <v>0</v>
      </c>
      <c r="P78" s="2728">
        <f>+P69+P74</f>
        <v>0</v>
      </c>
      <c r="Q78" s="2728">
        <f>+Q69+Q74</f>
        <v>0</v>
      </c>
      <c r="R78" s="2728">
        <f>P78+Q78</f>
        <v>0</v>
      </c>
    </row>
    <row r="79" spans="2:18" ht="30" customHeight="1" thickBot="1">
      <c r="B79" s="66"/>
      <c r="C79" s="68" t="s">
        <v>80</v>
      </c>
      <c r="D79" s="68"/>
      <c r="E79" s="68" t="s">
        <v>200</v>
      </c>
      <c r="F79" s="68"/>
      <c r="G79" s="67"/>
      <c r="H79" s="67"/>
      <c r="I79" s="67"/>
      <c r="J79" s="67"/>
      <c r="K79" s="2737"/>
      <c r="L79" s="2728"/>
      <c r="M79" s="2728"/>
      <c r="N79" s="2728"/>
      <c r="O79" s="2729"/>
      <c r="P79" s="2728"/>
      <c r="Q79" s="2728"/>
      <c r="R79" s="2728"/>
    </row>
    <row r="80" spans="2:18" ht="30" customHeight="1" thickBot="1">
      <c r="B80" s="66"/>
      <c r="C80" s="69"/>
      <c r="D80" s="67"/>
      <c r="E80" s="79" t="s">
        <v>201</v>
      </c>
      <c r="F80" s="67"/>
      <c r="G80" s="67"/>
      <c r="H80" s="67"/>
      <c r="I80" s="67"/>
      <c r="J80" s="67"/>
      <c r="K80" s="2737"/>
      <c r="L80" s="2728"/>
      <c r="M80" s="2728"/>
      <c r="N80" s="2728"/>
      <c r="O80" s="2729"/>
      <c r="P80" s="2728"/>
      <c r="Q80" s="2728"/>
      <c r="R80" s="2728"/>
    </row>
    <row r="81" spans="1:18" ht="30" customHeight="1" thickBot="1">
      <c r="B81" s="66"/>
      <c r="C81" s="67"/>
      <c r="D81" s="67"/>
      <c r="E81" s="67"/>
      <c r="F81" s="67"/>
      <c r="G81" s="67"/>
      <c r="H81" s="67"/>
      <c r="I81" s="67"/>
      <c r="J81" s="67"/>
      <c r="K81" s="2737"/>
      <c r="L81" s="2728"/>
      <c r="M81" s="2728"/>
      <c r="N81" s="2728"/>
      <c r="O81" s="2729"/>
      <c r="P81" s="2728"/>
      <c r="Q81" s="2728"/>
      <c r="R81" s="2728"/>
    </row>
    <row r="82" spans="1:18" ht="30" customHeight="1" thickBot="1">
      <c r="B82" s="80"/>
      <c r="C82" s="81"/>
      <c r="D82" s="82"/>
      <c r="E82" s="83"/>
      <c r="F82" s="82"/>
      <c r="G82" s="82"/>
      <c r="H82" s="82"/>
      <c r="I82" s="82"/>
      <c r="J82" s="82"/>
      <c r="K82" s="2737"/>
      <c r="L82" s="2728"/>
      <c r="M82" s="2728"/>
      <c r="N82" s="2728"/>
      <c r="O82" s="2729"/>
      <c r="P82" s="2728"/>
      <c r="Q82" s="2728"/>
      <c r="R82" s="2728"/>
    </row>
    <row r="83" spans="1:18" ht="30" customHeight="1">
      <c r="B83" s="67"/>
      <c r="C83" s="67"/>
      <c r="D83" s="67"/>
      <c r="E83" s="67"/>
      <c r="F83" s="67"/>
      <c r="G83" s="67"/>
      <c r="H83" s="67"/>
      <c r="I83" s="67"/>
      <c r="J83" s="67"/>
      <c r="K83" s="84"/>
      <c r="L83" s="85"/>
      <c r="M83" s="85"/>
      <c r="N83" s="85"/>
      <c r="O83" s="85"/>
      <c r="P83" s="85"/>
      <c r="Q83" s="85"/>
      <c r="R83" s="85"/>
    </row>
    <row r="84" spans="1:18" ht="30" customHeight="1">
      <c r="B84" s="68"/>
      <c r="C84" s="68" t="s">
        <v>202</v>
      </c>
      <c r="D84" s="67"/>
      <c r="E84" s="67"/>
      <c r="F84" s="67"/>
      <c r="G84" s="67"/>
      <c r="H84" s="67"/>
      <c r="I84" s="67"/>
      <c r="J84" s="67"/>
      <c r="K84" s="84"/>
      <c r="L84" s="1378"/>
      <c r="M84" s="1378"/>
      <c r="N84" s="1378"/>
      <c r="O84" s="1378"/>
      <c r="P84" s="1378"/>
      <c r="Q84" s="1378"/>
      <c r="R84" s="1378"/>
    </row>
    <row r="85" spans="1:18" ht="30" customHeight="1">
      <c r="B85" s="86"/>
      <c r="C85" s="86" t="s">
        <v>203</v>
      </c>
      <c r="D85" s="67"/>
      <c r="E85" s="67"/>
      <c r="F85" s="67"/>
      <c r="G85" s="67"/>
      <c r="H85" s="67"/>
      <c r="I85" s="67"/>
      <c r="J85" s="67"/>
      <c r="K85" s="84"/>
      <c r="L85" s="67"/>
      <c r="M85" s="67"/>
      <c r="N85" s="67"/>
      <c r="O85" s="67"/>
      <c r="P85" s="67"/>
      <c r="Q85" s="67"/>
      <c r="R85" s="67"/>
    </row>
    <row r="86" spans="1:18" ht="30" customHeight="1">
      <c r="B86" s="86"/>
      <c r="C86" s="86"/>
      <c r="D86" s="67"/>
      <c r="E86" s="67"/>
      <c r="F86" s="67"/>
      <c r="G86" s="67"/>
      <c r="H86" s="67"/>
      <c r="I86" s="67"/>
      <c r="J86" s="67"/>
      <c r="K86" s="84"/>
      <c r="L86" s="67"/>
      <c r="M86" s="67"/>
      <c r="N86" s="67"/>
      <c r="O86" s="67"/>
      <c r="P86" s="67"/>
      <c r="Q86" s="67"/>
      <c r="R86" s="67"/>
    </row>
    <row r="87" spans="1:18" ht="30" customHeight="1">
      <c r="B87" s="1251"/>
      <c r="C87" s="1251"/>
      <c r="D87" s="410"/>
      <c r="E87" s="410"/>
      <c r="F87" s="410"/>
      <c r="G87" s="410"/>
      <c r="H87" s="410"/>
      <c r="I87" s="410"/>
      <c r="J87" s="410"/>
      <c r="K87" s="411"/>
      <c r="L87" s="410"/>
      <c r="M87" s="410"/>
      <c r="N87" s="410"/>
      <c r="O87" s="410"/>
      <c r="P87" s="410"/>
      <c r="Q87" s="410"/>
      <c r="R87" s="410"/>
    </row>
    <row r="88" spans="1:18" ht="111" customHeight="1">
      <c r="A88" s="1250" t="s">
        <v>51</v>
      </c>
      <c r="B88" s="2736" t="s">
        <v>1539</v>
      </c>
      <c r="C88" s="2736"/>
      <c r="D88" s="2736"/>
      <c r="E88" s="2736"/>
      <c r="F88" s="2736"/>
      <c r="G88" s="2736"/>
      <c r="H88" s="2736"/>
      <c r="I88" s="2736"/>
      <c r="J88" s="2736"/>
      <c r="K88" s="2736"/>
      <c r="L88" s="2736"/>
      <c r="M88" s="2736"/>
      <c r="N88" s="2736"/>
      <c r="O88" s="2736"/>
      <c r="P88" s="2736"/>
      <c r="Q88" s="2736"/>
      <c r="R88" s="2736"/>
    </row>
    <row r="89" spans="1:18" ht="30" customHeight="1">
      <c r="K89" s="31"/>
    </row>
    <row r="90" spans="1:18" s="175" customFormat="1" ht="30" customHeight="1"/>
    <row r="91" spans="1:18" s="175" customFormat="1" ht="30" customHeight="1"/>
    <row r="102" spans="1:18" ht="29.25" customHeight="1">
      <c r="A102" s="1249"/>
      <c r="B102" s="2731" t="s">
        <v>1354</v>
      </c>
      <c r="C102" s="2731"/>
      <c r="D102" s="2731"/>
      <c r="E102" s="2731"/>
      <c r="F102" s="2731"/>
      <c r="G102" s="2731"/>
      <c r="H102" s="2731"/>
      <c r="I102" s="2731"/>
      <c r="J102" s="2731"/>
      <c r="K102" s="2731"/>
      <c r="L102" s="2731"/>
      <c r="M102" s="2731"/>
      <c r="N102" s="2731"/>
      <c r="O102" s="2731"/>
      <c r="P102" s="2731"/>
      <c r="Q102" s="2731"/>
      <c r="R102" s="2731"/>
    </row>
    <row r="103" spans="1:18" ht="29.25" customHeight="1">
      <c r="A103" s="1249"/>
      <c r="B103" s="2731"/>
      <c r="C103" s="2731"/>
      <c r="D103" s="2731"/>
      <c r="E103" s="2731"/>
      <c r="F103" s="2731"/>
      <c r="G103" s="2731"/>
      <c r="H103" s="2731"/>
      <c r="I103" s="2731"/>
      <c r="J103" s="2731"/>
      <c r="K103" s="2731"/>
      <c r="L103" s="2731"/>
      <c r="M103" s="2731"/>
      <c r="N103" s="2731"/>
      <c r="O103" s="2731"/>
      <c r="P103" s="2731"/>
      <c r="Q103" s="2731"/>
      <c r="R103" s="2731"/>
    </row>
    <row r="104" spans="1:18" ht="29.25" customHeight="1">
      <c r="A104" s="1249"/>
      <c r="B104" s="2731"/>
      <c r="C104" s="2731"/>
      <c r="D104" s="2731"/>
      <c r="E104" s="2731"/>
      <c r="F104" s="2731"/>
      <c r="G104" s="2731"/>
      <c r="H104" s="2731"/>
      <c r="I104" s="2731"/>
      <c r="J104" s="2731"/>
      <c r="K104" s="2731"/>
      <c r="L104" s="2731"/>
      <c r="M104" s="2731"/>
      <c r="N104" s="2731"/>
      <c r="O104" s="2731"/>
      <c r="P104" s="2731"/>
      <c r="Q104" s="2731"/>
      <c r="R104" s="2731"/>
    </row>
  </sheetData>
  <mergeCells count="117">
    <mergeCell ref="B102:R104"/>
    <mergeCell ref="G69:J69"/>
    <mergeCell ref="K69:K73"/>
    <mergeCell ref="L69:L73"/>
    <mergeCell ref="M69:M73"/>
    <mergeCell ref="N69:N73"/>
    <mergeCell ref="O69:O73"/>
    <mergeCell ref="P69:P73"/>
    <mergeCell ref="Q69:Q73"/>
    <mergeCell ref="R69:R73"/>
    <mergeCell ref="K74:K77"/>
    <mergeCell ref="L74:L77"/>
    <mergeCell ref="M74:M77"/>
    <mergeCell ref="N74:N77"/>
    <mergeCell ref="O74:O77"/>
    <mergeCell ref="P74:P77"/>
    <mergeCell ref="Q74:Q77"/>
    <mergeCell ref="B88:R88"/>
    <mergeCell ref="R74:R77"/>
    <mergeCell ref="K78:K82"/>
    <mergeCell ref="L78:L82"/>
    <mergeCell ref="N61:N64"/>
    <mergeCell ref="O61:O64"/>
    <mergeCell ref="P61:P64"/>
    <mergeCell ref="Q61:Q64"/>
    <mergeCell ref="R61:R64"/>
    <mergeCell ref="M78:M82"/>
    <mergeCell ref="N78:N82"/>
    <mergeCell ref="O78:O82"/>
    <mergeCell ref="G62:J62"/>
    <mergeCell ref="G63:J63"/>
    <mergeCell ref="K65:K68"/>
    <mergeCell ref="L65:L68"/>
    <mergeCell ref="M65:M68"/>
    <mergeCell ref="N65:N68"/>
    <mergeCell ref="O65:O68"/>
    <mergeCell ref="P78:P82"/>
    <mergeCell ref="Q78:Q82"/>
    <mergeCell ref="R78:R82"/>
    <mergeCell ref="P65:P68"/>
    <mergeCell ref="Q65:Q68"/>
    <mergeCell ref="R65:R68"/>
    <mergeCell ref="K61:K64"/>
    <mergeCell ref="L61:L64"/>
    <mergeCell ref="M61:M64"/>
    <mergeCell ref="Q52:Q55"/>
    <mergeCell ref="R52:R55"/>
    <mergeCell ref="G53:J53"/>
    <mergeCell ref="K56:K60"/>
    <mergeCell ref="L56:L60"/>
    <mergeCell ref="M56:M60"/>
    <mergeCell ref="N56:N60"/>
    <mergeCell ref="O56:O60"/>
    <mergeCell ref="P56:P60"/>
    <mergeCell ref="Q56:Q60"/>
    <mergeCell ref="K52:K55"/>
    <mergeCell ref="L52:L55"/>
    <mergeCell ref="M52:M55"/>
    <mergeCell ref="N52:N55"/>
    <mergeCell ref="O52:O55"/>
    <mergeCell ref="P52:P55"/>
    <mergeCell ref="R56:R60"/>
    <mergeCell ref="G59:J59"/>
    <mergeCell ref="Q42:Q47"/>
    <mergeCell ref="R42:R47"/>
    <mergeCell ref="K48:K51"/>
    <mergeCell ref="L48:L51"/>
    <mergeCell ref="M48:M51"/>
    <mergeCell ref="N48:N51"/>
    <mergeCell ref="O48:O51"/>
    <mergeCell ref="P48:P51"/>
    <mergeCell ref="Q48:Q51"/>
    <mergeCell ref="R48:R51"/>
    <mergeCell ref="K42:K47"/>
    <mergeCell ref="L42:L47"/>
    <mergeCell ref="M42:M47"/>
    <mergeCell ref="N42:N47"/>
    <mergeCell ref="O42:O47"/>
    <mergeCell ref="P42:P47"/>
    <mergeCell ref="K30:K37"/>
    <mergeCell ref="L30:L37"/>
    <mergeCell ref="M30:M37"/>
    <mergeCell ref="N30:N37"/>
    <mergeCell ref="O30:O37"/>
    <mergeCell ref="P30:P37"/>
    <mergeCell ref="Q30:Q37"/>
    <mergeCell ref="R30:R37"/>
    <mergeCell ref="K38:K41"/>
    <mergeCell ref="L38:L41"/>
    <mergeCell ref="M38:M41"/>
    <mergeCell ref="N38:N41"/>
    <mergeCell ref="O38:O41"/>
    <mergeCell ref="P38:P41"/>
    <mergeCell ref="Q38:Q41"/>
    <mergeCell ref="R38:R41"/>
    <mergeCell ref="K17:K23"/>
    <mergeCell ref="L17:L23"/>
    <mergeCell ref="M17:M23"/>
    <mergeCell ref="N17:N23"/>
    <mergeCell ref="O17:R23"/>
    <mergeCell ref="K24:K29"/>
    <mergeCell ref="L24:L29"/>
    <mergeCell ref="M24:M29"/>
    <mergeCell ref="N24:N29"/>
    <mergeCell ref="O24:O29"/>
    <mergeCell ref="P24:P29"/>
    <mergeCell ref="Q24:Q29"/>
    <mergeCell ref="R24:R29"/>
    <mergeCell ref="B6:K10"/>
    <mergeCell ref="L6:N8"/>
    <mergeCell ref="O6:O9"/>
    <mergeCell ref="P6:R8"/>
    <mergeCell ref="K11:K16"/>
    <mergeCell ref="L11:L16"/>
    <mergeCell ref="M11:M16"/>
    <mergeCell ref="N11:N16"/>
    <mergeCell ref="O11:R16"/>
  </mergeCells>
  <printOptions horizontalCentered="1" verticalCentered="1"/>
  <pageMargins left="0.19685039370078741" right="0.23622047244094491" top="0.23622047244094491" bottom="0.23622047244094491" header="0" footer="0"/>
  <pageSetup paperSize="9" scale="2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12">
    <tabColor rgb="FF92D050"/>
  </sheetPr>
  <dimension ref="A1:OB103"/>
  <sheetViews>
    <sheetView view="pageBreakPreview" zoomScale="30" zoomScaleNormal="40" zoomScaleSheetLayoutView="30" workbookViewId="0">
      <pane xSplit="11" ySplit="10" topLeftCell="L11" activePane="bottomRight" state="frozen"/>
      <selection activeCell="Q33" sqref="Q33:R39"/>
      <selection pane="topRight" activeCell="Q33" sqref="Q33:R39"/>
      <selection pane="bottomLeft" activeCell="Q33" sqref="Q33:R39"/>
      <selection pane="bottomRight" activeCell="P78" sqref="P78:P82"/>
    </sheetView>
  </sheetViews>
  <sheetFormatPr defaultColWidth="72.33203125" defaultRowHeight="34.200000000000003"/>
  <cols>
    <col min="1" max="1" width="5.88671875" style="31" customWidth="1"/>
    <col min="2" max="3" width="3.6640625" style="31" customWidth="1"/>
    <col min="4" max="5" width="5.6640625" style="31" customWidth="1"/>
    <col min="6" max="6" width="7.44140625" style="31" customWidth="1"/>
    <col min="7" max="7" width="8.44140625" style="31" customWidth="1"/>
    <col min="8" max="8" width="7.109375" style="31" customWidth="1"/>
    <col min="9" max="9" width="19" style="31" customWidth="1"/>
    <col min="10" max="10" width="28.6640625" style="31" customWidth="1"/>
    <col min="11" max="11" width="8.88671875" style="89" customWidth="1"/>
    <col min="12" max="14" width="37.33203125" style="31" customWidth="1"/>
    <col min="15" max="18" width="52.5546875" style="31" customWidth="1"/>
    <col min="19" max="240" width="72.33203125" style="31"/>
    <col min="241" max="241" width="4.88671875" style="31" customWidth="1"/>
    <col min="242" max="242" width="2.33203125" style="31" customWidth="1"/>
    <col min="243" max="243" width="4.33203125" style="31" customWidth="1"/>
    <col min="244" max="245" width="3.5546875" style="31" customWidth="1"/>
    <col min="246" max="246" width="4.88671875" style="31" customWidth="1"/>
    <col min="247" max="247" width="7.44140625" style="31" customWidth="1"/>
    <col min="248" max="248" width="11.5546875" style="31" customWidth="1"/>
    <col min="249" max="249" width="5.6640625" style="31" customWidth="1"/>
    <col min="250" max="250" width="47.5546875" style="31" customWidth="1"/>
    <col min="251" max="251" width="12.88671875" style="31" customWidth="1"/>
    <col min="252" max="252" width="6.33203125" style="31" customWidth="1"/>
    <col min="253" max="253" width="14.5546875" style="31" customWidth="1"/>
    <col min="254" max="254" width="11.109375" style="31" customWidth="1"/>
    <col min="255" max="255" width="16.88671875" style="31" customWidth="1"/>
    <col min="256" max="256" width="12.44140625" style="31" customWidth="1"/>
    <col min="257" max="257" width="17.6640625" style="31" customWidth="1"/>
    <col min="258" max="258" width="22.5546875" style="31" bestFit="1" customWidth="1"/>
    <col min="259" max="259" width="13.6640625" style="31" customWidth="1"/>
    <col min="260" max="260" width="16.88671875" style="31" customWidth="1"/>
    <col min="261" max="261" width="12.44140625" style="31" customWidth="1"/>
    <col min="262" max="262" width="17.44140625" style="31" customWidth="1"/>
    <col min="263" max="263" width="20.6640625" style="31" bestFit="1" customWidth="1"/>
    <col min="264" max="264" width="22.6640625" style="31" bestFit="1" customWidth="1"/>
    <col min="265" max="265" width="15.44140625" style="31" customWidth="1"/>
    <col min="266" max="266" width="8.88671875" style="31" customWidth="1"/>
    <col min="267" max="267" width="58.5546875" style="31" customWidth="1"/>
    <col min="268" max="496" width="72.33203125" style="31"/>
    <col min="497" max="497" width="4.88671875" style="31" customWidth="1"/>
    <col min="498" max="498" width="2.33203125" style="31" customWidth="1"/>
    <col min="499" max="499" width="4.33203125" style="31" customWidth="1"/>
    <col min="500" max="501" width="3.5546875" style="31" customWidth="1"/>
    <col min="502" max="502" width="4.88671875" style="31" customWidth="1"/>
    <col min="503" max="503" width="7.44140625" style="31" customWidth="1"/>
    <col min="504" max="504" width="11.5546875" style="31" customWidth="1"/>
    <col min="505" max="505" width="5.6640625" style="31" customWidth="1"/>
    <col min="506" max="506" width="47.5546875" style="31" customWidth="1"/>
    <col min="507" max="507" width="12.88671875" style="31" customWidth="1"/>
    <col min="508" max="508" width="6.33203125" style="31" customWidth="1"/>
    <col min="509" max="509" width="14.5546875" style="31" customWidth="1"/>
    <col min="510" max="510" width="11.109375" style="31" customWidth="1"/>
    <col min="511" max="511" width="16.88671875" style="31" customWidth="1"/>
    <col min="512" max="512" width="12.44140625" style="31" customWidth="1"/>
    <col min="513" max="513" width="17.6640625" style="31" customWidth="1"/>
    <col min="514" max="514" width="22.5546875" style="31" bestFit="1" customWidth="1"/>
    <col min="515" max="515" width="13.6640625" style="31" customWidth="1"/>
    <col min="516" max="516" width="16.88671875" style="31" customWidth="1"/>
    <col min="517" max="517" width="12.44140625" style="31" customWidth="1"/>
    <col min="518" max="518" width="17.44140625" style="31" customWidth="1"/>
    <col min="519" max="519" width="20.6640625" style="31" bestFit="1" customWidth="1"/>
    <col min="520" max="520" width="22.6640625" style="31" bestFit="1" customWidth="1"/>
    <col min="521" max="521" width="15.44140625" style="31" customWidth="1"/>
    <col min="522" max="522" width="8.88671875" style="31" customWidth="1"/>
    <col min="523" max="523" width="58.5546875" style="31" customWidth="1"/>
    <col min="524" max="752" width="72.33203125" style="31"/>
    <col min="753" max="753" width="4.88671875" style="31" customWidth="1"/>
    <col min="754" max="754" width="2.33203125" style="31" customWidth="1"/>
    <col min="755" max="755" width="4.33203125" style="31" customWidth="1"/>
    <col min="756" max="757" width="3.5546875" style="31" customWidth="1"/>
    <col min="758" max="758" width="4.88671875" style="31" customWidth="1"/>
    <col min="759" max="759" width="7.44140625" style="31" customWidth="1"/>
    <col min="760" max="760" width="11.5546875" style="31" customWidth="1"/>
    <col min="761" max="761" width="5.6640625" style="31" customWidth="1"/>
    <col min="762" max="762" width="47.5546875" style="31" customWidth="1"/>
    <col min="763" max="763" width="12.88671875" style="31" customWidth="1"/>
    <col min="764" max="764" width="6.33203125" style="31" customWidth="1"/>
    <col min="765" max="765" width="14.5546875" style="31" customWidth="1"/>
    <col min="766" max="766" width="11.109375" style="31" customWidth="1"/>
    <col min="767" max="767" width="16.88671875" style="31" customWidth="1"/>
    <col min="768" max="768" width="12.44140625" style="31" customWidth="1"/>
    <col min="769" max="769" width="17.6640625" style="31" customWidth="1"/>
    <col min="770" max="770" width="22.5546875" style="31" bestFit="1" customWidth="1"/>
    <col min="771" max="771" width="13.6640625" style="31" customWidth="1"/>
    <col min="772" max="772" width="16.88671875" style="31" customWidth="1"/>
    <col min="773" max="773" width="12.44140625" style="31" customWidth="1"/>
    <col min="774" max="774" width="17.44140625" style="31" customWidth="1"/>
    <col min="775" max="775" width="20.6640625" style="31" bestFit="1" customWidth="1"/>
    <col min="776" max="776" width="22.6640625" style="31" bestFit="1" customWidth="1"/>
    <col min="777" max="777" width="15.44140625" style="31" customWidth="1"/>
    <col min="778" max="778" width="8.88671875" style="31" customWidth="1"/>
    <col min="779" max="779" width="58.5546875" style="31" customWidth="1"/>
    <col min="780" max="1008" width="72.33203125" style="31"/>
    <col min="1009" max="1009" width="4.88671875" style="31" customWidth="1"/>
    <col min="1010" max="1010" width="2.33203125" style="31" customWidth="1"/>
    <col min="1011" max="1011" width="4.33203125" style="31" customWidth="1"/>
    <col min="1012" max="1013" width="3.5546875" style="31" customWidth="1"/>
    <col min="1014" max="1014" width="4.88671875" style="31" customWidth="1"/>
    <col min="1015" max="1015" width="7.44140625" style="31" customWidth="1"/>
    <col min="1016" max="1016" width="11.5546875" style="31" customWidth="1"/>
    <col min="1017" max="1017" width="5.6640625" style="31" customWidth="1"/>
    <col min="1018" max="1018" width="47.5546875" style="31" customWidth="1"/>
    <col min="1019" max="1019" width="12.88671875" style="31" customWidth="1"/>
    <col min="1020" max="1020" width="6.33203125" style="31" customWidth="1"/>
    <col min="1021" max="1021" width="14.5546875" style="31" customWidth="1"/>
    <col min="1022" max="1022" width="11.109375" style="31" customWidth="1"/>
    <col min="1023" max="1023" width="16.88671875" style="31" customWidth="1"/>
    <col min="1024" max="1024" width="12.44140625" style="31" customWidth="1"/>
    <col min="1025" max="1025" width="17.6640625" style="31" customWidth="1"/>
    <col min="1026" max="1026" width="22.5546875" style="31" bestFit="1" customWidth="1"/>
    <col min="1027" max="1027" width="13.6640625" style="31" customWidth="1"/>
    <col min="1028" max="1028" width="16.88671875" style="31" customWidth="1"/>
    <col min="1029" max="1029" width="12.44140625" style="31" customWidth="1"/>
    <col min="1030" max="1030" width="17.44140625" style="31" customWidth="1"/>
    <col min="1031" max="1031" width="20.6640625" style="31" bestFit="1" customWidth="1"/>
    <col min="1032" max="1032" width="22.6640625" style="31" bestFit="1" customWidth="1"/>
    <col min="1033" max="1033" width="15.44140625" style="31" customWidth="1"/>
    <col min="1034" max="1034" width="8.88671875" style="31" customWidth="1"/>
    <col min="1035" max="1035" width="58.5546875" style="31" customWidth="1"/>
    <col min="1036" max="1264" width="72.33203125" style="31"/>
    <col min="1265" max="1265" width="4.88671875" style="31" customWidth="1"/>
    <col min="1266" max="1266" width="2.33203125" style="31" customWidth="1"/>
    <col min="1267" max="1267" width="4.33203125" style="31" customWidth="1"/>
    <col min="1268" max="1269" width="3.5546875" style="31" customWidth="1"/>
    <col min="1270" max="1270" width="4.88671875" style="31" customWidth="1"/>
    <col min="1271" max="1271" width="7.44140625" style="31" customWidth="1"/>
    <col min="1272" max="1272" width="11.5546875" style="31" customWidth="1"/>
    <col min="1273" max="1273" width="5.6640625" style="31" customWidth="1"/>
    <col min="1274" max="1274" width="47.5546875" style="31" customWidth="1"/>
    <col min="1275" max="1275" width="12.88671875" style="31" customWidth="1"/>
    <col min="1276" max="1276" width="6.33203125" style="31" customWidth="1"/>
    <col min="1277" max="1277" width="14.5546875" style="31" customWidth="1"/>
    <col min="1278" max="1278" width="11.109375" style="31" customWidth="1"/>
    <col min="1279" max="1279" width="16.88671875" style="31" customWidth="1"/>
    <col min="1280" max="1280" width="12.44140625" style="31" customWidth="1"/>
    <col min="1281" max="1281" width="17.6640625" style="31" customWidth="1"/>
    <col min="1282" max="1282" width="22.5546875" style="31" bestFit="1" customWidth="1"/>
    <col min="1283" max="1283" width="13.6640625" style="31" customWidth="1"/>
    <col min="1284" max="1284" width="16.88671875" style="31" customWidth="1"/>
    <col min="1285" max="1285" width="12.44140625" style="31" customWidth="1"/>
    <col min="1286" max="1286" width="17.44140625" style="31" customWidth="1"/>
    <col min="1287" max="1287" width="20.6640625" style="31" bestFit="1" customWidth="1"/>
    <col min="1288" max="1288" width="22.6640625" style="31" bestFit="1" customWidth="1"/>
    <col min="1289" max="1289" width="15.44140625" style="31" customWidth="1"/>
    <col min="1290" max="1290" width="8.88671875" style="31" customWidth="1"/>
    <col min="1291" max="1291" width="58.5546875" style="31" customWidth="1"/>
    <col min="1292" max="1520" width="72.33203125" style="31"/>
    <col min="1521" max="1521" width="4.88671875" style="31" customWidth="1"/>
    <col min="1522" max="1522" width="2.33203125" style="31" customWidth="1"/>
    <col min="1523" max="1523" width="4.33203125" style="31" customWidth="1"/>
    <col min="1524" max="1525" width="3.5546875" style="31" customWidth="1"/>
    <col min="1526" max="1526" width="4.88671875" style="31" customWidth="1"/>
    <col min="1527" max="1527" width="7.44140625" style="31" customWidth="1"/>
    <col min="1528" max="1528" width="11.5546875" style="31" customWidth="1"/>
    <col min="1529" max="1529" width="5.6640625" style="31" customWidth="1"/>
    <col min="1530" max="1530" width="47.5546875" style="31" customWidth="1"/>
    <col min="1531" max="1531" width="12.88671875" style="31" customWidth="1"/>
    <col min="1532" max="1532" width="6.33203125" style="31" customWidth="1"/>
    <col min="1533" max="1533" width="14.5546875" style="31" customWidth="1"/>
    <col min="1534" max="1534" width="11.109375" style="31" customWidth="1"/>
    <col min="1535" max="1535" width="16.88671875" style="31" customWidth="1"/>
    <col min="1536" max="1536" width="12.44140625" style="31" customWidth="1"/>
    <col min="1537" max="1537" width="17.6640625" style="31" customWidth="1"/>
    <col min="1538" max="1538" width="22.5546875" style="31" bestFit="1" customWidth="1"/>
    <col min="1539" max="1539" width="13.6640625" style="31" customWidth="1"/>
    <col min="1540" max="1540" width="16.88671875" style="31" customWidth="1"/>
    <col min="1541" max="1541" width="12.44140625" style="31" customWidth="1"/>
    <col min="1542" max="1542" width="17.44140625" style="31" customWidth="1"/>
    <col min="1543" max="1543" width="20.6640625" style="31" bestFit="1" customWidth="1"/>
    <col min="1544" max="1544" width="22.6640625" style="31" bestFit="1" customWidth="1"/>
    <col min="1545" max="1545" width="15.44140625" style="31" customWidth="1"/>
    <col min="1546" max="1546" width="8.88671875" style="31" customWidth="1"/>
    <col min="1547" max="1547" width="58.5546875" style="31" customWidth="1"/>
    <col min="1548" max="1776" width="72.33203125" style="31"/>
    <col min="1777" max="1777" width="4.88671875" style="31" customWidth="1"/>
    <col min="1778" max="1778" width="2.33203125" style="31" customWidth="1"/>
    <col min="1779" max="1779" width="4.33203125" style="31" customWidth="1"/>
    <col min="1780" max="1781" width="3.5546875" style="31" customWidth="1"/>
    <col min="1782" max="1782" width="4.88671875" style="31" customWidth="1"/>
    <col min="1783" max="1783" width="7.44140625" style="31" customWidth="1"/>
    <col min="1784" max="1784" width="11.5546875" style="31" customWidth="1"/>
    <col min="1785" max="1785" width="5.6640625" style="31" customWidth="1"/>
    <col min="1786" max="1786" width="47.5546875" style="31" customWidth="1"/>
    <col min="1787" max="1787" width="12.88671875" style="31" customWidth="1"/>
    <col min="1788" max="1788" width="6.33203125" style="31" customWidth="1"/>
    <col min="1789" max="1789" width="14.5546875" style="31" customWidth="1"/>
    <col min="1790" max="1790" width="11.109375" style="31" customWidth="1"/>
    <col min="1791" max="1791" width="16.88671875" style="31" customWidth="1"/>
    <col min="1792" max="1792" width="12.44140625" style="31" customWidth="1"/>
    <col min="1793" max="1793" width="17.6640625" style="31" customWidth="1"/>
    <col min="1794" max="1794" width="22.5546875" style="31" bestFit="1" customWidth="1"/>
    <col min="1795" max="1795" width="13.6640625" style="31" customWidth="1"/>
    <col min="1796" max="1796" width="16.88671875" style="31" customWidth="1"/>
    <col min="1797" max="1797" width="12.44140625" style="31" customWidth="1"/>
    <col min="1798" max="1798" width="17.44140625" style="31" customWidth="1"/>
    <col min="1799" max="1799" width="20.6640625" style="31" bestFit="1" customWidth="1"/>
    <col min="1800" max="1800" width="22.6640625" style="31" bestFit="1" customWidth="1"/>
    <col min="1801" max="1801" width="15.44140625" style="31" customWidth="1"/>
    <col min="1802" max="1802" width="8.88671875" style="31" customWidth="1"/>
    <col min="1803" max="1803" width="58.5546875" style="31" customWidth="1"/>
    <col min="1804" max="2032" width="72.33203125" style="31"/>
    <col min="2033" max="2033" width="4.88671875" style="31" customWidth="1"/>
    <col min="2034" max="2034" width="2.33203125" style="31" customWidth="1"/>
    <col min="2035" max="2035" width="4.33203125" style="31" customWidth="1"/>
    <col min="2036" max="2037" width="3.5546875" style="31" customWidth="1"/>
    <col min="2038" max="2038" width="4.88671875" style="31" customWidth="1"/>
    <col min="2039" max="2039" width="7.44140625" style="31" customWidth="1"/>
    <col min="2040" max="2040" width="11.5546875" style="31" customWidth="1"/>
    <col min="2041" max="2041" width="5.6640625" style="31" customWidth="1"/>
    <col min="2042" max="2042" width="47.5546875" style="31" customWidth="1"/>
    <col min="2043" max="2043" width="12.88671875" style="31" customWidth="1"/>
    <col min="2044" max="2044" width="6.33203125" style="31" customWidth="1"/>
    <col min="2045" max="2045" width="14.5546875" style="31" customWidth="1"/>
    <col min="2046" max="2046" width="11.109375" style="31" customWidth="1"/>
    <col min="2047" max="2047" width="16.88671875" style="31" customWidth="1"/>
    <col min="2048" max="2048" width="12.44140625" style="31" customWidth="1"/>
    <col min="2049" max="2049" width="17.6640625" style="31" customWidth="1"/>
    <col min="2050" max="2050" width="22.5546875" style="31" bestFit="1" customWidth="1"/>
    <col min="2051" max="2051" width="13.6640625" style="31" customWidth="1"/>
    <col min="2052" max="2052" width="16.88671875" style="31" customWidth="1"/>
    <col min="2053" max="2053" width="12.44140625" style="31" customWidth="1"/>
    <col min="2054" max="2054" width="17.44140625" style="31" customWidth="1"/>
    <col min="2055" max="2055" width="20.6640625" style="31" bestFit="1" customWidth="1"/>
    <col min="2056" max="2056" width="22.6640625" style="31" bestFit="1" customWidth="1"/>
    <col min="2057" max="2057" width="15.44140625" style="31" customWidth="1"/>
    <col min="2058" max="2058" width="8.88671875" style="31" customWidth="1"/>
    <col min="2059" max="2059" width="58.5546875" style="31" customWidth="1"/>
    <col min="2060" max="2288" width="72.33203125" style="31"/>
    <col min="2289" max="2289" width="4.88671875" style="31" customWidth="1"/>
    <col min="2290" max="2290" width="2.33203125" style="31" customWidth="1"/>
    <col min="2291" max="2291" width="4.33203125" style="31" customWidth="1"/>
    <col min="2292" max="2293" width="3.5546875" style="31" customWidth="1"/>
    <col min="2294" max="2294" width="4.88671875" style="31" customWidth="1"/>
    <col min="2295" max="2295" width="7.44140625" style="31" customWidth="1"/>
    <col min="2296" max="2296" width="11.5546875" style="31" customWidth="1"/>
    <col min="2297" max="2297" width="5.6640625" style="31" customWidth="1"/>
    <col min="2298" max="2298" width="47.5546875" style="31" customWidth="1"/>
    <col min="2299" max="2299" width="12.88671875" style="31" customWidth="1"/>
    <col min="2300" max="2300" width="6.33203125" style="31" customWidth="1"/>
    <col min="2301" max="2301" width="14.5546875" style="31" customWidth="1"/>
    <col min="2302" max="2302" width="11.109375" style="31" customWidth="1"/>
    <col min="2303" max="2303" width="16.88671875" style="31" customWidth="1"/>
    <col min="2304" max="2304" width="12.44140625" style="31" customWidth="1"/>
    <col min="2305" max="2305" width="17.6640625" style="31" customWidth="1"/>
    <col min="2306" max="2306" width="22.5546875" style="31" bestFit="1" customWidth="1"/>
    <col min="2307" max="2307" width="13.6640625" style="31" customWidth="1"/>
    <col min="2308" max="2308" width="16.88671875" style="31" customWidth="1"/>
    <col min="2309" max="2309" width="12.44140625" style="31" customWidth="1"/>
    <col min="2310" max="2310" width="17.44140625" style="31" customWidth="1"/>
    <col min="2311" max="2311" width="20.6640625" style="31" bestFit="1" customWidth="1"/>
    <col min="2312" max="2312" width="22.6640625" style="31" bestFit="1" customWidth="1"/>
    <col min="2313" max="2313" width="15.44140625" style="31" customWidth="1"/>
    <col min="2314" max="2314" width="8.88671875" style="31" customWidth="1"/>
    <col min="2315" max="2315" width="58.5546875" style="31" customWidth="1"/>
    <col min="2316" max="2544" width="72.33203125" style="31"/>
    <col min="2545" max="2545" width="4.88671875" style="31" customWidth="1"/>
    <col min="2546" max="2546" width="2.33203125" style="31" customWidth="1"/>
    <col min="2547" max="2547" width="4.33203125" style="31" customWidth="1"/>
    <col min="2548" max="2549" width="3.5546875" style="31" customWidth="1"/>
    <col min="2550" max="2550" width="4.88671875" style="31" customWidth="1"/>
    <col min="2551" max="2551" width="7.44140625" style="31" customWidth="1"/>
    <col min="2552" max="2552" width="11.5546875" style="31" customWidth="1"/>
    <col min="2553" max="2553" width="5.6640625" style="31" customWidth="1"/>
    <col min="2554" max="2554" width="47.5546875" style="31" customWidth="1"/>
    <col min="2555" max="2555" width="12.88671875" style="31" customWidth="1"/>
    <col min="2556" max="2556" width="6.33203125" style="31" customWidth="1"/>
    <col min="2557" max="2557" width="14.5546875" style="31" customWidth="1"/>
    <col min="2558" max="2558" width="11.109375" style="31" customWidth="1"/>
    <col min="2559" max="2559" width="16.88671875" style="31" customWidth="1"/>
    <col min="2560" max="2560" width="12.44140625" style="31" customWidth="1"/>
    <col min="2561" max="2561" width="17.6640625" style="31" customWidth="1"/>
    <col min="2562" max="2562" width="22.5546875" style="31" bestFit="1" customWidth="1"/>
    <col min="2563" max="2563" width="13.6640625" style="31" customWidth="1"/>
    <col min="2564" max="2564" width="16.88671875" style="31" customWidth="1"/>
    <col min="2565" max="2565" width="12.44140625" style="31" customWidth="1"/>
    <col min="2566" max="2566" width="17.44140625" style="31" customWidth="1"/>
    <col min="2567" max="2567" width="20.6640625" style="31" bestFit="1" customWidth="1"/>
    <col min="2568" max="2568" width="22.6640625" style="31" bestFit="1" customWidth="1"/>
    <col min="2569" max="2569" width="15.44140625" style="31" customWidth="1"/>
    <col min="2570" max="2570" width="8.88671875" style="31" customWidth="1"/>
    <col min="2571" max="2571" width="58.5546875" style="31" customWidth="1"/>
    <col min="2572" max="2800" width="72.33203125" style="31"/>
    <col min="2801" max="2801" width="4.88671875" style="31" customWidth="1"/>
    <col min="2802" max="2802" width="2.33203125" style="31" customWidth="1"/>
    <col min="2803" max="2803" width="4.33203125" style="31" customWidth="1"/>
    <col min="2804" max="2805" width="3.5546875" style="31" customWidth="1"/>
    <col min="2806" max="2806" width="4.88671875" style="31" customWidth="1"/>
    <col min="2807" max="2807" width="7.44140625" style="31" customWidth="1"/>
    <col min="2808" max="2808" width="11.5546875" style="31" customWidth="1"/>
    <col min="2809" max="2809" width="5.6640625" style="31" customWidth="1"/>
    <col min="2810" max="2810" width="47.5546875" style="31" customWidth="1"/>
    <col min="2811" max="2811" width="12.88671875" style="31" customWidth="1"/>
    <col min="2812" max="2812" width="6.33203125" style="31" customWidth="1"/>
    <col min="2813" max="2813" width="14.5546875" style="31" customWidth="1"/>
    <col min="2814" max="2814" width="11.109375" style="31" customWidth="1"/>
    <col min="2815" max="2815" width="16.88671875" style="31" customWidth="1"/>
    <col min="2816" max="2816" width="12.44140625" style="31" customWidth="1"/>
    <col min="2817" max="2817" width="17.6640625" style="31" customWidth="1"/>
    <col min="2818" max="2818" width="22.5546875" style="31" bestFit="1" customWidth="1"/>
    <col min="2819" max="2819" width="13.6640625" style="31" customWidth="1"/>
    <col min="2820" max="2820" width="16.88671875" style="31" customWidth="1"/>
    <col min="2821" max="2821" width="12.44140625" style="31" customWidth="1"/>
    <col min="2822" max="2822" width="17.44140625" style="31" customWidth="1"/>
    <col min="2823" max="2823" width="20.6640625" style="31" bestFit="1" customWidth="1"/>
    <col min="2824" max="2824" width="22.6640625" style="31" bestFit="1" customWidth="1"/>
    <col min="2825" max="2825" width="15.44140625" style="31" customWidth="1"/>
    <col min="2826" max="2826" width="8.88671875" style="31" customWidth="1"/>
    <col min="2827" max="2827" width="58.5546875" style="31" customWidth="1"/>
    <col min="2828" max="3056" width="72.33203125" style="31"/>
    <col min="3057" max="3057" width="4.88671875" style="31" customWidth="1"/>
    <col min="3058" max="3058" width="2.33203125" style="31" customWidth="1"/>
    <col min="3059" max="3059" width="4.33203125" style="31" customWidth="1"/>
    <col min="3060" max="3061" width="3.5546875" style="31" customWidth="1"/>
    <col min="3062" max="3062" width="4.88671875" style="31" customWidth="1"/>
    <col min="3063" max="3063" width="7.44140625" style="31" customWidth="1"/>
    <col min="3064" max="3064" width="11.5546875" style="31" customWidth="1"/>
    <col min="3065" max="3065" width="5.6640625" style="31" customWidth="1"/>
    <col min="3066" max="3066" width="47.5546875" style="31" customWidth="1"/>
    <col min="3067" max="3067" width="12.88671875" style="31" customWidth="1"/>
    <col min="3068" max="3068" width="6.33203125" style="31" customWidth="1"/>
    <col min="3069" max="3069" width="14.5546875" style="31" customWidth="1"/>
    <col min="3070" max="3070" width="11.109375" style="31" customWidth="1"/>
    <col min="3071" max="3071" width="16.88671875" style="31" customWidth="1"/>
    <col min="3072" max="3072" width="12.44140625" style="31" customWidth="1"/>
    <col min="3073" max="3073" width="17.6640625" style="31" customWidth="1"/>
    <col min="3074" max="3074" width="22.5546875" style="31" bestFit="1" customWidth="1"/>
    <col min="3075" max="3075" width="13.6640625" style="31" customWidth="1"/>
    <col min="3076" max="3076" width="16.88671875" style="31" customWidth="1"/>
    <col min="3077" max="3077" width="12.44140625" style="31" customWidth="1"/>
    <col min="3078" max="3078" width="17.44140625" style="31" customWidth="1"/>
    <col min="3079" max="3079" width="20.6640625" style="31" bestFit="1" customWidth="1"/>
    <col min="3080" max="3080" width="22.6640625" style="31" bestFit="1" customWidth="1"/>
    <col min="3081" max="3081" width="15.44140625" style="31" customWidth="1"/>
    <col min="3082" max="3082" width="8.88671875" style="31" customWidth="1"/>
    <col min="3083" max="3083" width="58.5546875" style="31" customWidth="1"/>
    <col min="3084" max="3312" width="72.33203125" style="31"/>
    <col min="3313" max="3313" width="4.88671875" style="31" customWidth="1"/>
    <col min="3314" max="3314" width="2.33203125" style="31" customWidth="1"/>
    <col min="3315" max="3315" width="4.33203125" style="31" customWidth="1"/>
    <col min="3316" max="3317" width="3.5546875" style="31" customWidth="1"/>
    <col min="3318" max="3318" width="4.88671875" style="31" customWidth="1"/>
    <col min="3319" max="3319" width="7.44140625" style="31" customWidth="1"/>
    <col min="3320" max="3320" width="11.5546875" style="31" customWidth="1"/>
    <col min="3321" max="3321" width="5.6640625" style="31" customWidth="1"/>
    <col min="3322" max="3322" width="47.5546875" style="31" customWidth="1"/>
    <col min="3323" max="3323" width="12.88671875" style="31" customWidth="1"/>
    <col min="3324" max="3324" width="6.33203125" style="31" customWidth="1"/>
    <col min="3325" max="3325" width="14.5546875" style="31" customWidth="1"/>
    <col min="3326" max="3326" width="11.109375" style="31" customWidth="1"/>
    <col min="3327" max="3327" width="16.88671875" style="31" customWidth="1"/>
    <col min="3328" max="3328" width="12.44140625" style="31" customWidth="1"/>
    <col min="3329" max="3329" width="17.6640625" style="31" customWidth="1"/>
    <col min="3330" max="3330" width="22.5546875" style="31" bestFit="1" customWidth="1"/>
    <col min="3331" max="3331" width="13.6640625" style="31" customWidth="1"/>
    <col min="3332" max="3332" width="16.88671875" style="31" customWidth="1"/>
    <col min="3333" max="3333" width="12.44140625" style="31" customWidth="1"/>
    <col min="3334" max="3334" width="17.44140625" style="31" customWidth="1"/>
    <col min="3335" max="3335" width="20.6640625" style="31" bestFit="1" customWidth="1"/>
    <col min="3336" max="3336" width="22.6640625" style="31" bestFit="1" customWidth="1"/>
    <col min="3337" max="3337" width="15.44140625" style="31" customWidth="1"/>
    <col min="3338" max="3338" width="8.88671875" style="31" customWidth="1"/>
    <col min="3339" max="3339" width="58.5546875" style="31" customWidth="1"/>
    <col min="3340" max="3568" width="72.33203125" style="31"/>
    <col min="3569" max="3569" width="4.88671875" style="31" customWidth="1"/>
    <col min="3570" max="3570" width="2.33203125" style="31" customWidth="1"/>
    <col min="3571" max="3571" width="4.33203125" style="31" customWidth="1"/>
    <col min="3572" max="3573" width="3.5546875" style="31" customWidth="1"/>
    <col min="3574" max="3574" width="4.88671875" style="31" customWidth="1"/>
    <col min="3575" max="3575" width="7.44140625" style="31" customWidth="1"/>
    <col min="3576" max="3576" width="11.5546875" style="31" customWidth="1"/>
    <col min="3577" max="3577" width="5.6640625" style="31" customWidth="1"/>
    <col min="3578" max="3578" width="47.5546875" style="31" customWidth="1"/>
    <col min="3579" max="3579" width="12.88671875" style="31" customWidth="1"/>
    <col min="3580" max="3580" width="6.33203125" style="31" customWidth="1"/>
    <col min="3581" max="3581" width="14.5546875" style="31" customWidth="1"/>
    <col min="3582" max="3582" width="11.109375" style="31" customWidth="1"/>
    <col min="3583" max="3583" width="16.88671875" style="31" customWidth="1"/>
    <col min="3584" max="3584" width="12.44140625" style="31" customWidth="1"/>
    <col min="3585" max="3585" width="17.6640625" style="31" customWidth="1"/>
    <col min="3586" max="3586" width="22.5546875" style="31" bestFit="1" customWidth="1"/>
    <col min="3587" max="3587" width="13.6640625" style="31" customWidth="1"/>
    <col min="3588" max="3588" width="16.88671875" style="31" customWidth="1"/>
    <col min="3589" max="3589" width="12.44140625" style="31" customWidth="1"/>
    <col min="3590" max="3590" width="17.44140625" style="31" customWidth="1"/>
    <col min="3591" max="3591" width="20.6640625" style="31" bestFit="1" customWidth="1"/>
    <col min="3592" max="3592" width="22.6640625" style="31" bestFit="1" customWidth="1"/>
    <col min="3593" max="3593" width="15.44140625" style="31" customWidth="1"/>
    <col min="3594" max="3594" width="8.88671875" style="31" customWidth="1"/>
    <col min="3595" max="3595" width="58.5546875" style="31" customWidth="1"/>
    <col min="3596" max="3824" width="72.33203125" style="31"/>
    <col min="3825" max="3825" width="4.88671875" style="31" customWidth="1"/>
    <col min="3826" max="3826" width="2.33203125" style="31" customWidth="1"/>
    <col min="3827" max="3827" width="4.33203125" style="31" customWidth="1"/>
    <col min="3828" max="3829" width="3.5546875" style="31" customWidth="1"/>
    <col min="3830" max="3830" width="4.88671875" style="31" customWidth="1"/>
    <col min="3831" max="3831" width="7.44140625" style="31" customWidth="1"/>
    <col min="3832" max="3832" width="11.5546875" style="31" customWidth="1"/>
    <col min="3833" max="3833" width="5.6640625" style="31" customWidth="1"/>
    <col min="3834" max="3834" width="47.5546875" style="31" customWidth="1"/>
    <col min="3835" max="3835" width="12.88671875" style="31" customWidth="1"/>
    <col min="3836" max="3836" width="6.33203125" style="31" customWidth="1"/>
    <col min="3837" max="3837" width="14.5546875" style="31" customWidth="1"/>
    <col min="3838" max="3838" width="11.109375" style="31" customWidth="1"/>
    <col min="3839" max="3839" width="16.88671875" style="31" customWidth="1"/>
    <col min="3840" max="3840" width="12.44140625" style="31" customWidth="1"/>
    <col min="3841" max="3841" width="17.6640625" style="31" customWidth="1"/>
    <col min="3842" max="3842" width="22.5546875" style="31" bestFit="1" customWidth="1"/>
    <col min="3843" max="3843" width="13.6640625" style="31" customWidth="1"/>
    <col min="3844" max="3844" width="16.88671875" style="31" customWidth="1"/>
    <col min="3845" max="3845" width="12.44140625" style="31" customWidth="1"/>
    <col min="3846" max="3846" width="17.44140625" style="31" customWidth="1"/>
    <col min="3847" max="3847" width="20.6640625" style="31" bestFit="1" customWidth="1"/>
    <col min="3848" max="3848" width="22.6640625" style="31" bestFit="1" customWidth="1"/>
    <col min="3849" max="3849" width="15.44140625" style="31" customWidth="1"/>
    <col min="3850" max="3850" width="8.88671875" style="31" customWidth="1"/>
    <col min="3851" max="3851" width="58.5546875" style="31" customWidth="1"/>
    <col min="3852" max="4080" width="72.33203125" style="31"/>
    <col min="4081" max="4081" width="4.88671875" style="31" customWidth="1"/>
    <col min="4082" max="4082" width="2.33203125" style="31" customWidth="1"/>
    <col min="4083" max="4083" width="4.33203125" style="31" customWidth="1"/>
    <col min="4084" max="4085" width="3.5546875" style="31" customWidth="1"/>
    <col min="4086" max="4086" width="4.88671875" style="31" customWidth="1"/>
    <col min="4087" max="4087" width="7.44140625" style="31" customWidth="1"/>
    <col min="4088" max="4088" width="11.5546875" style="31" customWidth="1"/>
    <col min="4089" max="4089" width="5.6640625" style="31" customWidth="1"/>
    <col min="4090" max="4090" width="47.5546875" style="31" customWidth="1"/>
    <col min="4091" max="4091" width="12.88671875" style="31" customWidth="1"/>
    <col min="4092" max="4092" width="6.33203125" style="31" customWidth="1"/>
    <col min="4093" max="4093" width="14.5546875" style="31" customWidth="1"/>
    <col min="4094" max="4094" width="11.109375" style="31" customWidth="1"/>
    <col min="4095" max="4095" width="16.88671875" style="31" customWidth="1"/>
    <col min="4096" max="4096" width="12.44140625" style="31" customWidth="1"/>
    <col min="4097" max="4097" width="17.6640625" style="31" customWidth="1"/>
    <col min="4098" max="4098" width="22.5546875" style="31" bestFit="1" customWidth="1"/>
    <col min="4099" max="4099" width="13.6640625" style="31" customWidth="1"/>
    <col min="4100" max="4100" width="16.88671875" style="31" customWidth="1"/>
    <col min="4101" max="4101" width="12.44140625" style="31" customWidth="1"/>
    <col min="4102" max="4102" width="17.44140625" style="31" customWidth="1"/>
    <col min="4103" max="4103" width="20.6640625" style="31" bestFit="1" customWidth="1"/>
    <col min="4104" max="4104" width="22.6640625" style="31" bestFit="1" customWidth="1"/>
    <col min="4105" max="4105" width="15.44140625" style="31" customWidth="1"/>
    <col min="4106" max="4106" width="8.88671875" style="31" customWidth="1"/>
    <col min="4107" max="4107" width="58.5546875" style="31" customWidth="1"/>
    <col min="4108" max="4336" width="72.33203125" style="31"/>
    <col min="4337" max="4337" width="4.88671875" style="31" customWidth="1"/>
    <col min="4338" max="4338" width="2.33203125" style="31" customWidth="1"/>
    <col min="4339" max="4339" width="4.33203125" style="31" customWidth="1"/>
    <col min="4340" max="4341" width="3.5546875" style="31" customWidth="1"/>
    <col min="4342" max="4342" width="4.88671875" style="31" customWidth="1"/>
    <col min="4343" max="4343" width="7.44140625" style="31" customWidth="1"/>
    <col min="4344" max="4344" width="11.5546875" style="31" customWidth="1"/>
    <col min="4345" max="4345" width="5.6640625" style="31" customWidth="1"/>
    <col min="4346" max="4346" width="47.5546875" style="31" customWidth="1"/>
    <col min="4347" max="4347" width="12.88671875" style="31" customWidth="1"/>
    <col min="4348" max="4348" width="6.33203125" style="31" customWidth="1"/>
    <col min="4349" max="4349" width="14.5546875" style="31" customWidth="1"/>
    <col min="4350" max="4350" width="11.109375" style="31" customWidth="1"/>
    <col min="4351" max="4351" width="16.88671875" style="31" customWidth="1"/>
    <col min="4352" max="4352" width="12.44140625" style="31" customWidth="1"/>
    <col min="4353" max="4353" width="17.6640625" style="31" customWidth="1"/>
    <col min="4354" max="4354" width="22.5546875" style="31" bestFit="1" customWidth="1"/>
    <col min="4355" max="4355" width="13.6640625" style="31" customWidth="1"/>
    <col min="4356" max="4356" width="16.88671875" style="31" customWidth="1"/>
    <col min="4357" max="4357" width="12.44140625" style="31" customWidth="1"/>
    <col min="4358" max="4358" width="17.44140625" style="31" customWidth="1"/>
    <col min="4359" max="4359" width="20.6640625" style="31" bestFit="1" customWidth="1"/>
    <col min="4360" max="4360" width="22.6640625" style="31" bestFit="1" customWidth="1"/>
    <col min="4361" max="4361" width="15.44140625" style="31" customWidth="1"/>
    <col min="4362" max="4362" width="8.88671875" style="31" customWidth="1"/>
    <col min="4363" max="4363" width="58.5546875" style="31" customWidth="1"/>
    <col min="4364" max="4592" width="72.33203125" style="31"/>
    <col min="4593" max="4593" width="4.88671875" style="31" customWidth="1"/>
    <col min="4594" max="4594" width="2.33203125" style="31" customWidth="1"/>
    <col min="4595" max="4595" width="4.33203125" style="31" customWidth="1"/>
    <col min="4596" max="4597" width="3.5546875" style="31" customWidth="1"/>
    <col min="4598" max="4598" width="4.88671875" style="31" customWidth="1"/>
    <col min="4599" max="4599" width="7.44140625" style="31" customWidth="1"/>
    <col min="4600" max="4600" width="11.5546875" style="31" customWidth="1"/>
    <col min="4601" max="4601" width="5.6640625" style="31" customWidth="1"/>
    <col min="4602" max="4602" width="47.5546875" style="31" customWidth="1"/>
    <col min="4603" max="4603" width="12.88671875" style="31" customWidth="1"/>
    <col min="4604" max="4604" width="6.33203125" style="31" customWidth="1"/>
    <col min="4605" max="4605" width="14.5546875" style="31" customWidth="1"/>
    <col min="4606" max="4606" width="11.109375" style="31" customWidth="1"/>
    <col min="4607" max="4607" width="16.88671875" style="31" customWidth="1"/>
    <col min="4608" max="4608" width="12.44140625" style="31" customWidth="1"/>
    <col min="4609" max="4609" width="17.6640625" style="31" customWidth="1"/>
    <col min="4610" max="4610" width="22.5546875" style="31" bestFit="1" customWidth="1"/>
    <col min="4611" max="4611" width="13.6640625" style="31" customWidth="1"/>
    <col min="4612" max="4612" width="16.88671875" style="31" customWidth="1"/>
    <col min="4613" max="4613" width="12.44140625" style="31" customWidth="1"/>
    <col min="4614" max="4614" width="17.44140625" style="31" customWidth="1"/>
    <col min="4615" max="4615" width="20.6640625" style="31" bestFit="1" customWidth="1"/>
    <col min="4616" max="4616" width="22.6640625" style="31" bestFit="1" customWidth="1"/>
    <col min="4617" max="4617" width="15.44140625" style="31" customWidth="1"/>
    <col min="4618" max="4618" width="8.88671875" style="31" customWidth="1"/>
    <col min="4619" max="4619" width="58.5546875" style="31" customWidth="1"/>
    <col min="4620" max="4848" width="72.33203125" style="31"/>
    <col min="4849" max="4849" width="4.88671875" style="31" customWidth="1"/>
    <col min="4850" max="4850" width="2.33203125" style="31" customWidth="1"/>
    <col min="4851" max="4851" width="4.33203125" style="31" customWidth="1"/>
    <col min="4852" max="4853" width="3.5546875" style="31" customWidth="1"/>
    <col min="4854" max="4854" width="4.88671875" style="31" customWidth="1"/>
    <col min="4855" max="4855" width="7.44140625" style="31" customWidth="1"/>
    <col min="4856" max="4856" width="11.5546875" style="31" customWidth="1"/>
    <col min="4857" max="4857" width="5.6640625" style="31" customWidth="1"/>
    <col min="4858" max="4858" width="47.5546875" style="31" customWidth="1"/>
    <col min="4859" max="4859" width="12.88671875" style="31" customWidth="1"/>
    <col min="4860" max="4860" width="6.33203125" style="31" customWidth="1"/>
    <col min="4861" max="4861" width="14.5546875" style="31" customWidth="1"/>
    <col min="4862" max="4862" width="11.109375" style="31" customWidth="1"/>
    <col min="4863" max="4863" width="16.88671875" style="31" customWidth="1"/>
    <col min="4864" max="4864" width="12.44140625" style="31" customWidth="1"/>
    <col min="4865" max="4865" width="17.6640625" style="31" customWidth="1"/>
    <col min="4866" max="4866" width="22.5546875" style="31" bestFit="1" customWidth="1"/>
    <col min="4867" max="4867" width="13.6640625" style="31" customWidth="1"/>
    <col min="4868" max="4868" width="16.88671875" style="31" customWidth="1"/>
    <col min="4869" max="4869" width="12.44140625" style="31" customWidth="1"/>
    <col min="4870" max="4870" width="17.44140625" style="31" customWidth="1"/>
    <col min="4871" max="4871" width="20.6640625" style="31" bestFit="1" customWidth="1"/>
    <col min="4872" max="4872" width="22.6640625" style="31" bestFit="1" customWidth="1"/>
    <col min="4873" max="4873" width="15.44140625" style="31" customWidth="1"/>
    <col min="4874" max="4874" width="8.88671875" style="31" customWidth="1"/>
    <col min="4875" max="4875" width="58.5546875" style="31" customWidth="1"/>
    <col min="4876" max="5104" width="72.33203125" style="31"/>
    <col min="5105" max="5105" width="4.88671875" style="31" customWidth="1"/>
    <col min="5106" max="5106" width="2.33203125" style="31" customWidth="1"/>
    <col min="5107" max="5107" width="4.33203125" style="31" customWidth="1"/>
    <col min="5108" max="5109" width="3.5546875" style="31" customWidth="1"/>
    <col min="5110" max="5110" width="4.88671875" style="31" customWidth="1"/>
    <col min="5111" max="5111" width="7.44140625" style="31" customWidth="1"/>
    <col min="5112" max="5112" width="11.5546875" style="31" customWidth="1"/>
    <col min="5113" max="5113" width="5.6640625" style="31" customWidth="1"/>
    <col min="5114" max="5114" width="47.5546875" style="31" customWidth="1"/>
    <col min="5115" max="5115" width="12.88671875" style="31" customWidth="1"/>
    <col min="5116" max="5116" width="6.33203125" style="31" customWidth="1"/>
    <col min="5117" max="5117" width="14.5546875" style="31" customWidth="1"/>
    <col min="5118" max="5118" width="11.109375" style="31" customWidth="1"/>
    <col min="5119" max="5119" width="16.88671875" style="31" customWidth="1"/>
    <col min="5120" max="5120" width="12.44140625" style="31" customWidth="1"/>
    <col min="5121" max="5121" width="17.6640625" style="31" customWidth="1"/>
    <col min="5122" max="5122" width="22.5546875" style="31" bestFit="1" customWidth="1"/>
    <col min="5123" max="5123" width="13.6640625" style="31" customWidth="1"/>
    <col min="5124" max="5124" width="16.88671875" style="31" customWidth="1"/>
    <col min="5125" max="5125" width="12.44140625" style="31" customWidth="1"/>
    <col min="5126" max="5126" width="17.44140625" style="31" customWidth="1"/>
    <col min="5127" max="5127" width="20.6640625" style="31" bestFit="1" customWidth="1"/>
    <col min="5128" max="5128" width="22.6640625" style="31" bestFit="1" customWidth="1"/>
    <col min="5129" max="5129" width="15.44140625" style="31" customWidth="1"/>
    <col min="5130" max="5130" width="8.88671875" style="31" customWidth="1"/>
    <col min="5131" max="5131" width="58.5546875" style="31" customWidth="1"/>
    <col min="5132" max="5360" width="72.33203125" style="31"/>
    <col min="5361" max="5361" width="4.88671875" style="31" customWidth="1"/>
    <col min="5362" max="5362" width="2.33203125" style="31" customWidth="1"/>
    <col min="5363" max="5363" width="4.33203125" style="31" customWidth="1"/>
    <col min="5364" max="5365" width="3.5546875" style="31" customWidth="1"/>
    <col min="5366" max="5366" width="4.88671875" style="31" customWidth="1"/>
    <col min="5367" max="5367" width="7.44140625" style="31" customWidth="1"/>
    <col min="5368" max="5368" width="11.5546875" style="31" customWidth="1"/>
    <col min="5369" max="5369" width="5.6640625" style="31" customWidth="1"/>
    <col min="5370" max="5370" width="47.5546875" style="31" customWidth="1"/>
    <col min="5371" max="5371" width="12.88671875" style="31" customWidth="1"/>
    <col min="5372" max="5372" width="6.33203125" style="31" customWidth="1"/>
    <col min="5373" max="5373" width="14.5546875" style="31" customWidth="1"/>
    <col min="5374" max="5374" width="11.109375" style="31" customWidth="1"/>
    <col min="5375" max="5375" width="16.88671875" style="31" customWidth="1"/>
    <col min="5376" max="5376" width="12.44140625" style="31" customWidth="1"/>
    <col min="5377" max="5377" width="17.6640625" style="31" customWidth="1"/>
    <col min="5378" max="5378" width="22.5546875" style="31" bestFit="1" customWidth="1"/>
    <col min="5379" max="5379" width="13.6640625" style="31" customWidth="1"/>
    <col min="5380" max="5380" width="16.88671875" style="31" customWidth="1"/>
    <col min="5381" max="5381" width="12.44140625" style="31" customWidth="1"/>
    <col min="5382" max="5382" width="17.44140625" style="31" customWidth="1"/>
    <col min="5383" max="5383" width="20.6640625" style="31" bestFit="1" customWidth="1"/>
    <col min="5384" max="5384" width="22.6640625" style="31" bestFit="1" customWidth="1"/>
    <col min="5385" max="5385" width="15.44140625" style="31" customWidth="1"/>
    <col min="5386" max="5386" width="8.88671875" style="31" customWidth="1"/>
    <col min="5387" max="5387" width="58.5546875" style="31" customWidth="1"/>
    <col min="5388" max="5616" width="72.33203125" style="31"/>
    <col min="5617" max="5617" width="4.88671875" style="31" customWidth="1"/>
    <col min="5618" max="5618" width="2.33203125" style="31" customWidth="1"/>
    <col min="5619" max="5619" width="4.33203125" style="31" customWidth="1"/>
    <col min="5620" max="5621" width="3.5546875" style="31" customWidth="1"/>
    <col min="5622" max="5622" width="4.88671875" style="31" customWidth="1"/>
    <col min="5623" max="5623" width="7.44140625" style="31" customWidth="1"/>
    <col min="5624" max="5624" width="11.5546875" style="31" customWidth="1"/>
    <col min="5625" max="5625" width="5.6640625" style="31" customWidth="1"/>
    <col min="5626" max="5626" width="47.5546875" style="31" customWidth="1"/>
    <col min="5627" max="5627" width="12.88671875" style="31" customWidth="1"/>
    <col min="5628" max="5628" width="6.33203125" style="31" customWidth="1"/>
    <col min="5629" max="5629" width="14.5546875" style="31" customWidth="1"/>
    <col min="5630" max="5630" width="11.109375" style="31" customWidth="1"/>
    <col min="5631" max="5631" width="16.88671875" style="31" customWidth="1"/>
    <col min="5632" max="5632" width="12.44140625" style="31" customWidth="1"/>
    <col min="5633" max="5633" width="17.6640625" style="31" customWidth="1"/>
    <col min="5634" max="5634" width="22.5546875" style="31" bestFit="1" customWidth="1"/>
    <col min="5635" max="5635" width="13.6640625" style="31" customWidth="1"/>
    <col min="5636" max="5636" width="16.88671875" style="31" customWidth="1"/>
    <col min="5637" max="5637" width="12.44140625" style="31" customWidth="1"/>
    <col min="5638" max="5638" width="17.44140625" style="31" customWidth="1"/>
    <col min="5639" max="5639" width="20.6640625" style="31" bestFit="1" customWidth="1"/>
    <col min="5640" max="5640" width="22.6640625" style="31" bestFit="1" customWidth="1"/>
    <col min="5641" max="5641" width="15.44140625" style="31" customWidth="1"/>
    <col min="5642" max="5642" width="8.88671875" style="31" customWidth="1"/>
    <col min="5643" max="5643" width="58.5546875" style="31" customWidth="1"/>
    <col min="5644" max="5872" width="72.33203125" style="31"/>
    <col min="5873" max="5873" width="4.88671875" style="31" customWidth="1"/>
    <col min="5874" max="5874" width="2.33203125" style="31" customWidth="1"/>
    <col min="5875" max="5875" width="4.33203125" style="31" customWidth="1"/>
    <col min="5876" max="5877" width="3.5546875" style="31" customWidth="1"/>
    <col min="5878" max="5878" width="4.88671875" style="31" customWidth="1"/>
    <col min="5879" max="5879" width="7.44140625" style="31" customWidth="1"/>
    <col min="5880" max="5880" width="11.5546875" style="31" customWidth="1"/>
    <col min="5881" max="5881" width="5.6640625" style="31" customWidth="1"/>
    <col min="5882" max="5882" width="47.5546875" style="31" customWidth="1"/>
    <col min="5883" max="5883" width="12.88671875" style="31" customWidth="1"/>
    <col min="5884" max="5884" width="6.33203125" style="31" customWidth="1"/>
    <col min="5885" max="5885" width="14.5546875" style="31" customWidth="1"/>
    <col min="5886" max="5886" width="11.109375" style="31" customWidth="1"/>
    <col min="5887" max="5887" width="16.88671875" style="31" customWidth="1"/>
    <col min="5888" max="5888" width="12.44140625" style="31" customWidth="1"/>
    <col min="5889" max="5889" width="17.6640625" style="31" customWidth="1"/>
    <col min="5890" max="5890" width="22.5546875" style="31" bestFit="1" customWidth="1"/>
    <col min="5891" max="5891" width="13.6640625" style="31" customWidth="1"/>
    <col min="5892" max="5892" width="16.88671875" style="31" customWidth="1"/>
    <col min="5893" max="5893" width="12.44140625" style="31" customWidth="1"/>
    <col min="5894" max="5894" width="17.44140625" style="31" customWidth="1"/>
    <col min="5895" max="5895" width="20.6640625" style="31" bestFit="1" customWidth="1"/>
    <col min="5896" max="5896" width="22.6640625" style="31" bestFit="1" customWidth="1"/>
    <col min="5897" max="5897" width="15.44140625" style="31" customWidth="1"/>
    <col min="5898" max="5898" width="8.88671875" style="31" customWidth="1"/>
    <col min="5899" max="5899" width="58.5546875" style="31" customWidth="1"/>
    <col min="5900" max="6128" width="72.33203125" style="31"/>
    <col min="6129" max="6129" width="4.88671875" style="31" customWidth="1"/>
    <col min="6130" max="6130" width="2.33203125" style="31" customWidth="1"/>
    <col min="6131" max="6131" width="4.33203125" style="31" customWidth="1"/>
    <col min="6132" max="6133" width="3.5546875" style="31" customWidth="1"/>
    <col min="6134" max="6134" width="4.88671875" style="31" customWidth="1"/>
    <col min="6135" max="6135" width="7.44140625" style="31" customWidth="1"/>
    <col min="6136" max="6136" width="11.5546875" style="31" customWidth="1"/>
    <col min="6137" max="6137" width="5.6640625" style="31" customWidth="1"/>
    <col min="6138" max="6138" width="47.5546875" style="31" customWidth="1"/>
    <col min="6139" max="6139" width="12.88671875" style="31" customWidth="1"/>
    <col min="6140" max="6140" width="6.33203125" style="31" customWidth="1"/>
    <col min="6141" max="6141" width="14.5546875" style="31" customWidth="1"/>
    <col min="6142" max="6142" width="11.109375" style="31" customWidth="1"/>
    <col min="6143" max="6143" width="16.88671875" style="31" customWidth="1"/>
    <col min="6144" max="6144" width="12.44140625" style="31" customWidth="1"/>
    <col min="6145" max="6145" width="17.6640625" style="31" customWidth="1"/>
    <col min="6146" max="6146" width="22.5546875" style="31" bestFit="1" customWidth="1"/>
    <col min="6147" max="6147" width="13.6640625" style="31" customWidth="1"/>
    <col min="6148" max="6148" width="16.88671875" style="31" customWidth="1"/>
    <col min="6149" max="6149" width="12.44140625" style="31" customWidth="1"/>
    <col min="6150" max="6150" width="17.44140625" style="31" customWidth="1"/>
    <col min="6151" max="6151" width="20.6640625" style="31" bestFit="1" customWidth="1"/>
    <col min="6152" max="6152" width="22.6640625" style="31" bestFit="1" customWidth="1"/>
    <col min="6153" max="6153" width="15.44140625" style="31" customWidth="1"/>
    <col min="6154" max="6154" width="8.88671875" style="31" customWidth="1"/>
    <col min="6155" max="6155" width="58.5546875" style="31" customWidth="1"/>
    <col min="6156" max="6384" width="72.33203125" style="31"/>
    <col min="6385" max="6385" width="4.88671875" style="31" customWidth="1"/>
    <col min="6386" max="6386" width="2.33203125" style="31" customWidth="1"/>
    <col min="6387" max="6387" width="4.33203125" style="31" customWidth="1"/>
    <col min="6388" max="6389" width="3.5546875" style="31" customWidth="1"/>
    <col min="6390" max="6390" width="4.88671875" style="31" customWidth="1"/>
    <col min="6391" max="6391" width="7.44140625" style="31" customWidth="1"/>
    <col min="6392" max="6392" width="11.5546875" style="31" customWidth="1"/>
    <col min="6393" max="6393" width="5.6640625" style="31" customWidth="1"/>
    <col min="6394" max="6394" width="47.5546875" style="31" customWidth="1"/>
    <col min="6395" max="6395" width="12.88671875" style="31" customWidth="1"/>
    <col min="6396" max="6396" width="6.33203125" style="31" customWidth="1"/>
    <col min="6397" max="6397" width="14.5546875" style="31" customWidth="1"/>
    <col min="6398" max="6398" width="11.109375" style="31" customWidth="1"/>
    <col min="6399" max="6399" width="16.88671875" style="31" customWidth="1"/>
    <col min="6400" max="6400" width="12.44140625" style="31" customWidth="1"/>
    <col min="6401" max="6401" width="17.6640625" style="31" customWidth="1"/>
    <col min="6402" max="6402" width="22.5546875" style="31" bestFit="1" customWidth="1"/>
    <col min="6403" max="6403" width="13.6640625" style="31" customWidth="1"/>
    <col min="6404" max="6404" width="16.88671875" style="31" customWidth="1"/>
    <col min="6405" max="6405" width="12.44140625" style="31" customWidth="1"/>
    <col min="6406" max="6406" width="17.44140625" style="31" customWidth="1"/>
    <col min="6407" max="6407" width="20.6640625" style="31" bestFit="1" customWidth="1"/>
    <col min="6408" max="6408" width="22.6640625" style="31" bestFit="1" customWidth="1"/>
    <col min="6409" max="6409" width="15.44140625" style="31" customWidth="1"/>
    <col min="6410" max="6410" width="8.88671875" style="31" customWidth="1"/>
    <col min="6411" max="6411" width="58.5546875" style="31" customWidth="1"/>
    <col min="6412" max="6640" width="72.33203125" style="31"/>
    <col min="6641" max="6641" width="4.88671875" style="31" customWidth="1"/>
    <col min="6642" max="6642" width="2.33203125" style="31" customWidth="1"/>
    <col min="6643" max="6643" width="4.33203125" style="31" customWidth="1"/>
    <col min="6644" max="6645" width="3.5546875" style="31" customWidth="1"/>
    <col min="6646" max="6646" width="4.88671875" style="31" customWidth="1"/>
    <col min="6647" max="6647" width="7.44140625" style="31" customWidth="1"/>
    <col min="6648" max="6648" width="11.5546875" style="31" customWidth="1"/>
    <col min="6649" max="6649" width="5.6640625" style="31" customWidth="1"/>
    <col min="6650" max="6650" width="47.5546875" style="31" customWidth="1"/>
    <col min="6651" max="6651" width="12.88671875" style="31" customWidth="1"/>
    <col min="6652" max="6652" width="6.33203125" style="31" customWidth="1"/>
    <col min="6653" max="6653" width="14.5546875" style="31" customWidth="1"/>
    <col min="6654" max="6654" width="11.109375" style="31" customWidth="1"/>
    <col min="6655" max="6655" width="16.88671875" style="31" customWidth="1"/>
    <col min="6656" max="6656" width="12.44140625" style="31" customWidth="1"/>
    <col min="6657" max="6657" width="17.6640625" style="31" customWidth="1"/>
    <col min="6658" max="6658" width="22.5546875" style="31" bestFit="1" customWidth="1"/>
    <col min="6659" max="6659" width="13.6640625" style="31" customWidth="1"/>
    <col min="6660" max="6660" width="16.88671875" style="31" customWidth="1"/>
    <col min="6661" max="6661" width="12.44140625" style="31" customWidth="1"/>
    <col min="6662" max="6662" width="17.44140625" style="31" customWidth="1"/>
    <col min="6663" max="6663" width="20.6640625" style="31" bestFit="1" customWidth="1"/>
    <col min="6664" max="6664" width="22.6640625" style="31" bestFit="1" customWidth="1"/>
    <col min="6665" max="6665" width="15.44140625" style="31" customWidth="1"/>
    <col min="6666" max="6666" width="8.88671875" style="31" customWidth="1"/>
    <col min="6667" max="6667" width="58.5546875" style="31" customWidth="1"/>
    <col min="6668" max="6896" width="72.33203125" style="31"/>
    <col min="6897" max="6897" width="4.88671875" style="31" customWidth="1"/>
    <col min="6898" max="6898" width="2.33203125" style="31" customWidth="1"/>
    <col min="6899" max="6899" width="4.33203125" style="31" customWidth="1"/>
    <col min="6900" max="6901" width="3.5546875" style="31" customWidth="1"/>
    <col min="6902" max="6902" width="4.88671875" style="31" customWidth="1"/>
    <col min="6903" max="6903" width="7.44140625" style="31" customWidth="1"/>
    <col min="6904" max="6904" width="11.5546875" style="31" customWidth="1"/>
    <col min="6905" max="6905" width="5.6640625" style="31" customWidth="1"/>
    <col min="6906" max="6906" width="47.5546875" style="31" customWidth="1"/>
    <col min="6907" max="6907" width="12.88671875" style="31" customWidth="1"/>
    <col min="6908" max="6908" width="6.33203125" style="31" customWidth="1"/>
    <col min="6909" max="6909" width="14.5546875" style="31" customWidth="1"/>
    <col min="6910" max="6910" width="11.109375" style="31" customWidth="1"/>
    <col min="6911" max="6911" width="16.88671875" style="31" customWidth="1"/>
    <col min="6912" max="6912" width="12.44140625" style="31" customWidth="1"/>
    <col min="6913" max="6913" width="17.6640625" style="31" customWidth="1"/>
    <col min="6914" max="6914" width="22.5546875" style="31" bestFit="1" customWidth="1"/>
    <col min="6915" max="6915" width="13.6640625" style="31" customWidth="1"/>
    <col min="6916" max="6916" width="16.88671875" style="31" customWidth="1"/>
    <col min="6917" max="6917" width="12.44140625" style="31" customWidth="1"/>
    <col min="6918" max="6918" width="17.44140625" style="31" customWidth="1"/>
    <col min="6919" max="6919" width="20.6640625" style="31" bestFit="1" customWidth="1"/>
    <col min="6920" max="6920" width="22.6640625" style="31" bestFit="1" customWidth="1"/>
    <col min="6921" max="6921" width="15.44140625" style="31" customWidth="1"/>
    <col min="6922" max="6922" width="8.88671875" style="31" customWidth="1"/>
    <col min="6923" max="6923" width="58.5546875" style="31" customWidth="1"/>
    <col min="6924" max="7152" width="72.33203125" style="31"/>
    <col min="7153" max="7153" width="4.88671875" style="31" customWidth="1"/>
    <col min="7154" max="7154" width="2.33203125" style="31" customWidth="1"/>
    <col min="7155" max="7155" width="4.33203125" style="31" customWidth="1"/>
    <col min="7156" max="7157" width="3.5546875" style="31" customWidth="1"/>
    <col min="7158" max="7158" width="4.88671875" style="31" customWidth="1"/>
    <col min="7159" max="7159" width="7.44140625" style="31" customWidth="1"/>
    <col min="7160" max="7160" width="11.5546875" style="31" customWidth="1"/>
    <col min="7161" max="7161" width="5.6640625" style="31" customWidth="1"/>
    <col min="7162" max="7162" width="47.5546875" style="31" customWidth="1"/>
    <col min="7163" max="7163" width="12.88671875" style="31" customWidth="1"/>
    <col min="7164" max="7164" width="6.33203125" style="31" customWidth="1"/>
    <col min="7165" max="7165" width="14.5546875" style="31" customWidth="1"/>
    <col min="7166" max="7166" width="11.109375" style="31" customWidth="1"/>
    <col min="7167" max="7167" width="16.88671875" style="31" customWidth="1"/>
    <col min="7168" max="7168" width="12.44140625" style="31" customWidth="1"/>
    <col min="7169" max="7169" width="17.6640625" style="31" customWidth="1"/>
    <col min="7170" max="7170" width="22.5546875" style="31" bestFit="1" customWidth="1"/>
    <col min="7171" max="7171" width="13.6640625" style="31" customWidth="1"/>
    <col min="7172" max="7172" width="16.88671875" style="31" customWidth="1"/>
    <col min="7173" max="7173" width="12.44140625" style="31" customWidth="1"/>
    <col min="7174" max="7174" width="17.44140625" style="31" customWidth="1"/>
    <col min="7175" max="7175" width="20.6640625" style="31" bestFit="1" customWidth="1"/>
    <col min="7176" max="7176" width="22.6640625" style="31" bestFit="1" customWidth="1"/>
    <col min="7177" max="7177" width="15.44140625" style="31" customWidth="1"/>
    <col min="7178" max="7178" width="8.88671875" style="31" customWidth="1"/>
    <col min="7179" max="7179" width="58.5546875" style="31" customWidth="1"/>
    <col min="7180" max="7408" width="72.33203125" style="31"/>
    <col min="7409" max="7409" width="4.88671875" style="31" customWidth="1"/>
    <col min="7410" max="7410" width="2.33203125" style="31" customWidth="1"/>
    <col min="7411" max="7411" width="4.33203125" style="31" customWidth="1"/>
    <col min="7412" max="7413" width="3.5546875" style="31" customWidth="1"/>
    <col min="7414" max="7414" width="4.88671875" style="31" customWidth="1"/>
    <col min="7415" max="7415" width="7.44140625" style="31" customWidth="1"/>
    <col min="7416" max="7416" width="11.5546875" style="31" customWidth="1"/>
    <col min="7417" max="7417" width="5.6640625" style="31" customWidth="1"/>
    <col min="7418" max="7418" width="47.5546875" style="31" customWidth="1"/>
    <col min="7419" max="7419" width="12.88671875" style="31" customWidth="1"/>
    <col min="7420" max="7420" width="6.33203125" style="31" customWidth="1"/>
    <col min="7421" max="7421" width="14.5546875" style="31" customWidth="1"/>
    <col min="7422" max="7422" width="11.109375" style="31" customWidth="1"/>
    <col min="7423" max="7423" width="16.88671875" style="31" customWidth="1"/>
    <col min="7424" max="7424" width="12.44140625" style="31" customWidth="1"/>
    <col min="7425" max="7425" width="17.6640625" style="31" customWidth="1"/>
    <col min="7426" max="7426" width="22.5546875" style="31" bestFit="1" customWidth="1"/>
    <col min="7427" max="7427" width="13.6640625" style="31" customWidth="1"/>
    <col min="7428" max="7428" width="16.88671875" style="31" customWidth="1"/>
    <col min="7429" max="7429" width="12.44140625" style="31" customWidth="1"/>
    <col min="7430" max="7430" width="17.44140625" style="31" customWidth="1"/>
    <col min="7431" max="7431" width="20.6640625" style="31" bestFit="1" customWidth="1"/>
    <col min="7432" max="7432" width="22.6640625" style="31" bestFit="1" customWidth="1"/>
    <col min="7433" max="7433" width="15.44140625" style="31" customWidth="1"/>
    <col min="7434" max="7434" width="8.88671875" style="31" customWidth="1"/>
    <col min="7435" max="7435" width="58.5546875" style="31" customWidth="1"/>
    <col min="7436" max="7664" width="72.33203125" style="31"/>
    <col min="7665" max="7665" width="4.88671875" style="31" customWidth="1"/>
    <col min="7666" max="7666" width="2.33203125" style="31" customWidth="1"/>
    <col min="7667" max="7667" width="4.33203125" style="31" customWidth="1"/>
    <col min="7668" max="7669" width="3.5546875" style="31" customWidth="1"/>
    <col min="7670" max="7670" width="4.88671875" style="31" customWidth="1"/>
    <col min="7671" max="7671" width="7.44140625" style="31" customWidth="1"/>
    <col min="7672" max="7672" width="11.5546875" style="31" customWidth="1"/>
    <col min="7673" max="7673" width="5.6640625" style="31" customWidth="1"/>
    <col min="7674" max="7674" width="47.5546875" style="31" customWidth="1"/>
    <col min="7675" max="7675" width="12.88671875" style="31" customWidth="1"/>
    <col min="7676" max="7676" width="6.33203125" style="31" customWidth="1"/>
    <col min="7677" max="7677" width="14.5546875" style="31" customWidth="1"/>
    <col min="7678" max="7678" width="11.109375" style="31" customWidth="1"/>
    <col min="7679" max="7679" width="16.88671875" style="31" customWidth="1"/>
    <col min="7680" max="7680" width="12.44140625" style="31" customWidth="1"/>
    <col min="7681" max="7681" width="17.6640625" style="31" customWidth="1"/>
    <col min="7682" max="7682" width="22.5546875" style="31" bestFit="1" customWidth="1"/>
    <col min="7683" max="7683" width="13.6640625" style="31" customWidth="1"/>
    <col min="7684" max="7684" width="16.88671875" style="31" customWidth="1"/>
    <col min="7685" max="7685" width="12.44140625" style="31" customWidth="1"/>
    <col min="7686" max="7686" width="17.44140625" style="31" customWidth="1"/>
    <col min="7687" max="7687" width="20.6640625" style="31" bestFit="1" customWidth="1"/>
    <col min="7688" max="7688" width="22.6640625" style="31" bestFit="1" customWidth="1"/>
    <col min="7689" max="7689" width="15.44140625" style="31" customWidth="1"/>
    <col min="7690" max="7690" width="8.88671875" style="31" customWidth="1"/>
    <col min="7691" max="7691" width="58.5546875" style="31" customWidth="1"/>
    <col min="7692" max="7920" width="72.33203125" style="31"/>
    <col min="7921" max="7921" width="4.88671875" style="31" customWidth="1"/>
    <col min="7922" max="7922" width="2.33203125" style="31" customWidth="1"/>
    <col min="7923" max="7923" width="4.33203125" style="31" customWidth="1"/>
    <col min="7924" max="7925" width="3.5546875" style="31" customWidth="1"/>
    <col min="7926" max="7926" width="4.88671875" style="31" customWidth="1"/>
    <col min="7927" max="7927" width="7.44140625" style="31" customWidth="1"/>
    <col min="7928" max="7928" width="11.5546875" style="31" customWidth="1"/>
    <col min="7929" max="7929" width="5.6640625" style="31" customWidth="1"/>
    <col min="7930" max="7930" width="47.5546875" style="31" customWidth="1"/>
    <col min="7931" max="7931" width="12.88671875" style="31" customWidth="1"/>
    <col min="7932" max="7932" width="6.33203125" style="31" customWidth="1"/>
    <col min="7933" max="7933" width="14.5546875" style="31" customWidth="1"/>
    <col min="7934" max="7934" width="11.109375" style="31" customWidth="1"/>
    <col min="7935" max="7935" width="16.88671875" style="31" customWidth="1"/>
    <col min="7936" max="7936" width="12.44140625" style="31" customWidth="1"/>
    <col min="7937" max="7937" width="17.6640625" style="31" customWidth="1"/>
    <col min="7938" max="7938" width="22.5546875" style="31" bestFit="1" customWidth="1"/>
    <col min="7939" max="7939" width="13.6640625" style="31" customWidth="1"/>
    <col min="7940" max="7940" width="16.88671875" style="31" customWidth="1"/>
    <col min="7941" max="7941" width="12.44140625" style="31" customWidth="1"/>
    <col min="7942" max="7942" width="17.44140625" style="31" customWidth="1"/>
    <col min="7943" max="7943" width="20.6640625" style="31" bestFit="1" customWidth="1"/>
    <col min="7944" max="7944" width="22.6640625" style="31" bestFit="1" customWidth="1"/>
    <col min="7945" max="7945" width="15.44140625" style="31" customWidth="1"/>
    <col min="7946" max="7946" width="8.88671875" style="31" customWidth="1"/>
    <col min="7947" max="7947" width="58.5546875" style="31" customWidth="1"/>
    <col min="7948" max="8176" width="72.33203125" style="31"/>
    <col min="8177" max="8177" width="4.88671875" style="31" customWidth="1"/>
    <col min="8178" max="8178" width="2.33203125" style="31" customWidth="1"/>
    <col min="8179" max="8179" width="4.33203125" style="31" customWidth="1"/>
    <col min="8180" max="8181" width="3.5546875" style="31" customWidth="1"/>
    <col min="8182" max="8182" width="4.88671875" style="31" customWidth="1"/>
    <col min="8183" max="8183" width="7.44140625" style="31" customWidth="1"/>
    <col min="8184" max="8184" width="11.5546875" style="31" customWidth="1"/>
    <col min="8185" max="8185" width="5.6640625" style="31" customWidth="1"/>
    <col min="8186" max="8186" width="47.5546875" style="31" customWidth="1"/>
    <col min="8187" max="8187" width="12.88671875" style="31" customWidth="1"/>
    <col min="8188" max="8188" width="6.33203125" style="31" customWidth="1"/>
    <col min="8189" max="8189" width="14.5546875" style="31" customWidth="1"/>
    <col min="8190" max="8190" width="11.109375" style="31" customWidth="1"/>
    <col min="8191" max="8191" width="16.88671875" style="31" customWidth="1"/>
    <col min="8192" max="8192" width="12.44140625" style="31" customWidth="1"/>
    <col min="8193" max="8193" width="17.6640625" style="31" customWidth="1"/>
    <col min="8194" max="8194" width="22.5546875" style="31" bestFit="1" customWidth="1"/>
    <col min="8195" max="8195" width="13.6640625" style="31" customWidth="1"/>
    <col min="8196" max="8196" width="16.88671875" style="31" customWidth="1"/>
    <col min="8197" max="8197" width="12.44140625" style="31" customWidth="1"/>
    <col min="8198" max="8198" width="17.44140625" style="31" customWidth="1"/>
    <col min="8199" max="8199" width="20.6640625" style="31" bestFit="1" customWidth="1"/>
    <col min="8200" max="8200" width="22.6640625" style="31" bestFit="1" customWidth="1"/>
    <col min="8201" max="8201" width="15.44140625" style="31" customWidth="1"/>
    <col min="8202" max="8202" width="8.88671875" style="31" customWidth="1"/>
    <col min="8203" max="8203" width="58.5546875" style="31" customWidth="1"/>
    <col min="8204" max="8432" width="72.33203125" style="31"/>
    <col min="8433" max="8433" width="4.88671875" style="31" customWidth="1"/>
    <col min="8434" max="8434" width="2.33203125" style="31" customWidth="1"/>
    <col min="8435" max="8435" width="4.33203125" style="31" customWidth="1"/>
    <col min="8436" max="8437" width="3.5546875" style="31" customWidth="1"/>
    <col min="8438" max="8438" width="4.88671875" style="31" customWidth="1"/>
    <col min="8439" max="8439" width="7.44140625" style="31" customWidth="1"/>
    <col min="8440" max="8440" width="11.5546875" style="31" customWidth="1"/>
    <col min="8441" max="8441" width="5.6640625" style="31" customWidth="1"/>
    <col min="8442" max="8442" width="47.5546875" style="31" customWidth="1"/>
    <col min="8443" max="8443" width="12.88671875" style="31" customWidth="1"/>
    <col min="8444" max="8444" width="6.33203125" style="31" customWidth="1"/>
    <col min="8445" max="8445" width="14.5546875" style="31" customWidth="1"/>
    <col min="8446" max="8446" width="11.109375" style="31" customWidth="1"/>
    <col min="8447" max="8447" width="16.88671875" style="31" customWidth="1"/>
    <col min="8448" max="8448" width="12.44140625" style="31" customWidth="1"/>
    <col min="8449" max="8449" width="17.6640625" style="31" customWidth="1"/>
    <col min="8450" max="8450" width="22.5546875" style="31" bestFit="1" customWidth="1"/>
    <col min="8451" max="8451" width="13.6640625" style="31" customWidth="1"/>
    <col min="8452" max="8452" width="16.88671875" style="31" customWidth="1"/>
    <col min="8453" max="8453" width="12.44140625" style="31" customWidth="1"/>
    <col min="8454" max="8454" width="17.44140625" style="31" customWidth="1"/>
    <col min="8455" max="8455" width="20.6640625" style="31" bestFit="1" customWidth="1"/>
    <col min="8456" max="8456" width="22.6640625" style="31" bestFit="1" customWidth="1"/>
    <col min="8457" max="8457" width="15.44140625" style="31" customWidth="1"/>
    <col min="8458" max="8458" width="8.88671875" style="31" customWidth="1"/>
    <col min="8459" max="8459" width="58.5546875" style="31" customWidth="1"/>
    <col min="8460" max="8688" width="72.33203125" style="31"/>
    <col min="8689" max="8689" width="4.88671875" style="31" customWidth="1"/>
    <col min="8690" max="8690" width="2.33203125" style="31" customWidth="1"/>
    <col min="8691" max="8691" width="4.33203125" style="31" customWidth="1"/>
    <col min="8692" max="8693" width="3.5546875" style="31" customWidth="1"/>
    <col min="8694" max="8694" width="4.88671875" style="31" customWidth="1"/>
    <col min="8695" max="8695" width="7.44140625" style="31" customWidth="1"/>
    <col min="8696" max="8696" width="11.5546875" style="31" customWidth="1"/>
    <col min="8697" max="8697" width="5.6640625" style="31" customWidth="1"/>
    <col min="8698" max="8698" width="47.5546875" style="31" customWidth="1"/>
    <col min="8699" max="8699" width="12.88671875" style="31" customWidth="1"/>
    <col min="8700" max="8700" width="6.33203125" style="31" customWidth="1"/>
    <col min="8701" max="8701" width="14.5546875" style="31" customWidth="1"/>
    <col min="8702" max="8702" width="11.109375" style="31" customWidth="1"/>
    <col min="8703" max="8703" width="16.88671875" style="31" customWidth="1"/>
    <col min="8704" max="8704" width="12.44140625" style="31" customWidth="1"/>
    <col min="8705" max="8705" width="17.6640625" style="31" customWidth="1"/>
    <col min="8706" max="8706" width="22.5546875" style="31" bestFit="1" customWidth="1"/>
    <col min="8707" max="8707" width="13.6640625" style="31" customWidth="1"/>
    <col min="8708" max="8708" width="16.88671875" style="31" customWidth="1"/>
    <col min="8709" max="8709" width="12.44140625" style="31" customWidth="1"/>
    <col min="8710" max="8710" width="17.44140625" style="31" customWidth="1"/>
    <col min="8711" max="8711" width="20.6640625" style="31" bestFit="1" customWidth="1"/>
    <col min="8712" max="8712" width="22.6640625" style="31" bestFit="1" customWidth="1"/>
    <col min="8713" max="8713" width="15.44140625" style="31" customWidth="1"/>
    <col min="8714" max="8714" width="8.88671875" style="31" customWidth="1"/>
    <col min="8715" max="8715" width="58.5546875" style="31" customWidth="1"/>
    <col min="8716" max="8944" width="72.33203125" style="31"/>
    <col min="8945" max="8945" width="4.88671875" style="31" customWidth="1"/>
    <col min="8946" max="8946" width="2.33203125" style="31" customWidth="1"/>
    <col min="8947" max="8947" width="4.33203125" style="31" customWidth="1"/>
    <col min="8948" max="8949" width="3.5546875" style="31" customWidth="1"/>
    <col min="8950" max="8950" width="4.88671875" style="31" customWidth="1"/>
    <col min="8951" max="8951" width="7.44140625" style="31" customWidth="1"/>
    <col min="8952" max="8952" width="11.5546875" style="31" customWidth="1"/>
    <col min="8953" max="8953" width="5.6640625" style="31" customWidth="1"/>
    <col min="8954" max="8954" width="47.5546875" style="31" customWidth="1"/>
    <col min="8955" max="8955" width="12.88671875" style="31" customWidth="1"/>
    <col min="8956" max="8956" width="6.33203125" style="31" customWidth="1"/>
    <col min="8957" max="8957" width="14.5546875" style="31" customWidth="1"/>
    <col min="8958" max="8958" width="11.109375" style="31" customWidth="1"/>
    <col min="8959" max="8959" width="16.88671875" style="31" customWidth="1"/>
    <col min="8960" max="8960" width="12.44140625" style="31" customWidth="1"/>
    <col min="8961" max="8961" width="17.6640625" style="31" customWidth="1"/>
    <col min="8962" max="8962" width="22.5546875" style="31" bestFit="1" customWidth="1"/>
    <col min="8963" max="8963" width="13.6640625" style="31" customWidth="1"/>
    <col min="8964" max="8964" width="16.88671875" style="31" customWidth="1"/>
    <col min="8965" max="8965" width="12.44140625" style="31" customWidth="1"/>
    <col min="8966" max="8966" width="17.44140625" style="31" customWidth="1"/>
    <col min="8967" max="8967" width="20.6640625" style="31" bestFit="1" customWidth="1"/>
    <col min="8968" max="8968" width="22.6640625" style="31" bestFit="1" customWidth="1"/>
    <col min="8969" max="8969" width="15.44140625" style="31" customWidth="1"/>
    <col min="8970" max="8970" width="8.88671875" style="31" customWidth="1"/>
    <col min="8971" max="8971" width="58.5546875" style="31" customWidth="1"/>
    <col min="8972" max="9200" width="72.33203125" style="31"/>
    <col min="9201" max="9201" width="4.88671875" style="31" customWidth="1"/>
    <col min="9202" max="9202" width="2.33203125" style="31" customWidth="1"/>
    <col min="9203" max="9203" width="4.33203125" style="31" customWidth="1"/>
    <col min="9204" max="9205" width="3.5546875" style="31" customWidth="1"/>
    <col min="9206" max="9206" width="4.88671875" style="31" customWidth="1"/>
    <col min="9207" max="9207" width="7.44140625" style="31" customWidth="1"/>
    <col min="9208" max="9208" width="11.5546875" style="31" customWidth="1"/>
    <col min="9209" max="9209" width="5.6640625" style="31" customWidth="1"/>
    <col min="9210" max="9210" width="47.5546875" style="31" customWidth="1"/>
    <col min="9211" max="9211" width="12.88671875" style="31" customWidth="1"/>
    <col min="9212" max="9212" width="6.33203125" style="31" customWidth="1"/>
    <col min="9213" max="9213" width="14.5546875" style="31" customWidth="1"/>
    <col min="9214" max="9214" width="11.109375" style="31" customWidth="1"/>
    <col min="9215" max="9215" width="16.88671875" style="31" customWidth="1"/>
    <col min="9216" max="9216" width="12.44140625" style="31" customWidth="1"/>
    <col min="9217" max="9217" width="17.6640625" style="31" customWidth="1"/>
    <col min="9218" max="9218" width="22.5546875" style="31" bestFit="1" customWidth="1"/>
    <col min="9219" max="9219" width="13.6640625" style="31" customWidth="1"/>
    <col min="9220" max="9220" width="16.88671875" style="31" customWidth="1"/>
    <col min="9221" max="9221" width="12.44140625" style="31" customWidth="1"/>
    <col min="9222" max="9222" width="17.44140625" style="31" customWidth="1"/>
    <col min="9223" max="9223" width="20.6640625" style="31" bestFit="1" customWidth="1"/>
    <col min="9224" max="9224" width="22.6640625" style="31" bestFit="1" customWidth="1"/>
    <col min="9225" max="9225" width="15.44140625" style="31" customWidth="1"/>
    <col min="9226" max="9226" width="8.88671875" style="31" customWidth="1"/>
    <col min="9227" max="9227" width="58.5546875" style="31" customWidth="1"/>
    <col min="9228" max="9456" width="72.33203125" style="31"/>
    <col min="9457" max="9457" width="4.88671875" style="31" customWidth="1"/>
    <col min="9458" max="9458" width="2.33203125" style="31" customWidth="1"/>
    <col min="9459" max="9459" width="4.33203125" style="31" customWidth="1"/>
    <col min="9460" max="9461" width="3.5546875" style="31" customWidth="1"/>
    <col min="9462" max="9462" width="4.88671875" style="31" customWidth="1"/>
    <col min="9463" max="9463" width="7.44140625" style="31" customWidth="1"/>
    <col min="9464" max="9464" width="11.5546875" style="31" customWidth="1"/>
    <col min="9465" max="9465" width="5.6640625" style="31" customWidth="1"/>
    <col min="9466" max="9466" width="47.5546875" style="31" customWidth="1"/>
    <col min="9467" max="9467" width="12.88671875" style="31" customWidth="1"/>
    <col min="9468" max="9468" width="6.33203125" style="31" customWidth="1"/>
    <col min="9469" max="9469" width="14.5546875" style="31" customWidth="1"/>
    <col min="9470" max="9470" width="11.109375" style="31" customWidth="1"/>
    <col min="9471" max="9471" width="16.88671875" style="31" customWidth="1"/>
    <col min="9472" max="9472" width="12.44140625" style="31" customWidth="1"/>
    <col min="9473" max="9473" width="17.6640625" style="31" customWidth="1"/>
    <col min="9474" max="9474" width="22.5546875" style="31" bestFit="1" customWidth="1"/>
    <col min="9475" max="9475" width="13.6640625" style="31" customWidth="1"/>
    <col min="9476" max="9476" width="16.88671875" style="31" customWidth="1"/>
    <col min="9477" max="9477" width="12.44140625" style="31" customWidth="1"/>
    <col min="9478" max="9478" width="17.44140625" style="31" customWidth="1"/>
    <col min="9479" max="9479" width="20.6640625" style="31" bestFit="1" customWidth="1"/>
    <col min="9480" max="9480" width="22.6640625" style="31" bestFit="1" customWidth="1"/>
    <col min="9481" max="9481" width="15.44140625" style="31" customWidth="1"/>
    <col min="9482" max="9482" width="8.88671875" style="31" customWidth="1"/>
    <col min="9483" max="9483" width="58.5546875" style="31" customWidth="1"/>
    <col min="9484" max="9712" width="72.33203125" style="31"/>
    <col min="9713" max="9713" width="4.88671875" style="31" customWidth="1"/>
    <col min="9714" max="9714" width="2.33203125" style="31" customWidth="1"/>
    <col min="9715" max="9715" width="4.33203125" style="31" customWidth="1"/>
    <col min="9716" max="9717" width="3.5546875" style="31" customWidth="1"/>
    <col min="9718" max="9718" width="4.88671875" style="31" customWidth="1"/>
    <col min="9719" max="9719" width="7.44140625" style="31" customWidth="1"/>
    <col min="9720" max="9720" width="11.5546875" style="31" customWidth="1"/>
    <col min="9721" max="9721" width="5.6640625" style="31" customWidth="1"/>
    <col min="9722" max="9722" width="47.5546875" style="31" customWidth="1"/>
    <col min="9723" max="9723" width="12.88671875" style="31" customWidth="1"/>
    <col min="9724" max="9724" width="6.33203125" style="31" customWidth="1"/>
    <col min="9725" max="9725" width="14.5546875" style="31" customWidth="1"/>
    <col min="9726" max="9726" width="11.109375" style="31" customWidth="1"/>
    <col min="9727" max="9727" width="16.88671875" style="31" customWidth="1"/>
    <col min="9728" max="9728" width="12.44140625" style="31" customWidth="1"/>
    <col min="9729" max="9729" width="17.6640625" style="31" customWidth="1"/>
    <col min="9730" max="9730" width="22.5546875" style="31" bestFit="1" customWidth="1"/>
    <col min="9731" max="9731" width="13.6640625" style="31" customWidth="1"/>
    <col min="9732" max="9732" width="16.88671875" style="31" customWidth="1"/>
    <col min="9733" max="9733" width="12.44140625" style="31" customWidth="1"/>
    <col min="9734" max="9734" width="17.44140625" style="31" customWidth="1"/>
    <col min="9735" max="9735" width="20.6640625" style="31" bestFit="1" customWidth="1"/>
    <col min="9736" max="9736" width="22.6640625" style="31" bestFit="1" customWidth="1"/>
    <col min="9737" max="9737" width="15.44140625" style="31" customWidth="1"/>
    <col min="9738" max="9738" width="8.88671875" style="31" customWidth="1"/>
    <col min="9739" max="9739" width="58.5546875" style="31" customWidth="1"/>
    <col min="9740" max="9968" width="72.33203125" style="31"/>
    <col min="9969" max="9969" width="4.88671875" style="31" customWidth="1"/>
    <col min="9970" max="9970" width="2.33203125" style="31" customWidth="1"/>
    <col min="9971" max="9971" width="4.33203125" style="31" customWidth="1"/>
    <col min="9972" max="9973" width="3.5546875" style="31" customWidth="1"/>
    <col min="9974" max="9974" width="4.88671875" style="31" customWidth="1"/>
    <col min="9975" max="9975" width="7.44140625" style="31" customWidth="1"/>
    <col min="9976" max="9976" width="11.5546875" style="31" customWidth="1"/>
    <col min="9977" max="9977" width="5.6640625" style="31" customWidth="1"/>
    <col min="9978" max="9978" width="47.5546875" style="31" customWidth="1"/>
    <col min="9979" max="9979" width="12.88671875" style="31" customWidth="1"/>
    <col min="9980" max="9980" width="6.33203125" style="31" customWidth="1"/>
    <col min="9981" max="9981" width="14.5546875" style="31" customWidth="1"/>
    <col min="9982" max="9982" width="11.109375" style="31" customWidth="1"/>
    <col min="9983" max="9983" width="16.88671875" style="31" customWidth="1"/>
    <col min="9984" max="9984" width="12.44140625" style="31" customWidth="1"/>
    <col min="9985" max="9985" width="17.6640625" style="31" customWidth="1"/>
    <col min="9986" max="9986" width="22.5546875" style="31" bestFit="1" customWidth="1"/>
    <col min="9987" max="9987" width="13.6640625" style="31" customWidth="1"/>
    <col min="9988" max="9988" width="16.88671875" style="31" customWidth="1"/>
    <col min="9989" max="9989" width="12.44140625" style="31" customWidth="1"/>
    <col min="9990" max="9990" width="17.44140625" style="31" customWidth="1"/>
    <col min="9991" max="9991" width="20.6640625" style="31" bestFit="1" customWidth="1"/>
    <col min="9992" max="9992" width="22.6640625" style="31" bestFit="1" customWidth="1"/>
    <col min="9993" max="9993" width="15.44140625" style="31" customWidth="1"/>
    <col min="9994" max="9994" width="8.88671875" style="31" customWidth="1"/>
    <col min="9995" max="9995" width="58.5546875" style="31" customWidth="1"/>
    <col min="9996" max="10224" width="72.33203125" style="31"/>
    <col min="10225" max="10225" width="4.88671875" style="31" customWidth="1"/>
    <col min="10226" max="10226" width="2.33203125" style="31" customWidth="1"/>
    <col min="10227" max="10227" width="4.33203125" style="31" customWidth="1"/>
    <col min="10228" max="10229" width="3.5546875" style="31" customWidth="1"/>
    <col min="10230" max="10230" width="4.88671875" style="31" customWidth="1"/>
    <col min="10231" max="10231" width="7.44140625" style="31" customWidth="1"/>
    <col min="10232" max="10232" width="11.5546875" style="31" customWidth="1"/>
    <col min="10233" max="10233" width="5.6640625" style="31" customWidth="1"/>
    <col min="10234" max="10234" width="47.5546875" style="31" customWidth="1"/>
    <col min="10235" max="10235" width="12.88671875" style="31" customWidth="1"/>
    <col min="10236" max="10236" width="6.33203125" style="31" customWidth="1"/>
    <col min="10237" max="10237" width="14.5546875" style="31" customWidth="1"/>
    <col min="10238" max="10238" width="11.109375" style="31" customWidth="1"/>
    <col min="10239" max="10239" width="16.88671875" style="31" customWidth="1"/>
    <col min="10240" max="10240" width="12.44140625" style="31" customWidth="1"/>
    <col min="10241" max="10241" width="17.6640625" style="31" customWidth="1"/>
    <col min="10242" max="10242" width="22.5546875" style="31" bestFit="1" customWidth="1"/>
    <col min="10243" max="10243" width="13.6640625" style="31" customWidth="1"/>
    <col min="10244" max="10244" width="16.88671875" style="31" customWidth="1"/>
    <col min="10245" max="10245" width="12.44140625" style="31" customWidth="1"/>
    <col min="10246" max="10246" width="17.44140625" style="31" customWidth="1"/>
    <col min="10247" max="10247" width="20.6640625" style="31" bestFit="1" customWidth="1"/>
    <col min="10248" max="10248" width="22.6640625" style="31" bestFit="1" customWidth="1"/>
    <col min="10249" max="10249" width="15.44140625" style="31" customWidth="1"/>
    <col min="10250" max="10250" width="8.88671875" style="31" customWidth="1"/>
    <col min="10251" max="10251" width="58.5546875" style="31" customWidth="1"/>
    <col min="10252" max="10480" width="72.33203125" style="31"/>
    <col min="10481" max="10481" width="4.88671875" style="31" customWidth="1"/>
    <col min="10482" max="10482" width="2.33203125" style="31" customWidth="1"/>
    <col min="10483" max="10483" width="4.33203125" style="31" customWidth="1"/>
    <col min="10484" max="10485" width="3.5546875" style="31" customWidth="1"/>
    <col min="10486" max="10486" width="4.88671875" style="31" customWidth="1"/>
    <col min="10487" max="10487" width="7.44140625" style="31" customWidth="1"/>
    <col min="10488" max="10488" width="11.5546875" style="31" customWidth="1"/>
    <col min="10489" max="10489" width="5.6640625" style="31" customWidth="1"/>
    <col min="10490" max="10490" width="47.5546875" style="31" customWidth="1"/>
    <col min="10491" max="10491" width="12.88671875" style="31" customWidth="1"/>
    <col min="10492" max="10492" width="6.33203125" style="31" customWidth="1"/>
    <col min="10493" max="10493" width="14.5546875" style="31" customWidth="1"/>
    <col min="10494" max="10494" width="11.109375" style="31" customWidth="1"/>
    <col min="10495" max="10495" width="16.88671875" style="31" customWidth="1"/>
    <col min="10496" max="10496" width="12.44140625" style="31" customWidth="1"/>
    <col min="10497" max="10497" width="17.6640625" style="31" customWidth="1"/>
    <col min="10498" max="10498" width="22.5546875" style="31" bestFit="1" customWidth="1"/>
    <col min="10499" max="10499" width="13.6640625" style="31" customWidth="1"/>
    <col min="10500" max="10500" width="16.88671875" style="31" customWidth="1"/>
    <col min="10501" max="10501" width="12.44140625" style="31" customWidth="1"/>
    <col min="10502" max="10502" width="17.44140625" style="31" customWidth="1"/>
    <col min="10503" max="10503" width="20.6640625" style="31" bestFit="1" customWidth="1"/>
    <col min="10504" max="10504" width="22.6640625" style="31" bestFit="1" customWidth="1"/>
    <col min="10505" max="10505" width="15.44140625" style="31" customWidth="1"/>
    <col min="10506" max="10506" width="8.88671875" style="31" customWidth="1"/>
    <col min="10507" max="10507" width="58.5546875" style="31" customWidth="1"/>
    <col min="10508" max="10736" width="72.33203125" style="31"/>
    <col min="10737" max="10737" width="4.88671875" style="31" customWidth="1"/>
    <col min="10738" max="10738" width="2.33203125" style="31" customWidth="1"/>
    <col min="10739" max="10739" width="4.33203125" style="31" customWidth="1"/>
    <col min="10740" max="10741" width="3.5546875" style="31" customWidth="1"/>
    <col min="10742" max="10742" width="4.88671875" style="31" customWidth="1"/>
    <col min="10743" max="10743" width="7.44140625" style="31" customWidth="1"/>
    <col min="10744" max="10744" width="11.5546875" style="31" customWidth="1"/>
    <col min="10745" max="10745" width="5.6640625" style="31" customWidth="1"/>
    <col min="10746" max="10746" width="47.5546875" style="31" customWidth="1"/>
    <col min="10747" max="10747" width="12.88671875" style="31" customWidth="1"/>
    <col min="10748" max="10748" width="6.33203125" style="31" customWidth="1"/>
    <col min="10749" max="10749" width="14.5546875" style="31" customWidth="1"/>
    <col min="10750" max="10750" width="11.109375" style="31" customWidth="1"/>
    <col min="10751" max="10751" width="16.88671875" style="31" customWidth="1"/>
    <col min="10752" max="10752" width="12.44140625" style="31" customWidth="1"/>
    <col min="10753" max="10753" width="17.6640625" style="31" customWidth="1"/>
    <col min="10754" max="10754" width="22.5546875" style="31" bestFit="1" customWidth="1"/>
    <col min="10755" max="10755" width="13.6640625" style="31" customWidth="1"/>
    <col min="10756" max="10756" width="16.88671875" style="31" customWidth="1"/>
    <col min="10757" max="10757" width="12.44140625" style="31" customWidth="1"/>
    <col min="10758" max="10758" width="17.44140625" style="31" customWidth="1"/>
    <col min="10759" max="10759" width="20.6640625" style="31" bestFit="1" customWidth="1"/>
    <col min="10760" max="10760" width="22.6640625" style="31" bestFit="1" customWidth="1"/>
    <col min="10761" max="10761" width="15.44140625" style="31" customWidth="1"/>
    <col min="10762" max="10762" width="8.88671875" style="31" customWidth="1"/>
    <col min="10763" max="10763" width="58.5546875" style="31" customWidth="1"/>
    <col min="10764" max="10992" width="72.33203125" style="31"/>
    <col min="10993" max="10993" width="4.88671875" style="31" customWidth="1"/>
    <col min="10994" max="10994" width="2.33203125" style="31" customWidth="1"/>
    <col min="10995" max="10995" width="4.33203125" style="31" customWidth="1"/>
    <col min="10996" max="10997" width="3.5546875" style="31" customWidth="1"/>
    <col min="10998" max="10998" width="4.88671875" style="31" customWidth="1"/>
    <col min="10999" max="10999" width="7.44140625" style="31" customWidth="1"/>
    <col min="11000" max="11000" width="11.5546875" style="31" customWidth="1"/>
    <col min="11001" max="11001" width="5.6640625" style="31" customWidth="1"/>
    <col min="11002" max="11002" width="47.5546875" style="31" customWidth="1"/>
    <col min="11003" max="11003" width="12.88671875" style="31" customWidth="1"/>
    <col min="11004" max="11004" width="6.33203125" style="31" customWidth="1"/>
    <col min="11005" max="11005" width="14.5546875" style="31" customWidth="1"/>
    <col min="11006" max="11006" width="11.109375" style="31" customWidth="1"/>
    <col min="11007" max="11007" width="16.88671875" style="31" customWidth="1"/>
    <col min="11008" max="11008" width="12.44140625" style="31" customWidth="1"/>
    <col min="11009" max="11009" width="17.6640625" style="31" customWidth="1"/>
    <col min="11010" max="11010" width="22.5546875" style="31" bestFit="1" customWidth="1"/>
    <col min="11011" max="11011" width="13.6640625" style="31" customWidth="1"/>
    <col min="11012" max="11012" width="16.88671875" style="31" customWidth="1"/>
    <col min="11013" max="11013" width="12.44140625" style="31" customWidth="1"/>
    <col min="11014" max="11014" width="17.44140625" style="31" customWidth="1"/>
    <col min="11015" max="11015" width="20.6640625" style="31" bestFit="1" customWidth="1"/>
    <col min="11016" max="11016" width="22.6640625" style="31" bestFit="1" customWidth="1"/>
    <col min="11017" max="11017" width="15.44140625" style="31" customWidth="1"/>
    <col min="11018" max="11018" width="8.88671875" style="31" customWidth="1"/>
    <col min="11019" max="11019" width="58.5546875" style="31" customWidth="1"/>
    <col min="11020" max="11248" width="72.33203125" style="31"/>
    <col min="11249" max="11249" width="4.88671875" style="31" customWidth="1"/>
    <col min="11250" max="11250" width="2.33203125" style="31" customWidth="1"/>
    <col min="11251" max="11251" width="4.33203125" style="31" customWidth="1"/>
    <col min="11252" max="11253" width="3.5546875" style="31" customWidth="1"/>
    <col min="11254" max="11254" width="4.88671875" style="31" customWidth="1"/>
    <col min="11255" max="11255" width="7.44140625" style="31" customWidth="1"/>
    <col min="11256" max="11256" width="11.5546875" style="31" customWidth="1"/>
    <col min="11257" max="11257" width="5.6640625" style="31" customWidth="1"/>
    <col min="11258" max="11258" width="47.5546875" style="31" customWidth="1"/>
    <col min="11259" max="11259" width="12.88671875" style="31" customWidth="1"/>
    <col min="11260" max="11260" width="6.33203125" style="31" customWidth="1"/>
    <col min="11261" max="11261" width="14.5546875" style="31" customWidth="1"/>
    <col min="11262" max="11262" width="11.109375" style="31" customWidth="1"/>
    <col min="11263" max="11263" width="16.88671875" style="31" customWidth="1"/>
    <col min="11264" max="11264" width="12.44140625" style="31" customWidth="1"/>
    <col min="11265" max="11265" width="17.6640625" style="31" customWidth="1"/>
    <col min="11266" max="11266" width="22.5546875" style="31" bestFit="1" customWidth="1"/>
    <col min="11267" max="11267" width="13.6640625" style="31" customWidth="1"/>
    <col min="11268" max="11268" width="16.88671875" style="31" customWidth="1"/>
    <col min="11269" max="11269" width="12.44140625" style="31" customWidth="1"/>
    <col min="11270" max="11270" width="17.44140625" style="31" customWidth="1"/>
    <col min="11271" max="11271" width="20.6640625" style="31" bestFit="1" customWidth="1"/>
    <col min="11272" max="11272" width="22.6640625" style="31" bestFit="1" customWidth="1"/>
    <col min="11273" max="11273" width="15.44140625" style="31" customWidth="1"/>
    <col min="11274" max="11274" width="8.88671875" style="31" customWidth="1"/>
    <col min="11275" max="11275" width="58.5546875" style="31" customWidth="1"/>
    <col min="11276" max="11504" width="72.33203125" style="31"/>
    <col min="11505" max="11505" width="4.88671875" style="31" customWidth="1"/>
    <col min="11506" max="11506" width="2.33203125" style="31" customWidth="1"/>
    <col min="11507" max="11507" width="4.33203125" style="31" customWidth="1"/>
    <col min="11508" max="11509" width="3.5546875" style="31" customWidth="1"/>
    <col min="11510" max="11510" width="4.88671875" style="31" customWidth="1"/>
    <col min="11511" max="11511" width="7.44140625" style="31" customWidth="1"/>
    <col min="11512" max="11512" width="11.5546875" style="31" customWidth="1"/>
    <col min="11513" max="11513" width="5.6640625" style="31" customWidth="1"/>
    <col min="11514" max="11514" width="47.5546875" style="31" customWidth="1"/>
    <col min="11515" max="11515" width="12.88671875" style="31" customWidth="1"/>
    <col min="11516" max="11516" width="6.33203125" style="31" customWidth="1"/>
    <col min="11517" max="11517" width="14.5546875" style="31" customWidth="1"/>
    <col min="11518" max="11518" width="11.109375" style="31" customWidth="1"/>
    <col min="11519" max="11519" width="16.88671875" style="31" customWidth="1"/>
    <col min="11520" max="11520" width="12.44140625" style="31" customWidth="1"/>
    <col min="11521" max="11521" width="17.6640625" style="31" customWidth="1"/>
    <col min="11522" max="11522" width="22.5546875" style="31" bestFit="1" customWidth="1"/>
    <col min="11523" max="11523" width="13.6640625" style="31" customWidth="1"/>
    <col min="11524" max="11524" width="16.88671875" style="31" customWidth="1"/>
    <col min="11525" max="11525" width="12.44140625" style="31" customWidth="1"/>
    <col min="11526" max="11526" width="17.44140625" style="31" customWidth="1"/>
    <col min="11527" max="11527" width="20.6640625" style="31" bestFit="1" customWidth="1"/>
    <col min="11528" max="11528" width="22.6640625" style="31" bestFit="1" customWidth="1"/>
    <col min="11529" max="11529" width="15.44140625" style="31" customWidth="1"/>
    <col min="11530" max="11530" width="8.88671875" style="31" customWidth="1"/>
    <col min="11531" max="11531" width="58.5546875" style="31" customWidth="1"/>
    <col min="11532" max="11760" width="72.33203125" style="31"/>
    <col min="11761" max="11761" width="4.88671875" style="31" customWidth="1"/>
    <col min="11762" max="11762" width="2.33203125" style="31" customWidth="1"/>
    <col min="11763" max="11763" width="4.33203125" style="31" customWidth="1"/>
    <col min="11764" max="11765" width="3.5546875" style="31" customWidth="1"/>
    <col min="11766" max="11766" width="4.88671875" style="31" customWidth="1"/>
    <col min="11767" max="11767" width="7.44140625" style="31" customWidth="1"/>
    <col min="11768" max="11768" width="11.5546875" style="31" customWidth="1"/>
    <col min="11769" max="11769" width="5.6640625" style="31" customWidth="1"/>
    <col min="11770" max="11770" width="47.5546875" style="31" customWidth="1"/>
    <col min="11771" max="11771" width="12.88671875" style="31" customWidth="1"/>
    <col min="11772" max="11772" width="6.33203125" style="31" customWidth="1"/>
    <col min="11773" max="11773" width="14.5546875" style="31" customWidth="1"/>
    <col min="11774" max="11774" width="11.109375" style="31" customWidth="1"/>
    <col min="11775" max="11775" width="16.88671875" style="31" customWidth="1"/>
    <col min="11776" max="11776" width="12.44140625" style="31" customWidth="1"/>
    <col min="11777" max="11777" width="17.6640625" style="31" customWidth="1"/>
    <col min="11778" max="11778" width="22.5546875" style="31" bestFit="1" customWidth="1"/>
    <col min="11779" max="11779" width="13.6640625" style="31" customWidth="1"/>
    <col min="11780" max="11780" width="16.88671875" style="31" customWidth="1"/>
    <col min="11781" max="11781" width="12.44140625" style="31" customWidth="1"/>
    <col min="11782" max="11782" width="17.44140625" style="31" customWidth="1"/>
    <col min="11783" max="11783" width="20.6640625" style="31" bestFit="1" customWidth="1"/>
    <col min="11784" max="11784" width="22.6640625" style="31" bestFit="1" customWidth="1"/>
    <col min="11785" max="11785" width="15.44140625" style="31" customWidth="1"/>
    <col min="11786" max="11786" width="8.88671875" style="31" customWidth="1"/>
    <col min="11787" max="11787" width="58.5546875" style="31" customWidth="1"/>
    <col min="11788" max="12016" width="72.33203125" style="31"/>
    <col min="12017" max="12017" width="4.88671875" style="31" customWidth="1"/>
    <col min="12018" max="12018" width="2.33203125" style="31" customWidth="1"/>
    <col min="12019" max="12019" width="4.33203125" style="31" customWidth="1"/>
    <col min="12020" max="12021" width="3.5546875" style="31" customWidth="1"/>
    <col min="12022" max="12022" width="4.88671875" style="31" customWidth="1"/>
    <col min="12023" max="12023" width="7.44140625" style="31" customWidth="1"/>
    <col min="12024" max="12024" width="11.5546875" style="31" customWidth="1"/>
    <col min="12025" max="12025" width="5.6640625" style="31" customWidth="1"/>
    <col min="12026" max="12026" width="47.5546875" style="31" customWidth="1"/>
    <col min="12027" max="12027" width="12.88671875" style="31" customWidth="1"/>
    <col min="12028" max="12028" width="6.33203125" style="31" customWidth="1"/>
    <col min="12029" max="12029" width="14.5546875" style="31" customWidth="1"/>
    <col min="12030" max="12030" width="11.109375" style="31" customWidth="1"/>
    <col min="12031" max="12031" width="16.88671875" style="31" customWidth="1"/>
    <col min="12032" max="12032" width="12.44140625" style="31" customWidth="1"/>
    <col min="12033" max="12033" width="17.6640625" style="31" customWidth="1"/>
    <col min="12034" max="12034" width="22.5546875" style="31" bestFit="1" customWidth="1"/>
    <col min="12035" max="12035" width="13.6640625" style="31" customWidth="1"/>
    <col min="12036" max="12036" width="16.88671875" style="31" customWidth="1"/>
    <col min="12037" max="12037" width="12.44140625" style="31" customWidth="1"/>
    <col min="12038" max="12038" width="17.44140625" style="31" customWidth="1"/>
    <col min="12039" max="12039" width="20.6640625" style="31" bestFit="1" customWidth="1"/>
    <col min="12040" max="12040" width="22.6640625" style="31" bestFit="1" customWidth="1"/>
    <col min="12041" max="12041" width="15.44140625" style="31" customWidth="1"/>
    <col min="12042" max="12042" width="8.88671875" style="31" customWidth="1"/>
    <col min="12043" max="12043" width="58.5546875" style="31" customWidth="1"/>
    <col min="12044" max="12272" width="72.33203125" style="31"/>
    <col min="12273" max="12273" width="4.88671875" style="31" customWidth="1"/>
    <col min="12274" max="12274" width="2.33203125" style="31" customWidth="1"/>
    <col min="12275" max="12275" width="4.33203125" style="31" customWidth="1"/>
    <col min="12276" max="12277" width="3.5546875" style="31" customWidth="1"/>
    <col min="12278" max="12278" width="4.88671875" style="31" customWidth="1"/>
    <col min="12279" max="12279" width="7.44140625" style="31" customWidth="1"/>
    <col min="12280" max="12280" width="11.5546875" style="31" customWidth="1"/>
    <col min="12281" max="12281" width="5.6640625" style="31" customWidth="1"/>
    <col min="12282" max="12282" width="47.5546875" style="31" customWidth="1"/>
    <col min="12283" max="12283" width="12.88671875" style="31" customWidth="1"/>
    <col min="12284" max="12284" width="6.33203125" style="31" customWidth="1"/>
    <col min="12285" max="12285" width="14.5546875" style="31" customWidth="1"/>
    <col min="12286" max="12286" width="11.109375" style="31" customWidth="1"/>
    <col min="12287" max="12287" width="16.88671875" style="31" customWidth="1"/>
    <col min="12288" max="12288" width="12.44140625" style="31" customWidth="1"/>
    <col min="12289" max="12289" width="17.6640625" style="31" customWidth="1"/>
    <col min="12290" max="12290" width="22.5546875" style="31" bestFit="1" customWidth="1"/>
    <col min="12291" max="12291" width="13.6640625" style="31" customWidth="1"/>
    <col min="12292" max="12292" width="16.88671875" style="31" customWidth="1"/>
    <col min="12293" max="12293" width="12.44140625" style="31" customWidth="1"/>
    <col min="12294" max="12294" width="17.44140625" style="31" customWidth="1"/>
    <col min="12295" max="12295" width="20.6640625" style="31" bestFit="1" customWidth="1"/>
    <col min="12296" max="12296" width="22.6640625" style="31" bestFit="1" customWidth="1"/>
    <col min="12297" max="12297" width="15.44140625" style="31" customWidth="1"/>
    <col min="12298" max="12298" width="8.88671875" style="31" customWidth="1"/>
    <col min="12299" max="12299" width="58.5546875" style="31" customWidth="1"/>
    <col min="12300" max="12528" width="72.33203125" style="31"/>
    <col min="12529" max="12529" width="4.88671875" style="31" customWidth="1"/>
    <col min="12530" max="12530" width="2.33203125" style="31" customWidth="1"/>
    <col min="12531" max="12531" width="4.33203125" style="31" customWidth="1"/>
    <col min="12532" max="12533" width="3.5546875" style="31" customWidth="1"/>
    <col min="12534" max="12534" width="4.88671875" style="31" customWidth="1"/>
    <col min="12535" max="12535" width="7.44140625" style="31" customWidth="1"/>
    <col min="12536" max="12536" width="11.5546875" style="31" customWidth="1"/>
    <col min="12537" max="12537" width="5.6640625" style="31" customWidth="1"/>
    <col min="12538" max="12538" width="47.5546875" style="31" customWidth="1"/>
    <col min="12539" max="12539" width="12.88671875" style="31" customWidth="1"/>
    <col min="12540" max="12540" width="6.33203125" style="31" customWidth="1"/>
    <col min="12541" max="12541" width="14.5546875" style="31" customWidth="1"/>
    <col min="12542" max="12542" width="11.109375" style="31" customWidth="1"/>
    <col min="12543" max="12543" width="16.88671875" style="31" customWidth="1"/>
    <col min="12544" max="12544" width="12.44140625" style="31" customWidth="1"/>
    <col min="12545" max="12545" width="17.6640625" style="31" customWidth="1"/>
    <col min="12546" max="12546" width="22.5546875" style="31" bestFit="1" customWidth="1"/>
    <col min="12547" max="12547" width="13.6640625" style="31" customWidth="1"/>
    <col min="12548" max="12548" width="16.88671875" style="31" customWidth="1"/>
    <col min="12549" max="12549" width="12.44140625" style="31" customWidth="1"/>
    <col min="12550" max="12550" width="17.44140625" style="31" customWidth="1"/>
    <col min="12551" max="12551" width="20.6640625" style="31" bestFit="1" customWidth="1"/>
    <col min="12552" max="12552" width="22.6640625" style="31" bestFit="1" customWidth="1"/>
    <col min="12553" max="12553" width="15.44140625" style="31" customWidth="1"/>
    <col min="12554" max="12554" width="8.88671875" style="31" customWidth="1"/>
    <col min="12555" max="12555" width="58.5546875" style="31" customWidth="1"/>
    <col min="12556" max="12784" width="72.33203125" style="31"/>
    <col min="12785" max="12785" width="4.88671875" style="31" customWidth="1"/>
    <col min="12786" max="12786" width="2.33203125" style="31" customWidth="1"/>
    <col min="12787" max="12787" width="4.33203125" style="31" customWidth="1"/>
    <col min="12788" max="12789" width="3.5546875" style="31" customWidth="1"/>
    <col min="12790" max="12790" width="4.88671875" style="31" customWidth="1"/>
    <col min="12791" max="12791" width="7.44140625" style="31" customWidth="1"/>
    <col min="12792" max="12792" width="11.5546875" style="31" customWidth="1"/>
    <col min="12793" max="12793" width="5.6640625" style="31" customWidth="1"/>
    <col min="12794" max="12794" width="47.5546875" style="31" customWidth="1"/>
    <col min="12795" max="12795" width="12.88671875" style="31" customWidth="1"/>
    <col min="12796" max="12796" width="6.33203125" style="31" customWidth="1"/>
    <col min="12797" max="12797" width="14.5546875" style="31" customWidth="1"/>
    <col min="12798" max="12798" width="11.109375" style="31" customWidth="1"/>
    <col min="12799" max="12799" width="16.88671875" style="31" customWidth="1"/>
    <col min="12800" max="12800" width="12.44140625" style="31" customWidth="1"/>
    <col min="12801" max="12801" width="17.6640625" style="31" customWidth="1"/>
    <col min="12802" max="12802" width="22.5546875" style="31" bestFit="1" customWidth="1"/>
    <col min="12803" max="12803" width="13.6640625" style="31" customWidth="1"/>
    <col min="12804" max="12804" width="16.88671875" style="31" customWidth="1"/>
    <col min="12805" max="12805" width="12.44140625" style="31" customWidth="1"/>
    <col min="12806" max="12806" width="17.44140625" style="31" customWidth="1"/>
    <col min="12807" max="12807" width="20.6640625" style="31" bestFit="1" customWidth="1"/>
    <col min="12808" max="12808" width="22.6640625" style="31" bestFit="1" customWidth="1"/>
    <col min="12809" max="12809" width="15.44140625" style="31" customWidth="1"/>
    <col min="12810" max="12810" width="8.88671875" style="31" customWidth="1"/>
    <col min="12811" max="12811" width="58.5546875" style="31" customWidth="1"/>
    <col min="12812" max="13040" width="72.33203125" style="31"/>
    <col min="13041" max="13041" width="4.88671875" style="31" customWidth="1"/>
    <col min="13042" max="13042" width="2.33203125" style="31" customWidth="1"/>
    <col min="13043" max="13043" width="4.33203125" style="31" customWidth="1"/>
    <col min="13044" max="13045" width="3.5546875" style="31" customWidth="1"/>
    <col min="13046" max="13046" width="4.88671875" style="31" customWidth="1"/>
    <col min="13047" max="13047" width="7.44140625" style="31" customWidth="1"/>
    <col min="13048" max="13048" width="11.5546875" style="31" customWidth="1"/>
    <col min="13049" max="13049" width="5.6640625" style="31" customWidth="1"/>
    <col min="13050" max="13050" width="47.5546875" style="31" customWidth="1"/>
    <col min="13051" max="13051" width="12.88671875" style="31" customWidth="1"/>
    <col min="13052" max="13052" width="6.33203125" style="31" customWidth="1"/>
    <col min="13053" max="13053" width="14.5546875" style="31" customWidth="1"/>
    <col min="13054" max="13054" width="11.109375" style="31" customWidth="1"/>
    <col min="13055" max="13055" width="16.88671875" style="31" customWidth="1"/>
    <col min="13056" max="13056" width="12.44140625" style="31" customWidth="1"/>
    <col min="13057" max="13057" width="17.6640625" style="31" customWidth="1"/>
    <col min="13058" max="13058" width="22.5546875" style="31" bestFit="1" customWidth="1"/>
    <col min="13059" max="13059" width="13.6640625" style="31" customWidth="1"/>
    <col min="13060" max="13060" width="16.88671875" style="31" customWidth="1"/>
    <col min="13061" max="13061" width="12.44140625" style="31" customWidth="1"/>
    <col min="13062" max="13062" width="17.44140625" style="31" customWidth="1"/>
    <col min="13063" max="13063" width="20.6640625" style="31" bestFit="1" customWidth="1"/>
    <col min="13064" max="13064" width="22.6640625" style="31" bestFit="1" customWidth="1"/>
    <col min="13065" max="13065" width="15.44140625" style="31" customWidth="1"/>
    <col min="13066" max="13066" width="8.88671875" style="31" customWidth="1"/>
    <col min="13067" max="13067" width="58.5546875" style="31" customWidth="1"/>
    <col min="13068" max="13296" width="72.33203125" style="31"/>
    <col min="13297" max="13297" width="4.88671875" style="31" customWidth="1"/>
    <col min="13298" max="13298" width="2.33203125" style="31" customWidth="1"/>
    <col min="13299" max="13299" width="4.33203125" style="31" customWidth="1"/>
    <col min="13300" max="13301" width="3.5546875" style="31" customWidth="1"/>
    <col min="13302" max="13302" width="4.88671875" style="31" customWidth="1"/>
    <col min="13303" max="13303" width="7.44140625" style="31" customWidth="1"/>
    <col min="13304" max="13304" width="11.5546875" style="31" customWidth="1"/>
    <col min="13305" max="13305" width="5.6640625" style="31" customWidth="1"/>
    <col min="13306" max="13306" width="47.5546875" style="31" customWidth="1"/>
    <col min="13307" max="13307" width="12.88671875" style="31" customWidth="1"/>
    <col min="13308" max="13308" width="6.33203125" style="31" customWidth="1"/>
    <col min="13309" max="13309" width="14.5546875" style="31" customWidth="1"/>
    <col min="13310" max="13310" width="11.109375" style="31" customWidth="1"/>
    <col min="13311" max="13311" width="16.88671875" style="31" customWidth="1"/>
    <col min="13312" max="13312" width="12.44140625" style="31" customWidth="1"/>
    <col min="13313" max="13313" width="17.6640625" style="31" customWidth="1"/>
    <col min="13314" max="13314" width="22.5546875" style="31" bestFit="1" customWidth="1"/>
    <col min="13315" max="13315" width="13.6640625" style="31" customWidth="1"/>
    <col min="13316" max="13316" width="16.88671875" style="31" customWidth="1"/>
    <col min="13317" max="13317" width="12.44140625" style="31" customWidth="1"/>
    <col min="13318" max="13318" width="17.44140625" style="31" customWidth="1"/>
    <col min="13319" max="13319" width="20.6640625" style="31" bestFit="1" customWidth="1"/>
    <col min="13320" max="13320" width="22.6640625" style="31" bestFit="1" customWidth="1"/>
    <col min="13321" max="13321" width="15.44140625" style="31" customWidth="1"/>
    <col min="13322" max="13322" width="8.88671875" style="31" customWidth="1"/>
    <col min="13323" max="13323" width="58.5546875" style="31" customWidth="1"/>
    <col min="13324" max="13552" width="72.33203125" style="31"/>
    <col min="13553" max="13553" width="4.88671875" style="31" customWidth="1"/>
    <col min="13554" max="13554" width="2.33203125" style="31" customWidth="1"/>
    <col min="13555" max="13555" width="4.33203125" style="31" customWidth="1"/>
    <col min="13556" max="13557" width="3.5546875" style="31" customWidth="1"/>
    <col min="13558" max="13558" width="4.88671875" style="31" customWidth="1"/>
    <col min="13559" max="13559" width="7.44140625" style="31" customWidth="1"/>
    <col min="13560" max="13560" width="11.5546875" style="31" customWidth="1"/>
    <col min="13561" max="13561" width="5.6640625" style="31" customWidth="1"/>
    <col min="13562" max="13562" width="47.5546875" style="31" customWidth="1"/>
    <col min="13563" max="13563" width="12.88671875" style="31" customWidth="1"/>
    <col min="13564" max="13564" width="6.33203125" style="31" customWidth="1"/>
    <col min="13565" max="13565" width="14.5546875" style="31" customWidth="1"/>
    <col min="13566" max="13566" width="11.109375" style="31" customWidth="1"/>
    <col min="13567" max="13567" width="16.88671875" style="31" customWidth="1"/>
    <col min="13568" max="13568" width="12.44140625" style="31" customWidth="1"/>
    <col min="13569" max="13569" width="17.6640625" style="31" customWidth="1"/>
    <col min="13570" max="13570" width="22.5546875" style="31" bestFit="1" customWidth="1"/>
    <col min="13571" max="13571" width="13.6640625" style="31" customWidth="1"/>
    <col min="13572" max="13572" width="16.88671875" style="31" customWidth="1"/>
    <col min="13573" max="13573" width="12.44140625" style="31" customWidth="1"/>
    <col min="13574" max="13574" width="17.44140625" style="31" customWidth="1"/>
    <col min="13575" max="13575" width="20.6640625" style="31" bestFit="1" customWidth="1"/>
    <col min="13576" max="13576" width="22.6640625" style="31" bestFit="1" customWidth="1"/>
    <col min="13577" max="13577" width="15.44140625" style="31" customWidth="1"/>
    <col min="13578" max="13578" width="8.88671875" style="31" customWidth="1"/>
    <col min="13579" max="13579" width="58.5546875" style="31" customWidth="1"/>
    <col min="13580" max="13808" width="72.33203125" style="31"/>
    <col min="13809" max="13809" width="4.88671875" style="31" customWidth="1"/>
    <col min="13810" max="13810" width="2.33203125" style="31" customWidth="1"/>
    <col min="13811" max="13811" width="4.33203125" style="31" customWidth="1"/>
    <col min="13812" max="13813" width="3.5546875" style="31" customWidth="1"/>
    <col min="13814" max="13814" width="4.88671875" style="31" customWidth="1"/>
    <col min="13815" max="13815" width="7.44140625" style="31" customWidth="1"/>
    <col min="13816" max="13816" width="11.5546875" style="31" customWidth="1"/>
    <col min="13817" max="13817" width="5.6640625" style="31" customWidth="1"/>
    <col min="13818" max="13818" width="47.5546875" style="31" customWidth="1"/>
    <col min="13819" max="13819" width="12.88671875" style="31" customWidth="1"/>
    <col min="13820" max="13820" width="6.33203125" style="31" customWidth="1"/>
    <col min="13821" max="13821" width="14.5546875" style="31" customWidth="1"/>
    <col min="13822" max="13822" width="11.109375" style="31" customWidth="1"/>
    <col min="13823" max="13823" width="16.88671875" style="31" customWidth="1"/>
    <col min="13824" max="13824" width="12.44140625" style="31" customWidth="1"/>
    <col min="13825" max="13825" width="17.6640625" style="31" customWidth="1"/>
    <col min="13826" max="13826" width="22.5546875" style="31" bestFit="1" customWidth="1"/>
    <col min="13827" max="13827" width="13.6640625" style="31" customWidth="1"/>
    <col min="13828" max="13828" width="16.88671875" style="31" customWidth="1"/>
    <col min="13829" max="13829" width="12.44140625" style="31" customWidth="1"/>
    <col min="13830" max="13830" width="17.44140625" style="31" customWidth="1"/>
    <col min="13831" max="13831" width="20.6640625" style="31" bestFit="1" customWidth="1"/>
    <col min="13832" max="13832" width="22.6640625" style="31" bestFit="1" customWidth="1"/>
    <col min="13833" max="13833" width="15.44140625" style="31" customWidth="1"/>
    <col min="13834" max="13834" width="8.88671875" style="31" customWidth="1"/>
    <col min="13835" max="13835" width="58.5546875" style="31" customWidth="1"/>
    <col min="13836" max="14064" width="72.33203125" style="31"/>
    <col min="14065" max="14065" width="4.88671875" style="31" customWidth="1"/>
    <col min="14066" max="14066" width="2.33203125" style="31" customWidth="1"/>
    <col min="14067" max="14067" width="4.33203125" style="31" customWidth="1"/>
    <col min="14068" max="14069" width="3.5546875" style="31" customWidth="1"/>
    <col min="14070" max="14070" width="4.88671875" style="31" customWidth="1"/>
    <col min="14071" max="14071" width="7.44140625" style="31" customWidth="1"/>
    <col min="14072" max="14072" width="11.5546875" style="31" customWidth="1"/>
    <col min="14073" max="14073" width="5.6640625" style="31" customWidth="1"/>
    <col min="14074" max="14074" width="47.5546875" style="31" customWidth="1"/>
    <col min="14075" max="14075" width="12.88671875" style="31" customWidth="1"/>
    <col min="14076" max="14076" width="6.33203125" style="31" customWidth="1"/>
    <col min="14077" max="14077" width="14.5546875" style="31" customWidth="1"/>
    <col min="14078" max="14078" width="11.109375" style="31" customWidth="1"/>
    <col min="14079" max="14079" width="16.88671875" style="31" customWidth="1"/>
    <col min="14080" max="14080" width="12.44140625" style="31" customWidth="1"/>
    <col min="14081" max="14081" width="17.6640625" style="31" customWidth="1"/>
    <col min="14082" max="14082" width="22.5546875" style="31" bestFit="1" customWidth="1"/>
    <col min="14083" max="14083" width="13.6640625" style="31" customWidth="1"/>
    <col min="14084" max="14084" width="16.88671875" style="31" customWidth="1"/>
    <col min="14085" max="14085" width="12.44140625" style="31" customWidth="1"/>
    <col min="14086" max="14086" width="17.44140625" style="31" customWidth="1"/>
    <col min="14087" max="14087" width="20.6640625" style="31" bestFit="1" customWidth="1"/>
    <col min="14088" max="14088" width="22.6640625" style="31" bestFit="1" customWidth="1"/>
    <col min="14089" max="14089" width="15.44140625" style="31" customWidth="1"/>
    <col min="14090" max="14090" width="8.88671875" style="31" customWidth="1"/>
    <col min="14091" max="14091" width="58.5546875" style="31" customWidth="1"/>
    <col min="14092" max="14320" width="72.33203125" style="31"/>
    <col min="14321" max="14321" width="4.88671875" style="31" customWidth="1"/>
    <col min="14322" max="14322" width="2.33203125" style="31" customWidth="1"/>
    <col min="14323" max="14323" width="4.33203125" style="31" customWidth="1"/>
    <col min="14324" max="14325" width="3.5546875" style="31" customWidth="1"/>
    <col min="14326" max="14326" width="4.88671875" style="31" customWidth="1"/>
    <col min="14327" max="14327" width="7.44140625" style="31" customWidth="1"/>
    <col min="14328" max="14328" width="11.5546875" style="31" customWidth="1"/>
    <col min="14329" max="14329" width="5.6640625" style="31" customWidth="1"/>
    <col min="14330" max="14330" width="47.5546875" style="31" customWidth="1"/>
    <col min="14331" max="14331" width="12.88671875" style="31" customWidth="1"/>
    <col min="14332" max="14332" width="6.33203125" style="31" customWidth="1"/>
    <col min="14333" max="14333" width="14.5546875" style="31" customWidth="1"/>
    <col min="14334" max="14334" width="11.109375" style="31" customWidth="1"/>
    <col min="14335" max="14335" width="16.88671875" style="31" customWidth="1"/>
    <col min="14336" max="14336" width="12.44140625" style="31" customWidth="1"/>
    <col min="14337" max="14337" width="17.6640625" style="31" customWidth="1"/>
    <col min="14338" max="14338" width="22.5546875" style="31" bestFit="1" customWidth="1"/>
    <col min="14339" max="14339" width="13.6640625" style="31" customWidth="1"/>
    <col min="14340" max="14340" width="16.88671875" style="31" customWidth="1"/>
    <col min="14341" max="14341" width="12.44140625" style="31" customWidth="1"/>
    <col min="14342" max="14342" width="17.44140625" style="31" customWidth="1"/>
    <col min="14343" max="14343" width="20.6640625" style="31" bestFit="1" customWidth="1"/>
    <col min="14344" max="14344" width="22.6640625" style="31" bestFit="1" customWidth="1"/>
    <col min="14345" max="14345" width="15.44140625" style="31" customWidth="1"/>
    <col min="14346" max="14346" width="8.88671875" style="31" customWidth="1"/>
    <col min="14347" max="14347" width="58.5546875" style="31" customWidth="1"/>
    <col min="14348" max="14576" width="72.33203125" style="31"/>
    <col min="14577" max="14577" width="4.88671875" style="31" customWidth="1"/>
    <col min="14578" max="14578" width="2.33203125" style="31" customWidth="1"/>
    <col min="14579" max="14579" width="4.33203125" style="31" customWidth="1"/>
    <col min="14580" max="14581" width="3.5546875" style="31" customWidth="1"/>
    <col min="14582" max="14582" width="4.88671875" style="31" customWidth="1"/>
    <col min="14583" max="14583" width="7.44140625" style="31" customWidth="1"/>
    <col min="14584" max="14584" width="11.5546875" style="31" customWidth="1"/>
    <col min="14585" max="14585" width="5.6640625" style="31" customWidth="1"/>
    <col min="14586" max="14586" width="47.5546875" style="31" customWidth="1"/>
    <col min="14587" max="14587" width="12.88671875" style="31" customWidth="1"/>
    <col min="14588" max="14588" width="6.33203125" style="31" customWidth="1"/>
    <col min="14589" max="14589" width="14.5546875" style="31" customWidth="1"/>
    <col min="14590" max="14590" width="11.109375" style="31" customWidth="1"/>
    <col min="14591" max="14591" width="16.88671875" style="31" customWidth="1"/>
    <col min="14592" max="14592" width="12.44140625" style="31" customWidth="1"/>
    <col min="14593" max="14593" width="17.6640625" style="31" customWidth="1"/>
    <col min="14594" max="14594" width="22.5546875" style="31" bestFit="1" customWidth="1"/>
    <col min="14595" max="14595" width="13.6640625" style="31" customWidth="1"/>
    <col min="14596" max="14596" width="16.88671875" style="31" customWidth="1"/>
    <col min="14597" max="14597" width="12.44140625" style="31" customWidth="1"/>
    <col min="14598" max="14598" width="17.44140625" style="31" customWidth="1"/>
    <col min="14599" max="14599" width="20.6640625" style="31" bestFit="1" customWidth="1"/>
    <col min="14600" max="14600" width="22.6640625" style="31" bestFit="1" customWidth="1"/>
    <col min="14601" max="14601" width="15.44140625" style="31" customWidth="1"/>
    <col min="14602" max="14602" width="8.88671875" style="31" customWidth="1"/>
    <col min="14603" max="14603" width="58.5546875" style="31" customWidth="1"/>
    <col min="14604" max="14832" width="72.33203125" style="31"/>
    <col min="14833" max="14833" width="4.88671875" style="31" customWidth="1"/>
    <col min="14834" max="14834" width="2.33203125" style="31" customWidth="1"/>
    <col min="14835" max="14835" width="4.33203125" style="31" customWidth="1"/>
    <col min="14836" max="14837" width="3.5546875" style="31" customWidth="1"/>
    <col min="14838" max="14838" width="4.88671875" style="31" customWidth="1"/>
    <col min="14839" max="14839" width="7.44140625" style="31" customWidth="1"/>
    <col min="14840" max="14840" width="11.5546875" style="31" customWidth="1"/>
    <col min="14841" max="14841" width="5.6640625" style="31" customWidth="1"/>
    <col min="14842" max="14842" width="47.5546875" style="31" customWidth="1"/>
    <col min="14843" max="14843" width="12.88671875" style="31" customWidth="1"/>
    <col min="14844" max="14844" width="6.33203125" style="31" customWidth="1"/>
    <col min="14845" max="14845" width="14.5546875" style="31" customWidth="1"/>
    <col min="14846" max="14846" width="11.109375" style="31" customWidth="1"/>
    <col min="14847" max="14847" width="16.88671875" style="31" customWidth="1"/>
    <col min="14848" max="14848" width="12.44140625" style="31" customWidth="1"/>
    <col min="14849" max="14849" width="17.6640625" style="31" customWidth="1"/>
    <col min="14850" max="14850" width="22.5546875" style="31" bestFit="1" customWidth="1"/>
    <col min="14851" max="14851" width="13.6640625" style="31" customWidth="1"/>
    <col min="14852" max="14852" width="16.88671875" style="31" customWidth="1"/>
    <col min="14853" max="14853" width="12.44140625" style="31" customWidth="1"/>
    <col min="14854" max="14854" width="17.44140625" style="31" customWidth="1"/>
    <col min="14855" max="14855" width="20.6640625" style="31" bestFit="1" customWidth="1"/>
    <col min="14856" max="14856" width="22.6640625" style="31" bestFit="1" customWidth="1"/>
    <col min="14857" max="14857" width="15.44140625" style="31" customWidth="1"/>
    <col min="14858" max="14858" width="8.88671875" style="31" customWidth="1"/>
    <col min="14859" max="14859" width="58.5546875" style="31" customWidth="1"/>
    <col min="14860" max="15088" width="72.33203125" style="31"/>
    <col min="15089" max="15089" width="4.88671875" style="31" customWidth="1"/>
    <col min="15090" max="15090" width="2.33203125" style="31" customWidth="1"/>
    <col min="15091" max="15091" width="4.33203125" style="31" customWidth="1"/>
    <col min="15092" max="15093" width="3.5546875" style="31" customWidth="1"/>
    <col min="15094" max="15094" width="4.88671875" style="31" customWidth="1"/>
    <col min="15095" max="15095" width="7.44140625" style="31" customWidth="1"/>
    <col min="15096" max="15096" width="11.5546875" style="31" customWidth="1"/>
    <col min="15097" max="15097" width="5.6640625" style="31" customWidth="1"/>
    <col min="15098" max="15098" width="47.5546875" style="31" customWidth="1"/>
    <col min="15099" max="15099" width="12.88671875" style="31" customWidth="1"/>
    <col min="15100" max="15100" width="6.33203125" style="31" customWidth="1"/>
    <col min="15101" max="15101" width="14.5546875" style="31" customWidth="1"/>
    <col min="15102" max="15102" width="11.109375" style="31" customWidth="1"/>
    <col min="15103" max="15103" width="16.88671875" style="31" customWidth="1"/>
    <col min="15104" max="15104" width="12.44140625" style="31" customWidth="1"/>
    <col min="15105" max="15105" width="17.6640625" style="31" customWidth="1"/>
    <col min="15106" max="15106" width="22.5546875" style="31" bestFit="1" customWidth="1"/>
    <col min="15107" max="15107" width="13.6640625" style="31" customWidth="1"/>
    <col min="15108" max="15108" width="16.88671875" style="31" customWidth="1"/>
    <col min="15109" max="15109" width="12.44140625" style="31" customWidth="1"/>
    <col min="15110" max="15110" width="17.44140625" style="31" customWidth="1"/>
    <col min="15111" max="15111" width="20.6640625" style="31" bestFit="1" customWidth="1"/>
    <col min="15112" max="15112" width="22.6640625" style="31" bestFit="1" customWidth="1"/>
    <col min="15113" max="15113" width="15.44140625" style="31" customWidth="1"/>
    <col min="15114" max="15114" width="8.88671875" style="31" customWidth="1"/>
    <col min="15115" max="15115" width="58.5546875" style="31" customWidth="1"/>
    <col min="15116" max="15344" width="72.33203125" style="31"/>
    <col min="15345" max="15345" width="4.88671875" style="31" customWidth="1"/>
    <col min="15346" max="15346" width="2.33203125" style="31" customWidth="1"/>
    <col min="15347" max="15347" width="4.33203125" style="31" customWidth="1"/>
    <col min="15348" max="15349" width="3.5546875" style="31" customWidth="1"/>
    <col min="15350" max="15350" width="4.88671875" style="31" customWidth="1"/>
    <col min="15351" max="15351" width="7.44140625" style="31" customWidth="1"/>
    <col min="15352" max="15352" width="11.5546875" style="31" customWidth="1"/>
    <col min="15353" max="15353" width="5.6640625" style="31" customWidth="1"/>
    <col min="15354" max="15354" width="47.5546875" style="31" customWidth="1"/>
    <col min="15355" max="15355" width="12.88671875" style="31" customWidth="1"/>
    <col min="15356" max="15356" width="6.33203125" style="31" customWidth="1"/>
    <col min="15357" max="15357" width="14.5546875" style="31" customWidth="1"/>
    <col min="15358" max="15358" width="11.109375" style="31" customWidth="1"/>
    <col min="15359" max="15359" width="16.88671875" style="31" customWidth="1"/>
    <col min="15360" max="15360" width="12.44140625" style="31" customWidth="1"/>
    <col min="15361" max="15361" width="17.6640625" style="31" customWidth="1"/>
    <col min="15362" max="15362" width="22.5546875" style="31" bestFit="1" customWidth="1"/>
    <col min="15363" max="15363" width="13.6640625" style="31" customWidth="1"/>
    <col min="15364" max="15364" width="16.88671875" style="31" customWidth="1"/>
    <col min="15365" max="15365" width="12.44140625" style="31" customWidth="1"/>
    <col min="15366" max="15366" width="17.44140625" style="31" customWidth="1"/>
    <col min="15367" max="15367" width="20.6640625" style="31" bestFit="1" customWidth="1"/>
    <col min="15368" max="15368" width="22.6640625" style="31" bestFit="1" customWidth="1"/>
    <col min="15369" max="15369" width="15.44140625" style="31" customWidth="1"/>
    <col min="15370" max="15370" width="8.88671875" style="31" customWidth="1"/>
    <col min="15371" max="15371" width="58.5546875" style="31" customWidth="1"/>
    <col min="15372" max="15600" width="72.33203125" style="31"/>
    <col min="15601" max="15601" width="4.88671875" style="31" customWidth="1"/>
    <col min="15602" max="15602" width="2.33203125" style="31" customWidth="1"/>
    <col min="15603" max="15603" width="4.33203125" style="31" customWidth="1"/>
    <col min="15604" max="15605" width="3.5546875" style="31" customWidth="1"/>
    <col min="15606" max="15606" width="4.88671875" style="31" customWidth="1"/>
    <col min="15607" max="15607" width="7.44140625" style="31" customWidth="1"/>
    <col min="15608" max="15608" width="11.5546875" style="31" customWidth="1"/>
    <col min="15609" max="15609" width="5.6640625" style="31" customWidth="1"/>
    <col min="15610" max="15610" width="47.5546875" style="31" customWidth="1"/>
    <col min="15611" max="15611" width="12.88671875" style="31" customWidth="1"/>
    <col min="15612" max="15612" width="6.33203125" style="31" customWidth="1"/>
    <col min="15613" max="15613" width="14.5546875" style="31" customWidth="1"/>
    <col min="15614" max="15614" width="11.109375" style="31" customWidth="1"/>
    <col min="15615" max="15615" width="16.88671875" style="31" customWidth="1"/>
    <col min="15616" max="15616" width="12.44140625" style="31" customWidth="1"/>
    <col min="15617" max="15617" width="17.6640625" style="31" customWidth="1"/>
    <col min="15618" max="15618" width="22.5546875" style="31" bestFit="1" customWidth="1"/>
    <col min="15619" max="15619" width="13.6640625" style="31" customWidth="1"/>
    <col min="15620" max="15620" width="16.88671875" style="31" customWidth="1"/>
    <col min="15621" max="15621" width="12.44140625" style="31" customWidth="1"/>
    <col min="15622" max="15622" width="17.44140625" style="31" customWidth="1"/>
    <col min="15623" max="15623" width="20.6640625" style="31" bestFit="1" customWidth="1"/>
    <col min="15624" max="15624" width="22.6640625" style="31" bestFit="1" customWidth="1"/>
    <col min="15625" max="15625" width="15.44140625" style="31" customWidth="1"/>
    <col min="15626" max="15626" width="8.88671875" style="31" customWidth="1"/>
    <col min="15627" max="15627" width="58.5546875" style="31" customWidth="1"/>
    <col min="15628" max="15856" width="72.33203125" style="31"/>
    <col min="15857" max="15857" width="4.88671875" style="31" customWidth="1"/>
    <col min="15858" max="15858" width="2.33203125" style="31" customWidth="1"/>
    <col min="15859" max="15859" width="4.33203125" style="31" customWidth="1"/>
    <col min="15860" max="15861" width="3.5546875" style="31" customWidth="1"/>
    <col min="15862" max="15862" width="4.88671875" style="31" customWidth="1"/>
    <col min="15863" max="15863" width="7.44140625" style="31" customWidth="1"/>
    <col min="15864" max="15864" width="11.5546875" style="31" customWidth="1"/>
    <col min="15865" max="15865" width="5.6640625" style="31" customWidth="1"/>
    <col min="15866" max="15866" width="47.5546875" style="31" customWidth="1"/>
    <col min="15867" max="15867" width="12.88671875" style="31" customWidth="1"/>
    <col min="15868" max="15868" width="6.33203125" style="31" customWidth="1"/>
    <col min="15869" max="15869" width="14.5546875" style="31" customWidth="1"/>
    <col min="15870" max="15870" width="11.109375" style="31" customWidth="1"/>
    <col min="15871" max="15871" width="16.88671875" style="31" customWidth="1"/>
    <col min="15872" max="15872" width="12.44140625" style="31" customWidth="1"/>
    <col min="15873" max="15873" width="17.6640625" style="31" customWidth="1"/>
    <col min="15874" max="15874" width="22.5546875" style="31" bestFit="1" customWidth="1"/>
    <col min="15875" max="15875" width="13.6640625" style="31" customWidth="1"/>
    <col min="15876" max="15876" width="16.88671875" style="31" customWidth="1"/>
    <col min="15877" max="15877" width="12.44140625" style="31" customWidth="1"/>
    <col min="15878" max="15878" width="17.44140625" style="31" customWidth="1"/>
    <col min="15879" max="15879" width="20.6640625" style="31" bestFit="1" customWidth="1"/>
    <col min="15880" max="15880" width="22.6640625" style="31" bestFit="1" customWidth="1"/>
    <col min="15881" max="15881" width="15.44140625" style="31" customWidth="1"/>
    <col min="15882" max="15882" width="8.88671875" style="31" customWidth="1"/>
    <col min="15883" max="15883" width="58.5546875" style="31" customWidth="1"/>
    <col min="15884" max="16112" width="72.33203125" style="31"/>
    <col min="16113" max="16113" width="4.88671875" style="31" customWidth="1"/>
    <col min="16114" max="16114" width="2.33203125" style="31" customWidth="1"/>
    <col min="16115" max="16115" width="4.33203125" style="31" customWidth="1"/>
    <col min="16116" max="16117" width="3.5546875" style="31" customWidth="1"/>
    <col min="16118" max="16118" width="4.88671875" style="31" customWidth="1"/>
    <col min="16119" max="16119" width="7.44140625" style="31" customWidth="1"/>
    <col min="16120" max="16120" width="11.5546875" style="31" customWidth="1"/>
    <col min="16121" max="16121" width="5.6640625" style="31" customWidth="1"/>
    <col min="16122" max="16122" width="47.5546875" style="31" customWidth="1"/>
    <col min="16123" max="16123" width="12.88671875" style="31" customWidth="1"/>
    <col min="16124" max="16124" width="6.33203125" style="31" customWidth="1"/>
    <col min="16125" max="16125" width="14.5546875" style="31" customWidth="1"/>
    <col min="16126" max="16126" width="11.109375" style="31" customWidth="1"/>
    <col min="16127" max="16127" width="16.88671875" style="31" customWidth="1"/>
    <col min="16128" max="16128" width="12.44140625" style="31" customWidth="1"/>
    <col min="16129" max="16129" width="17.6640625" style="31" customWidth="1"/>
    <col min="16130" max="16130" width="22.5546875" style="31" bestFit="1" customWidth="1"/>
    <col min="16131" max="16131" width="13.6640625" style="31" customWidth="1"/>
    <col min="16132" max="16132" width="16.88671875" style="31" customWidth="1"/>
    <col min="16133" max="16133" width="12.44140625" style="31" customWidth="1"/>
    <col min="16134" max="16134" width="17.44140625" style="31" customWidth="1"/>
    <col min="16135" max="16135" width="20.6640625" style="31" bestFit="1" customWidth="1"/>
    <col min="16136" max="16136" width="22.6640625" style="31" bestFit="1" customWidth="1"/>
    <col min="16137" max="16137" width="15.44140625" style="31" customWidth="1"/>
    <col min="16138" max="16138" width="8.88671875" style="31" customWidth="1"/>
    <col min="16139" max="16139" width="58.5546875" style="31" customWidth="1"/>
    <col min="16140" max="16384" width="72.33203125" style="31"/>
  </cols>
  <sheetData>
    <row r="1" spans="2:392" ht="17.25" customHeight="1" thickBot="1"/>
    <row r="2" spans="2:392" ht="18.75" customHeight="1">
      <c r="B2" s="412"/>
      <c r="C2" s="413"/>
      <c r="D2" s="413"/>
      <c r="E2" s="413"/>
      <c r="F2" s="413"/>
      <c r="G2" s="413"/>
      <c r="H2" s="413"/>
      <c r="I2" s="413"/>
      <c r="J2" s="413"/>
      <c r="K2" s="696"/>
      <c r="L2" s="413"/>
      <c r="M2" s="413"/>
      <c r="N2" s="413"/>
      <c r="O2" s="413"/>
      <c r="P2" s="413"/>
      <c r="Q2" s="413"/>
      <c r="R2" s="697"/>
      <c r="OB2" s="31" t="e">
        <f>'P12-P13'!R42:R474</f>
        <v>#VALUE!</v>
      </c>
    </row>
    <row r="3" spans="2:392" ht="37.5" customHeight="1">
      <c r="B3" s="415"/>
      <c r="C3" s="410"/>
      <c r="D3" s="410"/>
      <c r="E3" s="410"/>
      <c r="F3" s="410"/>
      <c r="H3" s="1144" t="s">
        <v>1540</v>
      </c>
      <c r="I3" s="1144"/>
      <c r="J3" s="1144"/>
      <c r="K3" s="1144"/>
      <c r="L3" s="1144"/>
      <c r="M3" s="1144"/>
      <c r="N3" s="1144"/>
      <c r="O3" s="1144"/>
      <c r="P3" s="1144"/>
      <c r="Q3" s="1144"/>
      <c r="R3" s="1146"/>
    </row>
    <row r="4" spans="2:392" ht="37.5" customHeight="1">
      <c r="B4" s="415"/>
      <c r="C4" s="410"/>
      <c r="D4" s="416"/>
      <c r="E4" s="416"/>
      <c r="F4" s="416"/>
      <c r="H4" s="1145" t="s">
        <v>1541</v>
      </c>
      <c r="I4" s="1144"/>
      <c r="J4" s="1144"/>
      <c r="K4" s="1144"/>
      <c r="L4" s="1144"/>
      <c r="M4" s="1144"/>
      <c r="N4" s="1144"/>
      <c r="O4" s="1144"/>
      <c r="P4" s="1144"/>
      <c r="Q4" s="1144"/>
      <c r="R4" s="1146"/>
    </row>
    <row r="5" spans="2:392" ht="37.200000000000003" customHeight="1" thickBot="1">
      <c r="B5" s="415"/>
      <c r="C5" s="417"/>
      <c r="D5" s="417"/>
      <c r="E5" s="417"/>
      <c r="F5" s="417"/>
      <c r="G5" s="417" t="s">
        <v>1300</v>
      </c>
      <c r="H5" s="417"/>
      <c r="I5" s="698"/>
      <c r="J5" s="698"/>
      <c r="K5" s="698"/>
      <c r="L5" s="698"/>
      <c r="M5" s="698"/>
      <c r="N5" s="698"/>
      <c r="O5" s="698"/>
      <c r="P5" s="698"/>
      <c r="Q5" s="698"/>
      <c r="R5" s="699"/>
    </row>
    <row r="6" spans="2:392" ht="21.6" customHeight="1">
      <c r="B6" s="2696" t="s">
        <v>2629</v>
      </c>
      <c r="C6" s="2697"/>
      <c r="D6" s="2697"/>
      <c r="E6" s="2697"/>
      <c r="F6" s="2697"/>
      <c r="G6" s="2697"/>
      <c r="H6" s="2697"/>
      <c r="I6" s="2697"/>
      <c r="J6" s="2697"/>
      <c r="K6" s="2698"/>
      <c r="L6" s="2696" t="s">
        <v>2471</v>
      </c>
      <c r="M6" s="2697"/>
      <c r="N6" s="2705"/>
      <c r="O6" s="2710" t="s">
        <v>2627</v>
      </c>
      <c r="P6" s="2696" t="s">
        <v>1387</v>
      </c>
      <c r="Q6" s="2697"/>
      <c r="R6" s="2705"/>
    </row>
    <row r="7" spans="2:392" ht="54.75" customHeight="1">
      <c r="B7" s="2699"/>
      <c r="C7" s="2700"/>
      <c r="D7" s="2700"/>
      <c r="E7" s="2700"/>
      <c r="F7" s="2700"/>
      <c r="G7" s="2700"/>
      <c r="H7" s="2700"/>
      <c r="I7" s="2700"/>
      <c r="J7" s="2700"/>
      <c r="K7" s="2701"/>
      <c r="L7" s="2699"/>
      <c r="M7" s="2700"/>
      <c r="N7" s="2706"/>
      <c r="O7" s="2711"/>
      <c r="P7" s="2699"/>
      <c r="Q7" s="2700"/>
      <c r="R7" s="2706"/>
    </row>
    <row r="8" spans="2:392" ht="111.75" customHeight="1" thickBot="1">
      <c r="B8" s="2699"/>
      <c r="C8" s="2700"/>
      <c r="D8" s="2700"/>
      <c r="E8" s="2700"/>
      <c r="F8" s="2700"/>
      <c r="G8" s="2700"/>
      <c r="H8" s="2700"/>
      <c r="I8" s="2700"/>
      <c r="J8" s="2700"/>
      <c r="K8" s="2701"/>
      <c r="L8" s="2707"/>
      <c r="M8" s="2708"/>
      <c r="N8" s="2709"/>
      <c r="O8" s="2711"/>
      <c r="P8" s="2702"/>
      <c r="Q8" s="2703"/>
      <c r="R8" s="2713"/>
    </row>
    <row r="9" spans="2:392" ht="144" customHeight="1" thickBot="1">
      <c r="B9" s="2699"/>
      <c r="C9" s="2700"/>
      <c r="D9" s="2700"/>
      <c r="E9" s="2700"/>
      <c r="F9" s="2700"/>
      <c r="G9" s="2700"/>
      <c r="H9" s="2700"/>
      <c r="I9" s="2700"/>
      <c r="J9" s="2700"/>
      <c r="K9" s="2701"/>
      <c r="L9" s="690" t="s">
        <v>1299</v>
      </c>
      <c r="M9" s="691" t="s">
        <v>1298</v>
      </c>
      <c r="N9" s="700" t="s">
        <v>774</v>
      </c>
      <c r="O9" s="2712"/>
      <c r="P9" s="690" t="s">
        <v>1299</v>
      </c>
      <c r="Q9" s="967" t="s">
        <v>1298</v>
      </c>
      <c r="R9" s="957" t="s">
        <v>774</v>
      </c>
    </row>
    <row r="10" spans="2:392" s="122" customFormat="1" ht="51.75" customHeight="1" thickBot="1">
      <c r="B10" s="2702"/>
      <c r="C10" s="2703"/>
      <c r="D10" s="2703"/>
      <c r="E10" s="2703"/>
      <c r="F10" s="2703"/>
      <c r="G10" s="2703"/>
      <c r="H10" s="2703"/>
      <c r="I10" s="2703"/>
      <c r="J10" s="2703"/>
      <c r="K10" s="2704"/>
      <c r="L10" s="692" t="s">
        <v>1388</v>
      </c>
      <c r="M10" s="693" t="s">
        <v>1389</v>
      </c>
      <c r="N10" s="701" t="s">
        <v>1390</v>
      </c>
      <c r="O10" s="695" t="s">
        <v>1391</v>
      </c>
      <c r="P10" s="694" t="s">
        <v>1392</v>
      </c>
      <c r="Q10" s="694" t="s">
        <v>1393</v>
      </c>
      <c r="R10" s="694" t="s">
        <v>1394</v>
      </c>
    </row>
    <row r="11" spans="2:392" ht="30" customHeight="1" thickBot="1">
      <c r="B11" s="176"/>
      <c r="C11" s="68"/>
      <c r="D11" s="68"/>
      <c r="E11" s="68"/>
      <c r="F11" s="68"/>
      <c r="G11" s="68"/>
      <c r="H11" s="74"/>
      <c r="I11" s="74"/>
      <c r="J11" s="74"/>
      <c r="K11" s="2714" t="s">
        <v>52</v>
      </c>
      <c r="L11" s="2715"/>
      <c r="M11" s="2715"/>
      <c r="N11" s="2716">
        <f>L11+M11</f>
        <v>0</v>
      </c>
      <c r="O11" s="2717"/>
      <c r="P11" s="2717"/>
      <c r="Q11" s="2717"/>
      <c r="R11" s="2718"/>
    </row>
    <row r="12" spans="2:392" ht="30" customHeight="1" thickBot="1">
      <c r="B12" s="66"/>
      <c r="C12" s="106" t="s">
        <v>65</v>
      </c>
      <c r="D12" s="67"/>
      <c r="E12" s="68" t="s">
        <v>1377</v>
      </c>
      <c r="F12" s="68"/>
      <c r="G12" s="103"/>
      <c r="H12" s="1053"/>
      <c r="I12" s="1053"/>
      <c r="J12" s="1053"/>
      <c r="K12" s="2714"/>
      <c r="L12" s="2715"/>
      <c r="M12" s="2715"/>
      <c r="N12" s="2716"/>
      <c r="O12" s="2719"/>
      <c r="P12" s="2719"/>
      <c r="Q12" s="2719"/>
      <c r="R12" s="2720"/>
    </row>
    <row r="13" spans="2:392" ht="30" customHeight="1" thickBot="1">
      <c r="B13" s="66"/>
      <c r="C13" s="106"/>
      <c r="D13" s="67"/>
      <c r="E13" s="68" t="s">
        <v>1378</v>
      </c>
      <c r="F13" s="68"/>
      <c r="G13" s="103"/>
      <c r="H13" s="1053"/>
      <c r="I13" s="1053"/>
      <c r="J13" s="1053"/>
      <c r="K13" s="2714"/>
      <c r="L13" s="2715"/>
      <c r="M13" s="2715"/>
      <c r="N13" s="2716"/>
      <c r="O13" s="2719"/>
      <c r="P13" s="2719"/>
      <c r="Q13" s="2719"/>
      <c r="R13" s="2720"/>
    </row>
    <row r="14" spans="2:392" ht="30" customHeight="1" thickBot="1">
      <c r="B14" s="66"/>
      <c r="C14" s="106"/>
      <c r="D14" s="67"/>
      <c r="E14" s="78" t="s">
        <v>1379</v>
      </c>
      <c r="F14" s="103"/>
      <c r="G14" s="79"/>
      <c r="H14" s="78"/>
      <c r="I14" s="78"/>
      <c r="J14" s="78"/>
      <c r="K14" s="2714"/>
      <c r="L14" s="2715"/>
      <c r="M14" s="2715"/>
      <c r="N14" s="2716"/>
      <c r="O14" s="2719"/>
      <c r="P14" s="2719"/>
      <c r="Q14" s="2719"/>
      <c r="R14" s="2720"/>
    </row>
    <row r="15" spans="2:392" ht="30" customHeight="1" thickBot="1">
      <c r="B15" s="66"/>
      <c r="C15" s="106"/>
      <c r="D15" s="67"/>
      <c r="E15" s="78" t="s">
        <v>1380</v>
      </c>
      <c r="F15" s="103"/>
      <c r="G15" s="79"/>
      <c r="H15" s="78"/>
      <c r="I15" s="78"/>
      <c r="J15" s="78"/>
      <c r="K15" s="2714"/>
      <c r="L15" s="2715"/>
      <c r="M15" s="2715"/>
      <c r="N15" s="2716"/>
      <c r="O15" s="2719"/>
      <c r="P15" s="2719"/>
      <c r="Q15" s="2719"/>
      <c r="R15" s="2720"/>
    </row>
    <row r="16" spans="2:392" ht="20.25" customHeight="1" thickBot="1">
      <c r="B16" s="66"/>
      <c r="C16" s="67"/>
      <c r="D16" s="68"/>
      <c r="E16" s="78"/>
      <c r="F16" s="79"/>
      <c r="G16" s="79"/>
      <c r="H16" s="78"/>
      <c r="I16" s="78"/>
      <c r="J16" s="78"/>
      <c r="K16" s="2714"/>
      <c r="L16" s="2715"/>
      <c r="M16" s="2715"/>
      <c r="N16" s="2716"/>
      <c r="O16" s="2721"/>
      <c r="P16" s="2721"/>
      <c r="Q16" s="2721"/>
      <c r="R16" s="2722"/>
    </row>
    <row r="17" spans="2:18" ht="30" customHeight="1" thickBot="1">
      <c r="B17" s="66"/>
      <c r="C17" s="482" t="s">
        <v>66</v>
      </c>
      <c r="D17" s="68"/>
      <c r="E17" s="74" t="s">
        <v>1381</v>
      </c>
      <c r="F17" s="74"/>
      <c r="G17" s="74"/>
      <c r="H17" s="74"/>
      <c r="I17" s="74"/>
      <c r="J17" s="74"/>
      <c r="K17" s="2714" t="s">
        <v>53</v>
      </c>
      <c r="L17" s="2723"/>
      <c r="M17" s="2723"/>
      <c r="N17" s="2724">
        <f>L17+M17</f>
        <v>0</v>
      </c>
      <c r="O17" s="2717"/>
      <c r="P17" s="2717"/>
      <c r="Q17" s="2717"/>
      <c r="R17" s="2718"/>
    </row>
    <row r="18" spans="2:18" ht="30" customHeight="1" thickBot="1">
      <c r="B18" s="66"/>
      <c r="C18" s="69"/>
      <c r="D18" s="68"/>
      <c r="E18" s="74" t="s">
        <v>1193</v>
      </c>
      <c r="F18" s="74"/>
      <c r="G18" s="74"/>
      <c r="H18" s="74"/>
      <c r="I18" s="74"/>
      <c r="J18" s="74"/>
      <c r="K18" s="2714"/>
      <c r="L18" s="2723"/>
      <c r="M18" s="2723"/>
      <c r="N18" s="2724"/>
      <c r="O18" s="2719"/>
      <c r="P18" s="2719"/>
      <c r="Q18" s="2719"/>
      <c r="R18" s="2720"/>
    </row>
    <row r="19" spans="2:18" ht="30" customHeight="1" thickBot="1">
      <c r="B19" s="66"/>
      <c r="C19" s="69"/>
      <c r="D19" s="68"/>
      <c r="E19" s="74" t="s">
        <v>1194</v>
      </c>
      <c r="F19" s="74"/>
      <c r="G19" s="74"/>
      <c r="H19" s="74"/>
      <c r="I19" s="74"/>
      <c r="J19" s="74"/>
      <c r="K19" s="2714"/>
      <c r="L19" s="2723"/>
      <c r="M19" s="2723"/>
      <c r="N19" s="2724"/>
      <c r="O19" s="2719"/>
      <c r="P19" s="2719"/>
      <c r="Q19" s="2719"/>
      <c r="R19" s="2720"/>
    </row>
    <row r="20" spans="2:18" ht="30" customHeight="1" thickBot="1">
      <c r="B20" s="66"/>
      <c r="C20" s="69"/>
      <c r="D20" s="68"/>
      <c r="E20" s="78" t="s">
        <v>1382</v>
      </c>
      <c r="F20" s="74"/>
      <c r="G20" s="74"/>
      <c r="H20" s="74"/>
      <c r="I20" s="74"/>
      <c r="J20" s="74"/>
      <c r="K20" s="2714"/>
      <c r="L20" s="2723"/>
      <c r="M20" s="2723"/>
      <c r="N20" s="2724"/>
      <c r="O20" s="2719"/>
      <c r="P20" s="2719"/>
      <c r="Q20" s="2719"/>
      <c r="R20" s="2720"/>
    </row>
    <row r="21" spans="2:18" ht="30" customHeight="1" thickBot="1">
      <c r="B21" s="66"/>
      <c r="C21" s="68"/>
      <c r="D21" s="68"/>
      <c r="E21" s="78" t="s">
        <v>1195</v>
      </c>
      <c r="F21" s="78"/>
      <c r="G21" s="78"/>
      <c r="H21" s="78"/>
      <c r="I21" s="78"/>
      <c r="J21" s="78"/>
      <c r="K21" s="2714"/>
      <c r="L21" s="2723"/>
      <c r="M21" s="2723"/>
      <c r="N21" s="2724"/>
      <c r="O21" s="2719"/>
      <c r="P21" s="2719"/>
      <c r="Q21" s="2719"/>
      <c r="R21" s="2720"/>
    </row>
    <row r="22" spans="2:18" ht="30" customHeight="1" thickBot="1">
      <c r="B22" s="66"/>
      <c r="C22" s="68"/>
      <c r="D22" s="68"/>
      <c r="E22" s="78" t="s">
        <v>1196</v>
      </c>
      <c r="F22" s="78"/>
      <c r="G22" s="78"/>
      <c r="H22" s="78"/>
      <c r="I22" s="78"/>
      <c r="J22" s="78"/>
      <c r="K22" s="2714"/>
      <c r="L22" s="2723"/>
      <c r="M22" s="2723"/>
      <c r="N22" s="2724"/>
      <c r="O22" s="2719"/>
      <c r="P22" s="2719"/>
      <c r="Q22" s="2719"/>
      <c r="R22" s="2720"/>
    </row>
    <row r="23" spans="2:18" ht="30" customHeight="1" thickBot="1">
      <c r="B23" s="66"/>
      <c r="C23" s="68"/>
      <c r="D23" s="68"/>
      <c r="E23" s="68"/>
      <c r="F23" s="78"/>
      <c r="G23" s="78"/>
      <c r="H23" s="78"/>
      <c r="I23" s="78"/>
      <c r="J23" s="78"/>
      <c r="K23" s="2714"/>
      <c r="L23" s="2723"/>
      <c r="M23" s="2723"/>
      <c r="N23" s="2724"/>
      <c r="O23" s="2721"/>
      <c r="P23" s="2721"/>
      <c r="Q23" s="2721"/>
      <c r="R23" s="2722"/>
    </row>
    <row r="24" spans="2:18" ht="30" customHeight="1" thickBot="1">
      <c r="B24" s="66"/>
      <c r="C24" s="69" t="s">
        <v>67</v>
      </c>
      <c r="D24" s="67"/>
      <c r="E24" s="70" t="s">
        <v>1225</v>
      </c>
      <c r="F24" s="1054"/>
      <c r="G24" s="1054"/>
      <c r="H24" s="1054"/>
      <c r="I24" s="1054"/>
      <c r="J24" s="1054"/>
      <c r="K24" s="2714" t="s">
        <v>54</v>
      </c>
      <c r="L24" s="2723"/>
      <c r="M24" s="2723"/>
      <c r="N24" s="2724">
        <f>L24+M24</f>
        <v>0</v>
      </c>
      <c r="O24" s="2738"/>
      <c r="P24" s="2723"/>
      <c r="Q24" s="2723"/>
      <c r="R24" s="2724">
        <f>P24+Q24</f>
        <v>0</v>
      </c>
    </row>
    <row r="25" spans="2:18" ht="30" customHeight="1" thickBot="1">
      <c r="B25" s="66"/>
      <c r="C25" s="67"/>
      <c r="D25" s="67"/>
      <c r="E25" s="71" t="s">
        <v>1226</v>
      </c>
      <c r="F25" s="67"/>
      <c r="G25" s="67"/>
      <c r="H25" s="67"/>
      <c r="I25" s="67"/>
      <c r="J25" s="67"/>
      <c r="K25" s="2714"/>
      <c r="L25" s="2723"/>
      <c r="M25" s="2723"/>
      <c r="N25" s="2724"/>
      <c r="O25" s="2739"/>
      <c r="P25" s="2723"/>
      <c r="Q25" s="2723"/>
      <c r="R25" s="2724"/>
    </row>
    <row r="26" spans="2:18" ht="15" customHeight="1" thickBot="1">
      <c r="B26" s="66"/>
      <c r="C26" s="67"/>
      <c r="D26" s="67"/>
      <c r="E26" s="71"/>
      <c r="F26" s="67"/>
      <c r="G26" s="68"/>
      <c r="H26" s="68"/>
      <c r="I26" s="67"/>
      <c r="J26" s="67"/>
      <c r="K26" s="2714"/>
      <c r="L26" s="2723"/>
      <c r="M26" s="2723"/>
      <c r="N26" s="2724"/>
      <c r="O26" s="2739"/>
      <c r="P26" s="2723"/>
      <c r="Q26" s="2723"/>
      <c r="R26" s="2724"/>
    </row>
    <row r="27" spans="2:18" ht="30" customHeight="1" thickBot="1">
      <c r="B27" s="66"/>
      <c r="C27" s="67"/>
      <c r="D27" s="67"/>
      <c r="E27" s="70" t="s">
        <v>68</v>
      </c>
      <c r="F27" s="68"/>
      <c r="G27" s="70" t="s">
        <v>69</v>
      </c>
      <c r="H27" s="70"/>
      <c r="I27" s="67"/>
      <c r="J27" s="67"/>
      <c r="K27" s="2714"/>
      <c r="L27" s="2723"/>
      <c r="M27" s="2723"/>
      <c r="N27" s="2724"/>
      <c r="O27" s="2739"/>
      <c r="P27" s="2723"/>
      <c r="Q27" s="2723"/>
      <c r="R27" s="2724"/>
    </row>
    <row r="28" spans="2:18" ht="30" customHeight="1" thickBot="1">
      <c r="B28" s="66"/>
      <c r="C28" s="67"/>
      <c r="D28" s="67"/>
      <c r="E28" s="70"/>
      <c r="F28" s="68"/>
      <c r="G28" s="72" t="s">
        <v>1537</v>
      </c>
      <c r="H28" s="71"/>
      <c r="I28" s="67"/>
      <c r="J28" s="67"/>
      <c r="K28" s="2714"/>
      <c r="L28" s="2723"/>
      <c r="M28" s="2723"/>
      <c r="N28" s="2724"/>
      <c r="O28" s="2739"/>
      <c r="P28" s="2723"/>
      <c r="Q28" s="2723"/>
      <c r="R28" s="2724"/>
    </row>
    <row r="29" spans="2:18" ht="16.5" customHeight="1" thickBot="1">
      <c r="B29" s="66"/>
      <c r="C29" s="67"/>
      <c r="D29" s="67"/>
      <c r="E29" s="70"/>
      <c r="F29" s="68"/>
      <c r="G29" s="72"/>
      <c r="H29" s="71"/>
      <c r="I29" s="67"/>
      <c r="J29" s="67"/>
      <c r="K29" s="2714"/>
      <c r="L29" s="2723"/>
      <c r="M29" s="2723"/>
      <c r="N29" s="2724"/>
      <c r="O29" s="2740"/>
      <c r="P29" s="2723"/>
      <c r="Q29" s="2723"/>
      <c r="R29" s="2724"/>
    </row>
    <row r="30" spans="2:18" ht="30" customHeight="1" thickBot="1">
      <c r="B30" s="66"/>
      <c r="C30" s="67"/>
      <c r="D30" s="67"/>
      <c r="E30" s="70" t="s">
        <v>70</v>
      </c>
      <c r="F30" s="68"/>
      <c r="G30" s="70" t="s">
        <v>190</v>
      </c>
      <c r="H30" s="70"/>
      <c r="I30" s="67"/>
      <c r="J30" s="67"/>
      <c r="K30" s="2714" t="s">
        <v>55</v>
      </c>
      <c r="L30" s="2723"/>
      <c r="M30" s="2723"/>
      <c r="N30" s="2724">
        <f>L30+M30</f>
        <v>0</v>
      </c>
      <c r="O30" s="2738"/>
      <c r="P30" s="2723"/>
      <c r="Q30" s="2723"/>
      <c r="R30" s="2724">
        <f>P30+Q30</f>
        <v>0</v>
      </c>
    </row>
    <row r="31" spans="2:18" ht="30" customHeight="1" thickBot="1">
      <c r="B31" s="66"/>
      <c r="C31" s="67"/>
      <c r="D31" s="67"/>
      <c r="E31" s="68"/>
      <c r="F31" s="68"/>
      <c r="G31" s="72" t="s">
        <v>191</v>
      </c>
      <c r="H31" s="71"/>
      <c r="I31" s="67"/>
      <c r="J31" s="67"/>
      <c r="K31" s="2714"/>
      <c r="L31" s="2723"/>
      <c r="M31" s="2723"/>
      <c r="N31" s="2724"/>
      <c r="O31" s="2739"/>
      <c r="P31" s="2723"/>
      <c r="Q31" s="2723"/>
      <c r="R31" s="2724"/>
    </row>
    <row r="32" spans="2:18" ht="5.25" customHeight="1" thickBot="1">
      <c r="B32" s="66"/>
      <c r="C32" s="67"/>
      <c r="D32" s="67"/>
      <c r="E32" s="68"/>
      <c r="F32" s="68"/>
      <c r="G32" s="72"/>
      <c r="H32" s="71"/>
      <c r="I32" s="67"/>
      <c r="J32" s="67"/>
      <c r="K32" s="2714"/>
      <c r="L32" s="2723"/>
      <c r="M32" s="2723"/>
      <c r="N32" s="2724"/>
      <c r="O32" s="2739"/>
      <c r="P32" s="2723"/>
      <c r="Q32" s="2723"/>
      <c r="R32" s="2724"/>
    </row>
    <row r="33" spans="2:18" ht="30" customHeight="1" thickBot="1">
      <c r="B33" s="66"/>
      <c r="C33" s="67"/>
      <c r="D33" s="67"/>
      <c r="E33" s="68"/>
      <c r="F33" s="68"/>
      <c r="G33" s="123" t="s">
        <v>6</v>
      </c>
      <c r="H33" s="70" t="s">
        <v>1197</v>
      </c>
      <c r="I33" s="67"/>
      <c r="J33" s="67"/>
      <c r="K33" s="2714"/>
      <c r="L33" s="2723"/>
      <c r="M33" s="2723"/>
      <c r="N33" s="2724"/>
      <c r="O33" s="2739"/>
      <c r="P33" s="2723"/>
      <c r="Q33" s="2723"/>
      <c r="R33" s="2724"/>
    </row>
    <row r="34" spans="2:18" ht="30" customHeight="1" thickBot="1">
      <c r="B34" s="66"/>
      <c r="C34" s="67"/>
      <c r="D34" s="67"/>
      <c r="E34" s="68"/>
      <c r="F34" s="68"/>
      <c r="G34" s="123"/>
      <c r="H34" s="70" t="s">
        <v>1198</v>
      </c>
      <c r="I34" s="67"/>
      <c r="J34" s="67"/>
      <c r="K34" s="2714"/>
      <c r="L34" s="2723"/>
      <c r="M34" s="2723"/>
      <c r="N34" s="2724"/>
      <c r="O34" s="2739"/>
      <c r="P34" s="2723"/>
      <c r="Q34" s="2723"/>
      <c r="R34" s="2724"/>
    </row>
    <row r="35" spans="2:18" ht="30" customHeight="1" thickBot="1">
      <c r="B35" s="66"/>
      <c r="C35" s="67"/>
      <c r="D35" s="67"/>
      <c r="E35" s="68"/>
      <c r="F35" s="68"/>
      <c r="G35" s="124"/>
      <c r="H35" s="73" t="s">
        <v>1199</v>
      </c>
      <c r="I35" s="67"/>
      <c r="J35" s="67"/>
      <c r="K35" s="2714"/>
      <c r="L35" s="2723"/>
      <c r="M35" s="2723"/>
      <c r="N35" s="2724"/>
      <c r="O35" s="2739"/>
      <c r="P35" s="2723"/>
      <c r="Q35" s="2723"/>
      <c r="R35" s="2724"/>
    </row>
    <row r="36" spans="2:18" ht="30" customHeight="1" thickBot="1">
      <c r="B36" s="66"/>
      <c r="C36" s="67"/>
      <c r="D36" s="67"/>
      <c r="E36" s="68"/>
      <c r="F36" s="68"/>
      <c r="G36" s="124"/>
      <c r="H36" s="73" t="s">
        <v>1200</v>
      </c>
      <c r="I36" s="67"/>
      <c r="J36" s="67"/>
      <c r="K36" s="2714"/>
      <c r="L36" s="2723"/>
      <c r="M36" s="2723"/>
      <c r="N36" s="2724"/>
      <c r="O36" s="2739"/>
      <c r="P36" s="2723"/>
      <c r="Q36" s="2723"/>
      <c r="R36" s="2724"/>
    </row>
    <row r="37" spans="2:18" ht="11.25" customHeight="1" thickBot="1">
      <c r="B37" s="66"/>
      <c r="C37" s="67"/>
      <c r="D37" s="67"/>
      <c r="E37" s="68"/>
      <c r="F37" s="68"/>
      <c r="G37" s="124"/>
      <c r="H37" s="73"/>
      <c r="I37" s="67"/>
      <c r="J37" s="67"/>
      <c r="K37" s="2714"/>
      <c r="L37" s="2723"/>
      <c r="M37" s="2723"/>
      <c r="N37" s="2724"/>
      <c r="O37" s="2740"/>
      <c r="P37" s="2723"/>
      <c r="Q37" s="2723"/>
      <c r="R37" s="2724"/>
    </row>
    <row r="38" spans="2:18" ht="15" customHeight="1" thickBot="1">
      <c r="B38" s="66"/>
      <c r="C38" s="67"/>
      <c r="D38" s="67"/>
      <c r="E38" s="67"/>
      <c r="F38" s="67"/>
      <c r="G38" s="124"/>
      <c r="H38" s="73"/>
      <c r="I38" s="67"/>
      <c r="J38" s="67"/>
      <c r="K38" s="2714" t="s">
        <v>56</v>
      </c>
      <c r="L38" s="2723"/>
      <c r="M38" s="2723"/>
      <c r="N38" s="2724">
        <f>L38+M38</f>
        <v>0</v>
      </c>
      <c r="O38" s="2738"/>
      <c r="P38" s="2723"/>
      <c r="Q38" s="2723"/>
      <c r="R38" s="2724">
        <f>P38+Q38</f>
        <v>0</v>
      </c>
    </row>
    <row r="39" spans="2:18" ht="30" customHeight="1" thickBot="1">
      <c r="B39" s="66"/>
      <c r="C39" s="67"/>
      <c r="D39" s="67"/>
      <c r="E39" s="67"/>
      <c r="F39" s="67"/>
      <c r="G39" s="123" t="s">
        <v>7</v>
      </c>
      <c r="H39" s="70" t="s">
        <v>192</v>
      </c>
      <c r="I39" s="67"/>
      <c r="J39" s="67"/>
      <c r="K39" s="2714"/>
      <c r="L39" s="2723"/>
      <c r="M39" s="2723"/>
      <c r="N39" s="2724"/>
      <c r="O39" s="2739"/>
      <c r="P39" s="2723"/>
      <c r="Q39" s="2723"/>
      <c r="R39" s="2724"/>
    </row>
    <row r="40" spans="2:18" ht="30" customHeight="1" thickBot="1">
      <c r="B40" s="66"/>
      <c r="C40" s="67"/>
      <c r="D40" s="67"/>
      <c r="E40" s="67"/>
      <c r="F40" s="67"/>
      <c r="G40" s="124"/>
      <c r="H40" s="72" t="s">
        <v>193</v>
      </c>
      <c r="I40" s="67"/>
      <c r="J40" s="67"/>
      <c r="K40" s="2714"/>
      <c r="L40" s="2723"/>
      <c r="M40" s="2723"/>
      <c r="N40" s="2724"/>
      <c r="O40" s="2739"/>
      <c r="P40" s="2723"/>
      <c r="Q40" s="2723"/>
      <c r="R40" s="2724"/>
    </row>
    <row r="41" spans="2:18" ht="66" customHeight="1" thickBot="1">
      <c r="B41" s="66"/>
      <c r="C41" s="67"/>
      <c r="D41" s="67"/>
      <c r="E41" s="67"/>
      <c r="F41" s="67"/>
      <c r="G41" s="67"/>
      <c r="H41" s="67"/>
      <c r="I41" s="67"/>
      <c r="J41" s="67"/>
      <c r="K41" s="2714"/>
      <c r="L41" s="2723"/>
      <c r="M41" s="2723"/>
      <c r="N41" s="2724"/>
      <c r="O41" s="2740"/>
      <c r="P41" s="2723"/>
      <c r="Q41" s="2723"/>
      <c r="R41" s="2724"/>
    </row>
    <row r="42" spans="2:18" ht="15" customHeight="1" thickBot="1">
      <c r="B42" s="66"/>
      <c r="C42" s="67"/>
      <c r="D42" s="67"/>
      <c r="E42" s="67"/>
      <c r="F42" s="67"/>
      <c r="G42" s="104"/>
      <c r="H42" s="104"/>
      <c r="I42" s="104"/>
      <c r="J42" s="104"/>
      <c r="K42" s="2714" t="s">
        <v>57</v>
      </c>
      <c r="L42" s="2723"/>
      <c r="M42" s="2723"/>
      <c r="N42" s="2724">
        <f>L42+M42</f>
        <v>0</v>
      </c>
      <c r="O42" s="2738"/>
      <c r="P42" s="2723"/>
      <c r="Q42" s="2723"/>
      <c r="R42" s="2724">
        <f>P42+Q42</f>
        <v>0</v>
      </c>
    </row>
    <row r="43" spans="2:18" ht="30" customHeight="1" thickBot="1">
      <c r="B43" s="66"/>
      <c r="C43" s="67"/>
      <c r="D43" s="67"/>
      <c r="E43" s="104" t="s">
        <v>71</v>
      </c>
      <c r="F43" s="74"/>
      <c r="G43" s="74" t="s">
        <v>1201</v>
      </c>
      <c r="H43" s="74"/>
      <c r="I43" s="74"/>
      <c r="J43" s="1053"/>
      <c r="K43" s="2714"/>
      <c r="L43" s="2723"/>
      <c r="M43" s="2723"/>
      <c r="N43" s="2724"/>
      <c r="O43" s="2739"/>
      <c r="P43" s="2723"/>
      <c r="Q43" s="2723"/>
      <c r="R43" s="2724"/>
    </row>
    <row r="44" spans="2:18" ht="30" customHeight="1" thickBot="1">
      <c r="B44" s="66"/>
      <c r="C44" s="67"/>
      <c r="D44" s="67"/>
      <c r="E44" s="104"/>
      <c r="F44" s="74"/>
      <c r="G44" s="74" t="s">
        <v>1202</v>
      </c>
      <c r="H44" s="74"/>
      <c r="I44" s="74"/>
      <c r="J44" s="1053"/>
      <c r="K44" s="2714"/>
      <c r="L44" s="2723"/>
      <c r="M44" s="2723"/>
      <c r="N44" s="2724"/>
      <c r="O44" s="2739"/>
      <c r="P44" s="2723"/>
      <c r="Q44" s="2723"/>
      <c r="R44" s="2724"/>
    </row>
    <row r="45" spans="2:18" ht="30" customHeight="1" thickBot="1">
      <c r="B45" s="66"/>
      <c r="C45" s="67"/>
      <c r="D45" s="67"/>
      <c r="E45" s="104"/>
      <c r="F45" s="74"/>
      <c r="G45" s="78" t="s">
        <v>1203</v>
      </c>
      <c r="H45" s="78"/>
      <c r="I45" s="78"/>
      <c r="J45" s="78"/>
      <c r="K45" s="2714"/>
      <c r="L45" s="2723"/>
      <c r="M45" s="2723"/>
      <c r="N45" s="2724"/>
      <c r="O45" s="2739"/>
      <c r="P45" s="2723"/>
      <c r="Q45" s="2723"/>
      <c r="R45" s="2724"/>
    </row>
    <row r="46" spans="2:18" ht="30" customHeight="1" thickBot="1">
      <c r="B46" s="66"/>
      <c r="C46" s="67"/>
      <c r="D46" s="67"/>
      <c r="E46" s="104"/>
      <c r="F46" s="74"/>
      <c r="G46" s="78" t="s">
        <v>191</v>
      </c>
      <c r="H46" s="78"/>
      <c r="I46" s="78"/>
      <c r="J46" s="78"/>
      <c r="K46" s="2714"/>
      <c r="L46" s="2723"/>
      <c r="M46" s="2723"/>
      <c r="N46" s="2724"/>
      <c r="O46" s="2739"/>
      <c r="P46" s="2723"/>
      <c r="Q46" s="2723"/>
      <c r="R46" s="2724"/>
    </row>
    <row r="47" spans="2:18" s="77" customFormat="1" ht="11.25" customHeight="1" thickBot="1">
      <c r="B47" s="75"/>
      <c r="C47" s="76"/>
      <c r="D47" s="76"/>
      <c r="E47" s="104"/>
      <c r="F47" s="74"/>
      <c r="G47" s="78"/>
      <c r="H47" s="78"/>
      <c r="I47" s="78"/>
      <c r="J47" s="78"/>
      <c r="K47" s="2714"/>
      <c r="L47" s="2723"/>
      <c r="M47" s="2723"/>
      <c r="N47" s="2724"/>
      <c r="O47" s="2740"/>
      <c r="P47" s="2723"/>
      <c r="Q47" s="2723"/>
      <c r="R47" s="2724"/>
    </row>
    <row r="48" spans="2:18" ht="30" customHeight="1" thickBot="1">
      <c r="B48" s="66"/>
      <c r="C48" s="67"/>
      <c r="D48" s="67"/>
      <c r="E48" s="67"/>
      <c r="F48" s="67"/>
      <c r="G48" s="67"/>
      <c r="H48" s="67"/>
      <c r="I48" s="67"/>
      <c r="J48" s="67"/>
      <c r="K48" s="2714" t="s">
        <v>58</v>
      </c>
      <c r="L48" s="2723"/>
      <c r="M48" s="2723"/>
      <c r="N48" s="2724">
        <f>L48+M48</f>
        <v>0</v>
      </c>
      <c r="O48" s="2738"/>
      <c r="P48" s="2723"/>
      <c r="Q48" s="2723"/>
      <c r="R48" s="2724">
        <f>P48+Q48</f>
        <v>0</v>
      </c>
    </row>
    <row r="49" spans="2:18" ht="30" customHeight="1" thickBot="1">
      <c r="B49" s="66"/>
      <c r="C49" s="67"/>
      <c r="D49" s="67"/>
      <c r="E49" s="70" t="s">
        <v>72</v>
      </c>
      <c r="F49" s="68"/>
      <c r="G49" s="68" t="s">
        <v>194</v>
      </c>
      <c r="H49" s="105"/>
      <c r="I49" s="105"/>
      <c r="J49" s="105"/>
      <c r="K49" s="2714"/>
      <c r="L49" s="2723"/>
      <c r="M49" s="2723"/>
      <c r="N49" s="2724"/>
      <c r="O49" s="2739"/>
      <c r="P49" s="2723"/>
      <c r="Q49" s="2723"/>
      <c r="R49" s="2724"/>
    </row>
    <row r="50" spans="2:18" ht="30" customHeight="1" thickBot="1">
      <c r="B50" s="66"/>
      <c r="C50" s="67"/>
      <c r="D50" s="67"/>
      <c r="E50" s="67"/>
      <c r="F50" s="67"/>
      <c r="G50" s="71" t="s">
        <v>195</v>
      </c>
      <c r="H50" s="67"/>
      <c r="I50" s="67"/>
      <c r="J50" s="67"/>
      <c r="K50" s="2714"/>
      <c r="L50" s="2723"/>
      <c r="M50" s="2723"/>
      <c r="N50" s="2724"/>
      <c r="O50" s="2739"/>
      <c r="P50" s="2723"/>
      <c r="Q50" s="2723"/>
      <c r="R50" s="2724"/>
    </row>
    <row r="51" spans="2:18" ht="47.25" customHeight="1" thickBot="1">
      <c r="B51" s="66"/>
      <c r="C51" s="67"/>
      <c r="D51" s="67"/>
      <c r="E51" s="104"/>
      <c r="F51" s="74"/>
      <c r="G51" s="74"/>
      <c r="H51" s="72"/>
      <c r="I51" s="67"/>
      <c r="J51" s="67"/>
      <c r="K51" s="2714"/>
      <c r="L51" s="2723"/>
      <c r="M51" s="2723"/>
      <c r="N51" s="2724"/>
      <c r="O51" s="2740"/>
      <c r="P51" s="2723"/>
      <c r="Q51" s="2723"/>
      <c r="R51" s="2724"/>
    </row>
    <row r="52" spans="2:18" ht="30" customHeight="1" thickBot="1">
      <c r="B52" s="66"/>
      <c r="C52" s="67"/>
      <c r="D52" s="67"/>
      <c r="E52" s="67"/>
      <c r="F52" s="67"/>
      <c r="G52" s="67"/>
      <c r="H52" s="73"/>
      <c r="I52" s="67"/>
      <c r="J52" s="67"/>
      <c r="K52" s="2714" t="s">
        <v>87</v>
      </c>
      <c r="L52" s="2723"/>
      <c r="M52" s="2723"/>
      <c r="N52" s="2724">
        <f>L52+M52</f>
        <v>0</v>
      </c>
      <c r="O52" s="2738"/>
      <c r="P52" s="2723"/>
      <c r="Q52" s="2723"/>
      <c r="R52" s="2724">
        <f>P52+Q52</f>
        <v>0</v>
      </c>
    </row>
    <row r="53" spans="2:18" ht="62.25" customHeight="1" thickBot="1">
      <c r="B53" s="66"/>
      <c r="C53" s="67"/>
      <c r="D53" s="67"/>
      <c r="E53" s="74" t="s">
        <v>73</v>
      </c>
      <c r="F53" s="74"/>
      <c r="G53" s="2726" t="s">
        <v>403</v>
      </c>
      <c r="H53" s="2726"/>
      <c r="I53" s="2726"/>
      <c r="J53" s="2726"/>
      <c r="K53" s="2714"/>
      <c r="L53" s="2723"/>
      <c r="M53" s="2723"/>
      <c r="N53" s="2724"/>
      <c r="O53" s="2739"/>
      <c r="P53" s="2723"/>
      <c r="Q53" s="2723"/>
      <c r="R53" s="2724"/>
    </row>
    <row r="54" spans="2:18" ht="30" customHeight="1" thickBot="1">
      <c r="B54" s="66"/>
      <c r="C54" s="67"/>
      <c r="D54" s="67"/>
      <c r="E54" s="104"/>
      <c r="F54" s="74"/>
      <c r="G54" s="72" t="s">
        <v>196</v>
      </c>
      <c r="H54" s="72"/>
      <c r="I54" s="67"/>
      <c r="J54" s="67"/>
      <c r="K54" s="2714"/>
      <c r="L54" s="2723"/>
      <c r="M54" s="2723"/>
      <c r="N54" s="2724"/>
      <c r="O54" s="2739"/>
      <c r="P54" s="2723"/>
      <c r="Q54" s="2723"/>
      <c r="R54" s="2724"/>
    </row>
    <row r="55" spans="2:18" ht="18.75" customHeight="1" thickBot="1">
      <c r="B55" s="66"/>
      <c r="C55" s="67"/>
      <c r="D55" s="67"/>
      <c r="E55" s="104"/>
      <c r="F55" s="74"/>
      <c r="G55" s="74"/>
      <c r="H55" s="72"/>
      <c r="I55" s="67"/>
      <c r="J55" s="67"/>
      <c r="K55" s="2714"/>
      <c r="L55" s="2723"/>
      <c r="M55" s="2723"/>
      <c r="N55" s="2724"/>
      <c r="O55" s="2740"/>
      <c r="P55" s="2723"/>
      <c r="Q55" s="2723"/>
      <c r="R55" s="2724"/>
    </row>
    <row r="56" spans="2:18" ht="11.25" customHeight="1" thickBot="1">
      <c r="B56" s="66"/>
      <c r="C56" s="67"/>
      <c r="D56" s="67"/>
      <c r="E56" s="104"/>
      <c r="F56" s="74"/>
      <c r="G56" s="72"/>
      <c r="H56" s="72"/>
      <c r="I56" s="67"/>
      <c r="J56" s="67"/>
      <c r="K56" s="2714" t="s">
        <v>59</v>
      </c>
      <c r="L56" s="2723"/>
      <c r="M56" s="2723"/>
      <c r="N56" s="2724">
        <f>L56+M56</f>
        <v>0</v>
      </c>
      <c r="O56" s="2738"/>
      <c r="P56" s="2723"/>
      <c r="Q56" s="2723"/>
      <c r="R56" s="2724">
        <f>P56+Q56</f>
        <v>0</v>
      </c>
    </row>
    <row r="57" spans="2:18" ht="30" customHeight="1" thickBot="1">
      <c r="B57" s="66"/>
      <c r="C57" s="67"/>
      <c r="D57" s="67"/>
      <c r="E57" s="104" t="s">
        <v>74</v>
      </c>
      <c r="F57" s="74"/>
      <c r="G57" s="105" t="s">
        <v>345</v>
      </c>
      <c r="H57" s="105"/>
      <c r="I57" s="105"/>
      <c r="J57" s="105"/>
      <c r="K57" s="2714"/>
      <c r="L57" s="2723"/>
      <c r="M57" s="2723"/>
      <c r="N57" s="2724"/>
      <c r="O57" s="2739"/>
      <c r="P57" s="2723"/>
      <c r="Q57" s="2723"/>
      <c r="R57" s="2724"/>
    </row>
    <row r="58" spans="2:18" ht="30" customHeight="1" thickBot="1">
      <c r="B58" s="66"/>
      <c r="C58" s="67"/>
      <c r="D58" s="67"/>
      <c r="E58" s="74"/>
      <c r="F58" s="74"/>
      <c r="G58" s="105" t="s">
        <v>1219</v>
      </c>
      <c r="H58" s="105"/>
      <c r="I58" s="105"/>
      <c r="J58" s="105"/>
      <c r="K58" s="2714"/>
      <c r="L58" s="2723"/>
      <c r="M58" s="2723"/>
      <c r="N58" s="2724"/>
      <c r="O58" s="2739"/>
      <c r="P58" s="2723"/>
      <c r="Q58" s="2723"/>
      <c r="R58" s="2724"/>
    </row>
    <row r="59" spans="2:18" ht="30" customHeight="1" thickBot="1">
      <c r="B59" s="66"/>
      <c r="C59" s="67"/>
      <c r="D59" s="67"/>
      <c r="E59" s="104"/>
      <c r="F59" s="74"/>
      <c r="G59" s="2727" t="s">
        <v>197</v>
      </c>
      <c r="H59" s="2727"/>
      <c r="I59" s="2727"/>
      <c r="J59" s="2727"/>
      <c r="K59" s="2714"/>
      <c r="L59" s="2723"/>
      <c r="M59" s="2723"/>
      <c r="N59" s="2724"/>
      <c r="O59" s="2739"/>
      <c r="P59" s="2723"/>
      <c r="Q59" s="2723"/>
      <c r="R59" s="2724"/>
    </row>
    <row r="60" spans="2:18" ht="30" customHeight="1" thickBot="1">
      <c r="B60" s="66"/>
      <c r="C60" s="67"/>
      <c r="D60" s="67"/>
      <c r="E60" s="104"/>
      <c r="F60" s="74"/>
      <c r="G60" s="1054"/>
      <c r="H60" s="1054"/>
      <c r="I60" s="1054"/>
      <c r="J60" s="1054"/>
      <c r="K60" s="2714"/>
      <c r="L60" s="2723"/>
      <c r="M60" s="2723"/>
      <c r="N60" s="2724"/>
      <c r="O60" s="2740"/>
      <c r="P60" s="2723"/>
      <c r="Q60" s="2723"/>
      <c r="R60" s="2724"/>
    </row>
    <row r="61" spans="2:18" ht="9" customHeight="1" thickBot="1">
      <c r="B61" s="66"/>
      <c r="C61" s="67"/>
      <c r="D61" s="67"/>
      <c r="E61" s="67"/>
      <c r="F61" s="67"/>
      <c r="G61" s="67"/>
      <c r="H61" s="67"/>
      <c r="I61" s="78"/>
      <c r="J61" s="78"/>
      <c r="K61" s="2714">
        <v>16</v>
      </c>
      <c r="L61" s="2723"/>
      <c r="M61" s="2723"/>
      <c r="N61" s="2724">
        <f>L61+M61</f>
        <v>0</v>
      </c>
      <c r="O61" s="2738"/>
      <c r="P61" s="2723"/>
      <c r="Q61" s="2723"/>
      <c r="R61" s="2724">
        <f>P61+Q61</f>
        <v>0</v>
      </c>
    </row>
    <row r="62" spans="2:18" s="77" customFormat="1" ht="58.5" customHeight="1" thickBot="1">
      <c r="B62" s="75"/>
      <c r="C62" s="76"/>
      <c r="D62" s="76"/>
      <c r="E62" s="104" t="s">
        <v>75</v>
      </c>
      <c r="F62" s="74"/>
      <c r="G62" s="2730" t="s">
        <v>1383</v>
      </c>
      <c r="H62" s="2730"/>
      <c r="I62" s="2730"/>
      <c r="J62" s="2730"/>
      <c r="K62" s="2714"/>
      <c r="L62" s="2723"/>
      <c r="M62" s="2723"/>
      <c r="N62" s="2724"/>
      <c r="O62" s="2739"/>
      <c r="P62" s="2723"/>
      <c r="Q62" s="2723"/>
      <c r="R62" s="2724"/>
    </row>
    <row r="63" spans="2:18" ht="51" customHeight="1" thickBot="1">
      <c r="B63" s="66"/>
      <c r="C63" s="67"/>
      <c r="D63" s="67"/>
      <c r="E63" s="104"/>
      <c r="F63" s="74"/>
      <c r="G63" s="2727" t="s">
        <v>1538</v>
      </c>
      <c r="H63" s="2727"/>
      <c r="I63" s="2727"/>
      <c r="J63" s="2727"/>
      <c r="K63" s="2714"/>
      <c r="L63" s="2723"/>
      <c r="M63" s="2723"/>
      <c r="N63" s="2724"/>
      <c r="O63" s="2739"/>
      <c r="P63" s="2723"/>
      <c r="Q63" s="2723"/>
      <c r="R63" s="2724"/>
    </row>
    <row r="64" spans="2:18" ht="16.5" customHeight="1" thickBot="1">
      <c r="B64" s="66"/>
      <c r="C64" s="67"/>
      <c r="D64" s="67"/>
      <c r="E64" s="104"/>
      <c r="F64" s="74"/>
      <c r="G64" s="72"/>
      <c r="H64" s="78"/>
      <c r="I64" s="102"/>
      <c r="J64" s="102"/>
      <c r="K64" s="2714"/>
      <c r="L64" s="2723"/>
      <c r="M64" s="2723"/>
      <c r="N64" s="2724"/>
      <c r="O64" s="2740"/>
      <c r="P64" s="2723"/>
      <c r="Q64" s="2723"/>
      <c r="R64" s="2724"/>
    </row>
    <row r="65" spans="2:18" ht="30" customHeight="1" thickBot="1">
      <c r="B65" s="66"/>
      <c r="C65" s="67"/>
      <c r="D65" s="67"/>
      <c r="E65" s="67"/>
      <c r="F65" s="67"/>
      <c r="G65" s="125"/>
      <c r="H65" s="125"/>
      <c r="I65" s="125"/>
      <c r="J65" s="125"/>
      <c r="K65" s="2714">
        <v>12</v>
      </c>
      <c r="L65" s="2723"/>
      <c r="M65" s="2723"/>
      <c r="N65" s="2724">
        <f>L65+M65</f>
        <v>0</v>
      </c>
      <c r="O65" s="2738"/>
      <c r="P65" s="2723"/>
      <c r="Q65" s="2723"/>
      <c r="R65" s="2724">
        <f>P65+Q65</f>
        <v>0</v>
      </c>
    </row>
    <row r="66" spans="2:18" ht="30" customHeight="1" thickBot="1">
      <c r="B66" s="66"/>
      <c r="C66" s="67"/>
      <c r="D66" s="67"/>
      <c r="E66" s="70" t="s">
        <v>76</v>
      </c>
      <c r="F66" s="68"/>
      <c r="G66" s="70" t="s">
        <v>198</v>
      </c>
      <c r="H66" s="68"/>
      <c r="I66" s="67"/>
      <c r="J66" s="67"/>
      <c r="K66" s="2714"/>
      <c r="L66" s="2723"/>
      <c r="M66" s="2723"/>
      <c r="N66" s="2724"/>
      <c r="O66" s="2739"/>
      <c r="P66" s="2723"/>
      <c r="Q66" s="2723"/>
      <c r="R66" s="2724"/>
    </row>
    <row r="67" spans="2:18" ht="30" customHeight="1" thickBot="1">
      <c r="B67" s="66"/>
      <c r="C67" s="68"/>
      <c r="D67" s="67"/>
      <c r="E67" s="68"/>
      <c r="F67" s="68"/>
      <c r="G67" s="72" t="s">
        <v>199</v>
      </c>
      <c r="H67" s="70"/>
      <c r="I67" s="67"/>
      <c r="J67" s="76"/>
      <c r="K67" s="2714"/>
      <c r="L67" s="2723"/>
      <c r="M67" s="2723"/>
      <c r="N67" s="2724"/>
      <c r="O67" s="2739"/>
      <c r="P67" s="2723"/>
      <c r="Q67" s="2723"/>
      <c r="R67" s="2724"/>
    </row>
    <row r="68" spans="2:18" ht="47.25" customHeight="1" thickBot="1">
      <c r="B68" s="66"/>
      <c r="C68" s="68"/>
      <c r="D68" s="67"/>
      <c r="E68" s="68"/>
      <c r="F68" s="68"/>
      <c r="G68" s="68"/>
      <c r="H68" s="71"/>
      <c r="I68" s="67"/>
      <c r="J68" s="67"/>
      <c r="K68" s="2714"/>
      <c r="L68" s="2723"/>
      <c r="M68" s="2723"/>
      <c r="N68" s="2724"/>
      <c r="O68" s="2740"/>
      <c r="P68" s="2723"/>
      <c r="Q68" s="2723"/>
      <c r="R68" s="2724"/>
    </row>
    <row r="69" spans="2:18" ht="58.5" customHeight="1" thickBot="1">
      <c r="B69" s="66"/>
      <c r="C69" s="67"/>
      <c r="D69" s="67"/>
      <c r="E69" s="74" t="s">
        <v>77</v>
      </c>
      <c r="F69" s="105"/>
      <c r="G69" s="2726" t="s">
        <v>1384</v>
      </c>
      <c r="H69" s="2726"/>
      <c r="I69" s="2726"/>
      <c r="J69" s="2726"/>
      <c r="K69" s="2714">
        <v>89</v>
      </c>
      <c r="L69" s="2724">
        <f>+L24+L30+L38+L42+L48+L52+L56+L61+L65</f>
        <v>0</v>
      </c>
      <c r="M69" s="2724">
        <f>+M24+M30+M38+M42+M48+M52+M56+M61+M65</f>
        <v>0</v>
      </c>
      <c r="N69" s="2724">
        <f>L69+M69</f>
        <v>0</v>
      </c>
      <c r="O69" s="2741">
        <f>+O24+O30+O38+O42+O48+O52+O56+O61+O65</f>
        <v>0</v>
      </c>
      <c r="P69" s="2724">
        <f>+P24+P30+P38+P42+P48+P52+P56+P61+P65</f>
        <v>0</v>
      </c>
      <c r="Q69" s="2724">
        <f>+Q24+Q30+Q38+Q42+Q48+Q52+Q56+Q61+Q65</f>
        <v>0</v>
      </c>
      <c r="R69" s="2724">
        <f>+R24+R30+R38+R42+R48+R52+R56+R61+R65</f>
        <v>0</v>
      </c>
    </row>
    <row r="70" spans="2:18" ht="30" customHeight="1" thickBot="1">
      <c r="B70" s="66"/>
      <c r="C70" s="67"/>
      <c r="D70" s="67"/>
      <c r="E70" s="68"/>
      <c r="F70" s="68"/>
      <c r="G70" s="68" t="s">
        <v>404</v>
      </c>
      <c r="H70" s="67"/>
      <c r="I70" s="67"/>
      <c r="J70" s="74"/>
      <c r="K70" s="2714"/>
      <c r="L70" s="2724"/>
      <c r="M70" s="2724"/>
      <c r="N70" s="2724"/>
      <c r="O70" s="2742"/>
      <c r="P70" s="2724"/>
      <c r="Q70" s="2724"/>
      <c r="R70" s="2724"/>
    </row>
    <row r="71" spans="2:18" ht="30" customHeight="1" thickBot="1">
      <c r="B71" s="66"/>
      <c r="C71" s="67"/>
      <c r="D71" s="67"/>
      <c r="E71" s="67"/>
      <c r="F71" s="67"/>
      <c r="G71" s="79" t="s">
        <v>1385</v>
      </c>
      <c r="H71" s="67"/>
      <c r="I71" s="67"/>
      <c r="J71" s="78"/>
      <c r="K71" s="2714"/>
      <c r="L71" s="2724"/>
      <c r="M71" s="2724"/>
      <c r="N71" s="2724"/>
      <c r="O71" s="2742"/>
      <c r="P71" s="2724"/>
      <c r="Q71" s="2724"/>
      <c r="R71" s="2724"/>
    </row>
    <row r="72" spans="2:18" ht="30" customHeight="1" thickBot="1">
      <c r="B72" s="66"/>
      <c r="C72" s="67"/>
      <c r="D72" s="67"/>
      <c r="E72" s="67"/>
      <c r="F72" s="67"/>
      <c r="G72" s="79" t="s">
        <v>1386</v>
      </c>
      <c r="H72" s="67"/>
      <c r="I72" s="67"/>
      <c r="J72" s="78"/>
      <c r="K72" s="2714"/>
      <c r="L72" s="2724"/>
      <c r="M72" s="2724"/>
      <c r="N72" s="2724"/>
      <c r="O72" s="2742"/>
      <c r="P72" s="2724"/>
      <c r="Q72" s="2724"/>
      <c r="R72" s="2724"/>
    </row>
    <row r="73" spans="2:18" ht="30" customHeight="1" thickBot="1">
      <c r="B73" s="66"/>
      <c r="C73" s="67"/>
      <c r="D73" s="67"/>
      <c r="E73" s="67"/>
      <c r="F73" s="67"/>
      <c r="G73" s="79" t="s">
        <v>405</v>
      </c>
      <c r="H73" s="67"/>
      <c r="I73" s="67"/>
      <c r="J73" s="67"/>
      <c r="K73" s="2714"/>
      <c r="L73" s="2724"/>
      <c r="M73" s="2724"/>
      <c r="N73" s="2724"/>
      <c r="O73" s="2743"/>
      <c r="P73" s="2724"/>
      <c r="Q73" s="2724"/>
      <c r="R73" s="2724"/>
    </row>
    <row r="74" spans="2:18" ht="30" customHeight="1" thickBot="1">
      <c r="B74" s="66"/>
      <c r="C74" s="67"/>
      <c r="D74" s="67"/>
      <c r="E74" s="67"/>
      <c r="F74" s="67"/>
      <c r="G74" s="67"/>
      <c r="H74" s="67"/>
      <c r="I74" s="67"/>
      <c r="J74" s="1054"/>
      <c r="K74" s="2733">
        <v>13</v>
      </c>
      <c r="L74" s="2723"/>
      <c r="M74" s="2723"/>
      <c r="N74" s="2724">
        <f>L74+M74</f>
        <v>0</v>
      </c>
      <c r="O74" s="2744"/>
      <c r="P74" s="2723"/>
      <c r="Q74" s="2723"/>
      <c r="R74" s="2716">
        <f>P74+Q74</f>
        <v>0</v>
      </c>
    </row>
    <row r="75" spans="2:18" ht="30" customHeight="1" thickBot="1">
      <c r="B75" s="66"/>
      <c r="C75" s="68" t="s">
        <v>79</v>
      </c>
      <c r="D75" s="68"/>
      <c r="E75" s="68" t="s">
        <v>1395</v>
      </c>
      <c r="F75" s="68"/>
      <c r="G75" s="67"/>
      <c r="H75" s="67"/>
      <c r="I75" s="67"/>
      <c r="J75" s="1054"/>
      <c r="K75" s="2733"/>
      <c r="L75" s="2723"/>
      <c r="M75" s="2723"/>
      <c r="N75" s="2724"/>
      <c r="O75" s="2745"/>
      <c r="P75" s="2723"/>
      <c r="Q75" s="2723"/>
      <c r="R75" s="2716"/>
    </row>
    <row r="76" spans="2:18" ht="30" customHeight="1" thickBot="1">
      <c r="B76" s="66"/>
      <c r="C76" s="67"/>
      <c r="D76" s="67"/>
      <c r="E76" s="79" t="s">
        <v>1396</v>
      </c>
      <c r="F76" s="67"/>
      <c r="G76" s="67"/>
      <c r="H76" s="67"/>
      <c r="I76" s="67"/>
      <c r="J76" s="67"/>
      <c r="K76" s="2733"/>
      <c r="L76" s="2723"/>
      <c r="M76" s="2723"/>
      <c r="N76" s="2724"/>
      <c r="O76" s="2745"/>
      <c r="P76" s="2723"/>
      <c r="Q76" s="2723"/>
      <c r="R76" s="2716"/>
    </row>
    <row r="77" spans="2:18" ht="48.75" customHeight="1" thickBot="1">
      <c r="B77" s="66"/>
      <c r="C77" s="67"/>
      <c r="D77" s="67"/>
      <c r="E77" s="67"/>
      <c r="F77" s="67"/>
      <c r="G77" s="67"/>
      <c r="H77" s="67"/>
      <c r="I77" s="67"/>
      <c r="J77" s="67"/>
      <c r="K77" s="2733"/>
      <c r="L77" s="2723"/>
      <c r="M77" s="2723"/>
      <c r="N77" s="2724"/>
      <c r="O77" s="2746"/>
      <c r="P77" s="2723"/>
      <c r="Q77" s="2723"/>
      <c r="R77" s="2716"/>
    </row>
    <row r="78" spans="2:18" ht="30" customHeight="1" thickBot="1">
      <c r="B78" s="66"/>
      <c r="C78" s="67"/>
      <c r="D78" s="67"/>
      <c r="E78" s="67"/>
      <c r="F78" s="67"/>
      <c r="G78" s="67"/>
      <c r="H78" s="67"/>
      <c r="I78" s="67"/>
      <c r="J78" s="67"/>
      <c r="K78" s="2737">
        <v>99</v>
      </c>
      <c r="L78" s="2728">
        <f>+L11+L17+L69+L74</f>
        <v>0</v>
      </c>
      <c r="M78" s="2728">
        <f>+M11+M17+M69+M74</f>
        <v>0</v>
      </c>
      <c r="N78" s="2728">
        <f>L78+M78</f>
        <v>0</v>
      </c>
      <c r="O78" s="2747">
        <f>O69</f>
        <v>0</v>
      </c>
      <c r="P78" s="2728">
        <f>+P69+P74</f>
        <v>0</v>
      </c>
      <c r="Q78" s="2728">
        <f>+Q69+Q74</f>
        <v>0</v>
      </c>
      <c r="R78" s="2728">
        <f>P78+Q78</f>
        <v>0</v>
      </c>
    </row>
    <row r="79" spans="2:18" ht="30" customHeight="1" thickBot="1">
      <c r="B79" s="66"/>
      <c r="C79" s="68" t="s">
        <v>80</v>
      </c>
      <c r="D79" s="68"/>
      <c r="E79" s="68" t="s">
        <v>200</v>
      </c>
      <c r="F79" s="68"/>
      <c r="G79" s="67"/>
      <c r="H79" s="67"/>
      <c r="I79" s="67"/>
      <c r="J79" s="67"/>
      <c r="K79" s="2737"/>
      <c r="L79" s="2728"/>
      <c r="M79" s="2728"/>
      <c r="N79" s="2728"/>
      <c r="O79" s="2748"/>
      <c r="P79" s="2728"/>
      <c r="Q79" s="2728"/>
      <c r="R79" s="2728"/>
    </row>
    <row r="80" spans="2:18" ht="30" customHeight="1" thickBot="1">
      <c r="B80" s="66"/>
      <c r="C80" s="69"/>
      <c r="D80" s="67"/>
      <c r="E80" s="79" t="s">
        <v>201</v>
      </c>
      <c r="F80" s="67"/>
      <c r="G80" s="67"/>
      <c r="H80" s="67"/>
      <c r="I80" s="67"/>
      <c r="J80" s="67"/>
      <c r="K80" s="2737"/>
      <c r="L80" s="2728"/>
      <c r="M80" s="2728"/>
      <c r="N80" s="2728"/>
      <c r="O80" s="2748"/>
      <c r="P80" s="2728"/>
      <c r="Q80" s="2728"/>
      <c r="R80" s="2728"/>
    </row>
    <row r="81" spans="1:18" ht="30" customHeight="1" thickBot="1">
      <c r="B81" s="66"/>
      <c r="C81" s="67"/>
      <c r="D81" s="67"/>
      <c r="E81" s="67"/>
      <c r="F81" s="67"/>
      <c r="G81" s="67"/>
      <c r="H81" s="67"/>
      <c r="I81" s="67"/>
      <c r="J81" s="67"/>
      <c r="K81" s="2737"/>
      <c r="L81" s="2728"/>
      <c r="M81" s="2728"/>
      <c r="N81" s="2728"/>
      <c r="O81" s="2748"/>
      <c r="P81" s="2728"/>
      <c r="Q81" s="2728"/>
      <c r="R81" s="2728"/>
    </row>
    <row r="82" spans="1:18" ht="30" customHeight="1" thickBot="1">
      <c r="B82" s="80"/>
      <c r="C82" s="81"/>
      <c r="D82" s="82"/>
      <c r="E82" s="83"/>
      <c r="F82" s="82"/>
      <c r="G82" s="82"/>
      <c r="H82" s="82"/>
      <c r="I82" s="82"/>
      <c r="J82" s="82"/>
      <c r="K82" s="2737"/>
      <c r="L82" s="2728"/>
      <c r="M82" s="2728"/>
      <c r="N82" s="2728"/>
      <c r="O82" s="2749"/>
      <c r="P82" s="2728"/>
      <c r="Q82" s="2728"/>
      <c r="R82" s="2728"/>
    </row>
    <row r="83" spans="1:18" ht="30" customHeight="1">
      <c r="B83" s="67"/>
      <c r="C83" s="67"/>
      <c r="D83" s="67"/>
      <c r="E83" s="67"/>
      <c r="F83" s="67"/>
      <c r="G83" s="67"/>
      <c r="H83" s="67"/>
      <c r="I83" s="67"/>
      <c r="J83" s="67"/>
      <c r="K83" s="84"/>
      <c r="L83" s="85"/>
      <c r="M83" s="85"/>
      <c r="N83" s="85"/>
      <c r="O83" s="85"/>
      <c r="P83" s="85"/>
      <c r="Q83" s="85"/>
      <c r="R83" s="85"/>
    </row>
    <row r="84" spans="1:18" ht="30" customHeight="1">
      <c r="B84" s="68"/>
      <c r="C84" s="68" t="s">
        <v>202</v>
      </c>
      <c r="D84" s="67"/>
      <c r="E84" s="67"/>
      <c r="F84" s="67"/>
      <c r="G84" s="67"/>
      <c r="H84" s="67"/>
      <c r="I84" s="67"/>
      <c r="J84" s="67"/>
      <c r="K84" s="84"/>
      <c r="L84" s="67"/>
      <c r="M84" s="67"/>
      <c r="N84" s="67"/>
      <c r="O84" s="67"/>
      <c r="P84" s="67"/>
      <c r="Q84" s="67"/>
      <c r="R84" s="67"/>
    </row>
    <row r="85" spans="1:18" ht="30" customHeight="1">
      <c r="B85" s="86"/>
      <c r="C85" s="86" t="s">
        <v>203</v>
      </c>
      <c r="D85" s="67"/>
      <c r="E85" s="67"/>
      <c r="F85" s="67"/>
      <c r="G85" s="67"/>
      <c r="H85" s="67"/>
      <c r="I85" s="67"/>
      <c r="J85" s="67"/>
      <c r="K85" s="84"/>
      <c r="L85" s="67"/>
      <c r="M85" s="67"/>
      <c r="N85" s="67"/>
      <c r="O85" s="67"/>
      <c r="P85" s="67"/>
      <c r="Q85" s="67"/>
      <c r="R85" s="67"/>
    </row>
    <row r="86" spans="1:18" ht="30" customHeight="1">
      <c r="B86" s="86"/>
      <c r="C86" s="86"/>
      <c r="D86" s="67"/>
      <c r="E86" s="67"/>
      <c r="F86" s="67"/>
      <c r="G86" s="67"/>
      <c r="H86" s="67"/>
      <c r="I86" s="67"/>
      <c r="J86" s="67"/>
      <c r="K86" s="84"/>
      <c r="L86" s="67"/>
      <c r="M86" s="67"/>
      <c r="N86" s="67"/>
      <c r="O86" s="67"/>
      <c r="P86" s="67"/>
      <c r="Q86" s="67"/>
      <c r="R86" s="67"/>
    </row>
    <row r="87" spans="1:18" ht="141" customHeight="1">
      <c r="A87" s="968" t="s">
        <v>51</v>
      </c>
      <c r="B87" s="2736" t="s">
        <v>1539</v>
      </c>
      <c r="C87" s="2736"/>
      <c r="D87" s="2736"/>
      <c r="E87" s="2736"/>
      <c r="F87" s="2736"/>
      <c r="G87" s="2736"/>
      <c r="H87" s="2736"/>
      <c r="I87" s="2736"/>
      <c r="J87" s="2736"/>
      <c r="K87" s="2736"/>
      <c r="L87" s="2736"/>
      <c r="M87" s="2736"/>
      <c r="N87" s="2736"/>
      <c r="O87" s="2736"/>
      <c r="P87" s="2736"/>
      <c r="Q87" s="2736"/>
      <c r="R87" s="2736"/>
    </row>
    <row r="88" spans="1:18" ht="30" customHeight="1">
      <c r="K88" s="31"/>
    </row>
    <row r="89" spans="1:18" s="175" customFormat="1" ht="30" customHeight="1"/>
    <row r="90" spans="1:18" s="175" customFormat="1" ht="30" customHeight="1"/>
    <row r="101" spans="1:18" ht="29.25" customHeight="1">
      <c r="A101" s="2731" t="s">
        <v>1522</v>
      </c>
      <c r="B101" s="2731"/>
      <c r="C101" s="2731"/>
      <c r="D101" s="2731"/>
      <c r="E101" s="2731"/>
      <c r="F101" s="2731"/>
      <c r="G101" s="2731"/>
      <c r="H101" s="2731"/>
      <c r="I101" s="2731"/>
      <c r="J101" s="2731"/>
      <c r="K101" s="2731"/>
      <c r="L101" s="2731"/>
      <c r="M101" s="2731"/>
      <c r="N101" s="2731"/>
      <c r="O101" s="2731"/>
      <c r="P101" s="2731"/>
      <c r="Q101" s="2731"/>
      <c r="R101" s="2731"/>
    </row>
    <row r="102" spans="1:18" ht="29.25" customHeight="1">
      <c r="A102" s="2731"/>
      <c r="B102" s="2731"/>
      <c r="C102" s="2731"/>
      <c r="D102" s="2731"/>
      <c r="E102" s="2731"/>
      <c r="F102" s="2731"/>
      <c r="G102" s="2731"/>
      <c r="H102" s="2731"/>
      <c r="I102" s="2731"/>
      <c r="J102" s="2731"/>
      <c r="K102" s="2731"/>
      <c r="L102" s="2731"/>
      <c r="M102" s="2731"/>
      <c r="N102" s="2731"/>
      <c r="O102" s="2731"/>
      <c r="P102" s="2731"/>
      <c r="Q102" s="2731"/>
      <c r="R102" s="2731"/>
    </row>
    <row r="103" spans="1:18" ht="29.25" customHeight="1">
      <c r="A103" s="2731"/>
      <c r="B103" s="2731"/>
      <c r="C103" s="2731"/>
      <c r="D103" s="2731"/>
      <c r="E103" s="2731"/>
      <c r="F103" s="2731"/>
      <c r="G103" s="2731"/>
      <c r="H103" s="2731"/>
      <c r="I103" s="2731"/>
      <c r="J103" s="2731"/>
      <c r="K103" s="2731"/>
      <c r="L103" s="2731"/>
      <c r="M103" s="2731"/>
      <c r="N103" s="2731"/>
      <c r="O103" s="2731"/>
      <c r="P103" s="2731"/>
      <c r="Q103" s="2731"/>
      <c r="R103" s="2731"/>
    </row>
  </sheetData>
  <mergeCells count="117">
    <mergeCell ref="K74:K77"/>
    <mergeCell ref="L74:L77"/>
    <mergeCell ref="M74:M77"/>
    <mergeCell ref="N74:N77"/>
    <mergeCell ref="O74:O77"/>
    <mergeCell ref="P74:P77"/>
    <mergeCell ref="Q74:Q77"/>
    <mergeCell ref="B87:R87"/>
    <mergeCell ref="A101:R103"/>
    <mergeCell ref="R74:R77"/>
    <mergeCell ref="K78:K82"/>
    <mergeCell ref="L78:L82"/>
    <mergeCell ref="M78:M82"/>
    <mergeCell ref="N78:N82"/>
    <mergeCell ref="O78:O82"/>
    <mergeCell ref="P78:P82"/>
    <mergeCell ref="Q78:Q82"/>
    <mergeCell ref="R78:R82"/>
    <mergeCell ref="G69:J69"/>
    <mergeCell ref="K69:K73"/>
    <mergeCell ref="L69:L73"/>
    <mergeCell ref="M69:M73"/>
    <mergeCell ref="N69:N73"/>
    <mergeCell ref="O69:O73"/>
    <mergeCell ref="P69:P73"/>
    <mergeCell ref="Q69:Q73"/>
    <mergeCell ref="R69:R73"/>
    <mergeCell ref="G62:J62"/>
    <mergeCell ref="G63:J63"/>
    <mergeCell ref="K65:K68"/>
    <mergeCell ref="L65:L68"/>
    <mergeCell ref="M65:M68"/>
    <mergeCell ref="N65:N68"/>
    <mergeCell ref="R56:R60"/>
    <mergeCell ref="G59:J59"/>
    <mergeCell ref="K61:K64"/>
    <mergeCell ref="L61:L64"/>
    <mergeCell ref="M61:M64"/>
    <mergeCell ref="N61:N64"/>
    <mergeCell ref="O61:O64"/>
    <mergeCell ref="P61:P64"/>
    <mergeCell ref="Q61:Q64"/>
    <mergeCell ref="R61:R64"/>
    <mergeCell ref="O65:O68"/>
    <mergeCell ref="P65:P68"/>
    <mergeCell ref="Q65:Q68"/>
    <mergeCell ref="R65:R68"/>
    <mergeCell ref="Q52:Q55"/>
    <mergeCell ref="R52:R55"/>
    <mergeCell ref="G53:J53"/>
    <mergeCell ref="K56:K60"/>
    <mergeCell ref="L56:L60"/>
    <mergeCell ref="M56:M60"/>
    <mergeCell ref="N56:N60"/>
    <mergeCell ref="O56:O60"/>
    <mergeCell ref="P56:P60"/>
    <mergeCell ref="Q56:Q60"/>
    <mergeCell ref="K52:K55"/>
    <mergeCell ref="L52:L55"/>
    <mergeCell ref="M52:M55"/>
    <mergeCell ref="N52:N55"/>
    <mergeCell ref="O52:O55"/>
    <mergeCell ref="P52:P55"/>
    <mergeCell ref="Q42:Q47"/>
    <mergeCell ref="R42:R47"/>
    <mergeCell ref="K48:K51"/>
    <mergeCell ref="L48:L51"/>
    <mergeCell ref="M48:M51"/>
    <mergeCell ref="N48:N51"/>
    <mergeCell ref="O48:O51"/>
    <mergeCell ref="P48:P51"/>
    <mergeCell ref="Q48:Q51"/>
    <mergeCell ref="R48:R51"/>
    <mergeCell ref="K42:K47"/>
    <mergeCell ref="L42:L47"/>
    <mergeCell ref="M42:M47"/>
    <mergeCell ref="N42:N47"/>
    <mergeCell ref="O42:O47"/>
    <mergeCell ref="P42:P47"/>
    <mergeCell ref="K30:K37"/>
    <mergeCell ref="L30:L37"/>
    <mergeCell ref="M30:M37"/>
    <mergeCell ref="N30:N37"/>
    <mergeCell ref="O30:O37"/>
    <mergeCell ref="P30:P37"/>
    <mergeCell ref="Q30:Q37"/>
    <mergeCell ref="R30:R37"/>
    <mergeCell ref="K38:K41"/>
    <mergeCell ref="L38:L41"/>
    <mergeCell ref="M38:M41"/>
    <mergeCell ref="N38:N41"/>
    <mergeCell ref="O38:O41"/>
    <mergeCell ref="P38:P41"/>
    <mergeCell ref="Q38:Q41"/>
    <mergeCell ref="R38:R41"/>
    <mergeCell ref="K17:K23"/>
    <mergeCell ref="L17:L23"/>
    <mergeCell ref="M17:M23"/>
    <mergeCell ref="N17:N23"/>
    <mergeCell ref="O17:R23"/>
    <mergeCell ref="K24:K29"/>
    <mergeCell ref="L24:L29"/>
    <mergeCell ref="M24:M29"/>
    <mergeCell ref="N24:N29"/>
    <mergeCell ref="O24:O29"/>
    <mergeCell ref="P24:P29"/>
    <mergeCell ref="Q24:Q29"/>
    <mergeCell ref="R24:R29"/>
    <mergeCell ref="B6:K10"/>
    <mergeCell ref="L6:N8"/>
    <mergeCell ref="O6:O9"/>
    <mergeCell ref="P6:R8"/>
    <mergeCell ref="K11:K16"/>
    <mergeCell ref="L11:L16"/>
    <mergeCell ref="M11:M16"/>
    <mergeCell ref="N11:N16"/>
    <mergeCell ref="O11:R16"/>
  </mergeCells>
  <printOptions horizontalCentered="1" verticalCentered="1"/>
  <pageMargins left="0.19685039370078741" right="0.23622047244094491" top="0.23622047244094491" bottom="0.23622047244094491" header="0" footer="0"/>
  <pageSetup paperSize="9"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13">
    <tabColor rgb="FF92D050"/>
    <pageSetUpPr fitToPage="1"/>
  </sheetPr>
  <dimension ref="A1:AI199"/>
  <sheetViews>
    <sheetView showGridLines="0" view="pageBreakPreview" zoomScale="40" zoomScaleNormal="50" zoomScaleSheetLayoutView="40" workbookViewId="0">
      <pane xSplit="21" ySplit="10" topLeftCell="V11" activePane="bottomRight" state="frozen"/>
      <selection pane="topRight" activeCell="V1" sqref="V1"/>
      <selection pane="bottomLeft" activeCell="A11" sqref="A11"/>
      <selection pane="bottomRight" activeCell="V56" sqref="V56:Y57"/>
    </sheetView>
  </sheetViews>
  <sheetFormatPr defaultColWidth="72.33203125" defaultRowHeight="34.200000000000003"/>
  <cols>
    <col min="1" max="1" width="3.6640625" style="87" customWidth="1"/>
    <col min="2" max="2" width="3.6640625" style="187" customWidth="1"/>
    <col min="3" max="15" width="9.6640625" style="87" customWidth="1"/>
    <col min="16" max="20" width="5.6640625" style="87" customWidth="1"/>
    <col min="21" max="21" width="8.33203125" style="87" customWidth="1"/>
    <col min="22" max="25" width="10.6640625" style="87" customWidth="1"/>
    <col min="26" max="28" width="7.109375" style="87" customWidth="1"/>
    <col min="29" max="31" width="10.6640625" style="87" customWidth="1"/>
    <col min="32" max="32" width="12.6640625" style="87" customWidth="1"/>
    <col min="33" max="33" width="5.109375" style="88" customWidth="1"/>
    <col min="34" max="34" width="9.6640625" style="87" customWidth="1"/>
    <col min="35" max="35" width="6.5546875" style="87" customWidth="1"/>
    <col min="36" max="258" width="72.33203125" style="87"/>
    <col min="259" max="259" width="4.88671875" style="87" customWidth="1"/>
    <col min="260" max="260" width="2.33203125" style="87" customWidth="1"/>
    <col min="261" max="261" width="4.33203125" style="87" customWidth="1"/>
    <col min="262" max="263" width="3.5546875" style="87" customWidth="1"/>
    <col min="264" max="264" width="4.88671875" style="87" customWidth="1"/>
    <col min="265" max="265" width="7.44140625" style="87" customWidth="1"/>
    <col min="266" max="266" width="11.5546875" style="87" customWidth="1"/>
    <col min="267" max="267" width="5.6640625" style="87" customWidth="1"/>
    <col min="268" max="268" width="47.5546875" style="87" customWidth="1"/>
    <col min="269" max="269" width="12.88671875" style="87" customWidth="1"/>
    <col min="270" max="270" width="6.33203125" style="87" customWidth="1"/>
    <col min="271" max="271" width="14.5546875" style="87" customWidth="1"/>
    <col min="272" max="272" width="11.109375" style="87" customWidth="1"/>
    <col min="273" max="273" width="16.88671875" style="87" customWidth="1"/>
    <col min="274" max="274" width="12.44140625" style="87" customWidth="1"/>
    <col min="275" max="275" width="17.6640625" style="87" customWidth="1"/>
    <col min="276" max="276" width="22.5546875" style="87" bestFit="1" customWidth="1"/>
    <col min="277" max="277" width="13.6640625" style="87" customWidth="1"/>
    <col min="278" max="278" width="16.88671875" style="87" customWidth="1"/>
    <col min="279" max="279" width="12.44140625" style="87" customWidth="1"/>
    <col min="280" max="280" width="17.44140625" style="87" customWidth="1"/>
    <col min="281" max="281" width="20.6640625" style="87" bestFit="1" customWidth="1"/>
    <col min="282" max="282" width="22.6640625" style="87" bestFit="1" customWidth="1"/>
    <col min="283" max="283" width="15.44140625" style="87" customWidth="1"/>
    <col min="284" max="284" width="8.88671875" style="87" customWidth="1"/>
    <col min="285" max="285" width="58.5546875" style="87" customWidth="1"/>
    <col min="286" max="514" width="72.33203125" style="87"/>
    <col min="515" max="515" width="4.88671875" style="87" customWidth="1"/>
    <col min="516" max="516" width="2.33203125" style="87" customWidth="1"/>
    <col min="517" max="517" width="4.33203125" style="87" customWidth="1"/>
    <col min="518" max="519" width="3.5546875" style="87" customWidth="1"/>
    <col min="520" max="520" width="4.88671875" style="87" customWidth="1"/>
    <col min="521" max="521" width="7.44140625" style="87" customWidth="1"/>
    <col min="522" max="522" width="11.5546875" style="87" customWidth="1"/>
    <col min="523" max="523" width="5.6640625" style="87" customWidth="1"/>
    <col min="524" max="524" width="47.5546875" style="87" customWidth="1"/>
    <col min="525" max="525" width="12.88671875" style="87" customWidth="1"/>
    <col min="526" max="526" width="6.33203125" style="87" customWidth="1"/>
    <col min="527" max="527" width="14.5546875" style="87" customWidth="1"/>
    <col min="528" max="528" width="11.109375" style="87" customWidth="1"/>
    <col min="529" max="529" width="16.88671875" style="87" customWidth="1"/>
    <col min="530" max="530" width="12.44140625" style="87" customWidth="1"/>
    <col min="531" max="531" width="17.6640625" style="87" customWidth="1"/>
    <col min="532" max="532" width="22.5546875" style="87" bestFit="1" customWidth="1"/>
    <col min="533" max="533" width="13.6640625" style="87" customWidth="1"/>
    <col min="534" max="534" width="16.88671875" style="87" customWidth="1"/>
    <col min="535" max="535" width="12.44140625" style="87" customWidth="1"/>
    <col min="536" max="536" width="17.44140625" style="87" customWidth="1"/>
    <col min="537" max="537" width="20.6640625" style="87" bestFit="1" customWidth="1"/>
    <col min="538" max="538" width="22.6640625" style="87" bestFit="1" customWidth="1"/>
    <col min="539" max="539" width="15.44140625" style="87" customWidth="1"/>
    <col min="540" max="540" width="8.88671875" style="87" customWidth="1"/>
    <col min="541" max="541" width="58.5546875" style="87" customWidth="1"/>
    <col min="542" max="770" width="72.33203125" style="87"/>
    <col min="771" max="771" width="4.88671875" style="87" customWidth="1"/>
    <col min="772" max="772" width="2.33203125" style="87" customWidth="1"/>
    <col min="773" max="773" width="4.33203125" style="87" customWidth="1"/>
    <col min="774" max="775" width="3.5546875" style="87" customWidth="1"/>
    <col min="776" max="776" width="4.88671875" style="87" customWidth="1"/>
    <col min="777" max="777" width="7.44140625" style="87" customWidth="1"/>
    <col min="778" max="778" width="11.5546875" style="87" customWidth="1"/>
    <col min="779" max="779" width="5.6640625" style="87" customWidth="1"/>
    <col min="780" max="780" width="47.5546875" style="87" customWidth="1"/>
    <col min="781" max="781" width="12.88671875" style="87" customWidth="1"/>
    <col min="782" max="782" width="6.33203125" style="87" customWidth="1"/>
    <col min="783" max="783" width="14.5546875" style="87" customWidth="1"/>
    <col min="784" max="784" width="11.109375" style="87" customWidth="1"/>
    <col min="785" max="785" width="16.88671875" style="87" customWidth="1"/>
    <col min="786" max="786" width="12.44140625" style="87" customWidth="1"/>
    <col min="787" max="787" width="17.6640625" style="87" customWidth="1"/>
    <col min="788" max="788" width="22.5546875" style="87" bestFit="1" customWidth="1"/>
    <col min="789" max="789" width="13.6640625" style="87" customWidth="1"/>
    <col min="790" max="790" width="16.88671875" style="87" customWidth="1"/>
    <col min="791" max="791" width="12.44140625" style="87" customWidth="1"/>
    <col min="792" max="792" width="17.44140625" style="87" customWidth="1"/>
    <col min="793" max="793" width="20.6640625" style="87" bestFit="1" customWidth="1"/>
    <col min="794" max="794" width="22.6640625" style="87" bestFit="1" customWidth="1"/>
    <col min="795" max="795" width="15.44140625" style="87" customWidth="1"/>
    <col min="796" max="796" width="8.88671875" style="87" customWidth="1"/>
    <col min="797" max="797" width="58.5546875" style="87" customWidth="1"/>
    <col min="798" max="1026" width="72.33203125" style="87"/>
    <col min="1027" max="1027" width="4.88671875" style="87" customWidth="1"/>
    <col min="1028" max="1028" width="2.33203125" style="87" customWidth="1"/>
    <col min="1029" max="1029" width="4.33203125" style="87" customWidth="1"/>
    <col min="1030" max="1031" width="3.5546875" style="87" customWidth="1"/>
    <col min="1032" max="1032" width="4.88671875" style="87" customWidth="1"/>
    <col min="1033" max="1033" width="7.44140625" style="87" customWidth="1"/>
    <col min="1034" max="1034" width="11.5546875" style="87" customWidth="1"/>
    <col min="1035" max="1035" width="5.6640625" style="87" customWidth="1"/>
    <col min="1036" max="1036" width="47.5546875" style="87" customWidth="1"/>
    <col min="1037" max="1037" width="12.88671875" style="87" customWidth="1"/>
    <col min="1038" max="1038" width="6.33203125" style="87" customWidth="1"/>
    <col min="1039" max="1039" width="14.5546875" style="87" customWidth="1"/>
    <col min="1040" max="1040" width="11.109375" style="87" customWidth="1"/>
    <col min="1041" max="1041" width="16.88671875" style="87" customWidth="1"/>
    <col min="1042" max="1042" width="12.44140625" style="87" customWidth="1"/>
    <col min="1043" max="1043" width="17.6640625" style="87" customWidth="1"/>
    <col min="1044" max="1044" width="22.5546875" style="87" bestFit="1" customWidth="1"/>
    <col min="1045" max="1045" width="13.6640625" style="87" customWidth="1"/>
    <col min="1046" max="1046" width="16.88671875" style="87" customWidth="1"/>
    <col min="1047" max="1047" width="12.44140625" style="87" customWidth="1"/>
    <col min="1048" max="1048" width="17.44140625" style="87" customWidth="1"/>
    <col min="1049" max="1049" width="20.6640625" style="87" bestFit="1" customWidth="1"/>
    <col min="1050" max="1050" width="22.6640625" style="87" bestFit="1" customWidth="1"/>
    <col min="1051" max="1051" width="15.44140625" style="87" customWidth="1"/>
    <col min="1052" max="1052" width="8.88671875" style="87" customWidth="1"/>
    <col min="1053" max="1053" width="58.5546875" style="87" customWidth="1"/>
    <col min="1054" max="1282" width="72.33203125" style="87"/>
    <col min="1283" max="1283" width="4.88671875" style="87" customWidth="1"/>
    <col min="1284" max="1284" width="2.33203125" style="87" customWidth="1"/>
    <col min="1285" max="1285" width="4.33203125" style="87" customWidth="1"/>
    <col min="1286" max="1287" width="3.5546875" style="87" customWidth="1"/>
    <col min="1288" max="1288" width="4.88671875" style="87" customWidth="1"/>
    <col min="1289" max="1289" width="7.44140625" style="87" customWidth="1"/>
    <col min="1290" max="1290" width="11.5546875" style="87" customWidth="1"/>
    <col min="1291" max="1291" width="5.6640625" style="87" customWidth="1"/>
    <col min="1292" max="1292" width="47.5546875" style="87" customWidth="1"/>
    <col min="1293" max="1293" width="12.88671875" style="87" customWidth="1"/>
    <col min="1294" max="1294" width="6.33203125" style="87" customWidth="1"/>
    <col min="1295" max="1295" width="14.5546875" style="87" customWidth="1"/>
    <col min="1296" max="1296" width="11.109375" style="87" customWidth="1"/>
    <col min="1297" max="1297" width="16.88671875" style="87" customWidth="1"/>
    <col min="1298" max="1298" width="12.44140625" style="87" customWidth="1"/>
    <col min="1299" max="1299" width="17.6640625" style="87" customWidth="1"/>
    <col min="1300" max="1300" width="22.5546875" style="87" bestFit="1" customWidth="1"/>
    <col min="1301" max="1301" width="13.6640625" style="87" customWidth="1"/>
    <col min="1302" max="1302" width="16.88671875" style="87" customWidth="1"/>
    <col min="1303" max="1303" width="12.44140625" style="87" customWidth="1"/>
    <col min="1304" max="1304" width="17.44140625" style="87" customWidth="1"/>
    <col min="1305" max="1305" width="20.6640625" style="87" bestFit="1" customWidth="1"/>
    <col min="1306" max="1306" width="22.6640625" style="87" bestFit="1" customWidth="1"/>
    <col min="1307" max="1307" width="15.44140625" style="87" customWidth="1"/>
    <col min="1308" max="1308" width="8.88671875" style="87" customWidth="1"/>
    <col min="1309" max="1309" width="58.5546875" style="87" customWidth="1"/>
    <col min="1310" max="1538" width="72.33203125" style="87"/>
    <col min="1539" max="1539" width="4.88671875" style="87" customWidth="1"/>
    <col min="1540" max="1540" width="2.33203125" style="87" customWidth="1"/>
    <col min="1541" max="1541" width="4.33203125" style="87" customWidth="1"/>
    <col min="1542" max="1543" width="3.5546875" style="87" customWidth="1"/>
    <col min="1544" max="1544" width="4.88671875" style="87" customWidth="1"/>
    <col min="1545" max="1545" width="7.44140625" style="87" customWidth="1"/>
    <col min="1546" max="1546" width="11.5546875" style="87" customWidth="1"/>
    <col min="1547" max="1547" width="5.6640625" style="87" customWidth="1"/>
    <col min="1548" max="1548" width="47.5546875" style="87" customWidth="1"/>
    <col min="1549" max="1549" width="12.88671875" style="87" customWidth="1"/>
    <col min="1550" max="1550" width="6.33203125" style="87" customWidth="1"/>
    <col min="1551" max="1551" width="14.5546875" style="87" customWidth="1"/>
    <col min="1552" max="1552" width="11.109375" style="87" customWidth="1"/>
    <col min="1553" max="1553" width="16.88671875" style="87" customWidth="1"/>
    <col min="1554" max="1554" width="12.44140625" style="87" customWidth="1"/>
    <col min="1555" max="1555" width="17.6640625" style="87" customWidth="1"/>
    <col min="1556" max="1556" width="22.5546875" style="87" bestFit="1" customWidth="1"/>
    <col min="1557" max="1557" width="13.6640625" style="87" customWidth="1"/>
    <col min="1558" max="1558" width="16.88671875" style="87" customWidth="1"/>
    <col min="1559" max="1559" width="12.44140625" style="87" customWidth="1"/>
    <col min="1560" max="1560" width="17.44140625" style="87" customWidth="1"/>
    <col min="1561" max="1561" width="20.6640625" style="87" bestFit="1" customWidth="1"/>
    <col min="1562" max="1562" width="22.6640625" style="87" bestFit="1" customWidth="1"/>
    <col min="1563" max="1563" width="15.44140625" style="87" customWidth="1"/>
    <col min="1564" max="1564" width="8.88671875" style="87" customWidth="1"/>
    <col min="1565" max="1565" width="58.5546875" style="87" customWidth="1"/>
    <col min="1566" max="1794" width="72.33203125" style="87"/>
    <col min="1795" max="1795" width="4.88671875" style="87" customWidth="1"/>
    <col min="1796" max="1796" width="2.33203125" style="87" customWidth="1"/>
    <col min="1797" max="1797" width="4.33203125" style="87" customWidth="1"/>
    <col min="1798" max="1799" width="3.5546875" style="87" customWidth="1"/>
    <col min="1800" max="1800" width="4.88671875" style="87" customWidth="1"/>
    <col min="1801" max="1801" width="7.44140625" style="87" customWidth="1"/>
    <col min="1802" max="1802" width="11.5546875" style="87" customWidth="1"/>
    <col min="1803" max="1803" width="5.6640625" style="87" customWidth="1"/>
    <col min="1804" max="1804" width="47.5546875" style="87" customWidth="1"/>
    <col min="1805" max="1805" width="12.88671875" style="87" customWidth="1"/>
    <col min="1806" max="1806" width="6.33203125" style="87" customWidth="1"/>
    <col min="1807" max="1807" width="14.5546875" style="87" customWidth="1"/>
    <col min="1808" max="1808" width="11.109375" style="87" customWidth="1"/>
    <col min="1809" max="1809" width="16.88671875" style="87" customWidth="1"/>
    <col min="1810" max="1810" width="12.44140625" style="87" customWidth="1"/>
    <col min="1811" max="1811" width="17.6640625" style="87" customWidth="1"/>
    <col min="1812" max="1812" width="22.5546875" style="87" bestFit="1" customWidth="1"/>
    <col min="1813" max="1813" width="13.6640625" style="87" customWidth="1"/>
    <col min="1814" max="1814" width="16.88671875" style="87" customWidth="1"/>
    <col min="1815" max="1815" width="12.44140625" style="87" customWidth="1"/>
    <col min="1816" max="1816" width="17.44140625" style="87" customWidth="1"/>
    <col min="1817" max="1817" width="20.6640625" style="87" bestFit="1" customWidth="1"/>
    <col min="1818" max="1818" width="22.6640625" style="87" bestFit="1" customWidth="1"/>
    <col min="1819" max="1819" width="15.44140625" style="87" customWidth="1"/>
    <col min="1820" max="1820" width="8.88671875" style="87" customWidth="1"/>
    <col min="1821" max="1821" width="58.5546875" style="87" customWidth="1"/>
    <col min="1822" max="2050" width="72.33203125" style="87"/>
    <col min="2051" max="2051" width="4.88671875" style="87" customWidth="1"/>
    <col min="2052" max="2052" width="2.33203125" style="87" customWidth="1"/>
    <col min="2053" max="2053" width="4.33203125" style="87" customWidth="1"/>
    <col min="2054" max="2055" width="3.5546875" style="87" customWidth="1"/>
    <col min="2056" max="2056" width="4.88671875" style="87" customWidth="1"/>
    <col min="2057" max="2057" width="7.44140625" style="87" customWidth="1"/>
    <col min="2058" max="2058" width="11.5546875" style="87" customWidth="1"/>
    <col min="2059" max="2059" width="5.6640625" style="87" customWidth="1"/>
    <col min="2060" max="2060" width="47.5546875" style="87" customWidth="1"/>
    <col min="2061" max="2061" width="12.88671875" style="87" customWidth="1"/>
    <col min="2062" max="2062" width="6.33203125" style="87" customWidth="1"/>
    <col min="2063" max="2063" width="14.5546875" style="87" customWidth="1"/>
    <col min="2064" max="2064" width="11.109375" style="87" customWidth="1"/>
    <col min="2065" max="2065" width="16.88671875" style="87" customWidth="1"/>
    <col min="2066" max="2066" width="12.44140625" style="87" customWidth="1"/>
    <col min="2067" max="2067" width="17.6640625" style="87" customWidth="1"/>
    <col min="2068" max="2068" width="22.5546875" style="87" bestFit="1" customWidth="1"/>
    <col min="2069" max="2069" width="13.6640625" style="87" customWidth="1"/>
    <col min="2070" max="2070" width="16.88671875" style="87" customWidth="1"/>
    <col min="2071" max="2071" width="12.44140625" style="87" customWidth="1"/>
    <col min="2072" max="2072" width="17.44140625" style="87" customWidth="1"/>
    <col min="2073" max="2073" width="20.6640625" style="87" bestFit="1" customWidth="1"/>
    <col min="2074" max="2074" width="22.6640625" style="87" bestFit="1" customWidth="1"/>
    <col min="2075" max="2075" width="15.44140625" style="87" customWidth="1"/>
    <col min="2076" max="2076" width="8.88671875" style="87" customWidth="1"/>
    <col min="2077" max="2077" width="58.5546875" style="87" customWidth="1"/>
    <col min="2078" max="2306" width="72.33203125" style="87"/>
    <col min="2307" max="2307" width="4.88671875" style="87" customWidth="1"/>
    <col min="2308" max="2308" width="2.33203125" style="87" customWidth="1"/>
    <col min="2309" max="2309" width="4.33203125" style="87" customWidth="1"/>
    <col min="2310" max="2311" width="3.5546875" style="87" customWidth="1"/>
    <col min="2312" max="2312" width="4.88671875" style="87" customWidth="1"/>
    <col min="2313" max="2313" width="7.44140625" style="87" customWidth="1"/>
    <col min="2314" max="2314" width="11.5546875" style="87" customWidth="1"/>
    <col min="2315" max="2315" width="5.6640625" style="87" customWidth="1"/>
    <col min="2316" max="2316" width="47.5546875" style="87" customWidth="1"/>
    <col min="2317" max="2317" width="12.88671875" style="87" customWidth="1"/>
    <col min="2318" max="2318" width="6.33203125" style="87" customWidth="1"/>
    <col min="2319" max="2319" width="14.5546875" style="87" customWidth="1"/>
    <col min="2320" max="2320" width="11.109375" style="87" customWidth="1"/>
    <col min="2321" max="2321" width="16.88671875" style="87" customWidth="1"/>
    <col min="2322" max="2322" width="12.44140625" style="87" customWidth="1"/>
    <col min="2323" max="2323" width="17.6640625" style="87" customWidth="1"/>
    <col min="2324" max="2324" width="22.5546875" style="87" bestFit="1" customWidth="1"/>
    <col min="2325" max="2325" width="13.6640625" style="87" customWidth="1"/>
    <col min="2326" max="2326" width="16.88671875" style="87" customWidth="1"/>
    <col min="2327" max="2327" width="12.44140625" style="87" customWidth="1"/>
    <col min="2328" max="2328" width="17.44140625" style="87" customWidth="1"/>
    <col min="2329" max="2329" width="20.6640625" style="87" bestFit="1" customWidth="1"/>
    <col min="2330" max="2330" width="22.6640625" style="87" bestFit="1" customWidth="1"/>
    <col min="2331" max="2331" width="15.44140625" style="87" customWidth="1"/>
    <col min="2332" max="2332" width="8.88671875" style="87" customWidth="1"/>
    <col min="2333" max="2333" width="58.5546875" style="87" customWidth="1"/>
    <col min="2334" max="2562" width="72.33203125" style="87"/>
    <col min="2563" max="2563" width="4.88671875" style="87" customWidth="1"/>
    <col min="2564" max="2564" width="2.33203125" style="87" customWidth="1"/>
    <col min="2565" max="2565" width="4.33203125" style="87" customWidth="1"/>
    <col min="2566" max="2567" width="3.5546875" style="87" customWidth="1"/>
    <col min="2568" max="2568" width="4.88671875" style="87" customWidth="1"/>
    <col min="2569" max="2569" width="7.44140625" style="87" customWidth="1"/>
    <col min="2570" max="2570" width="11.5546875" style="87" customWidth="1"/>
    <col min="2571" max="2571" width="5.6640625" style="87" customWidth="1"/>
    <col min="2572" max="2572" width="47.5546875" style="87" customWidth="1"/>
    <col min="2573" max="2573" width="12.88671875" style="87" customWidth="1"/>
    <col min="2574" max="2574" width="6.33203125" style="87" customWidth="1"/>
    <col min="2575" max="2575" width="14.5546875" style="87" customWidth="1"/>
    <col min="2576" max="2576" width="11.109375" style="87" customWidth="1"/>
    <col min="2577" max="2577" width="16.88671875" style="87" customWidth="1"/>
    <col min="2578" max="2578" width="12.44140625" style="87" customWidth="1"/>
    <col min="2579" max="2579" width="17.6640625" style="87" customWidth="1"/>
    <col min="2580" max="2580" width="22.5546875" style="87" bestFit="1" customWidth="1"/>
    <col min="2581" max="2581" width="13.6640625" style="87" customWidth="1"/>
    <col min="2582" max="2582" width="16.88671875" style="87" customWidth="1"/>
    <col min="2583" max="2583" width="12.44140625" style="87" customWidth="1"/>
    <col min="2584" max="2584" width="17.44140625" style="87" customWidth="1"/>
    <col min="2585" max="2585" width="20.6640625" style="87" bestFit="1" customWidth="1"/>
    <col min="2586" max="2586" width="22.6640625" style="87" bestFit="1" customWidth="1"/>
    <col min="2587" max="2587" width="15.44140625" style="87" customWidth="1"/>
    <col min="2588" max="2588" width="8.88671875" style="87" customWidth="1"/>
    <col min="2589" max="2589" width="58.5546875" style="87" customWidth="1"/>
    <col min="2590" max="2818" width="72.33203125" style="87"/>
    <col min="2819" max="2819" width="4.88671875" style="87" customWidth="1"/>
    <col min="2820" max="2820" width="2.33203125" style="87" customWidth="1"/>
    <col min="2821" max="2821" width="4.33203125" style="87" customWidth="1"/>
    <col min="2822" max="2823" width="3.5546875" style="87" customWidth="1"/>
    <col min="2824" max="2824" width="4.88671875" style="87" customWidth="1"/>
    <col min="2825" max="2825" width="7.44140625" style="87" customWidth="1"/>
    <col min="2826" max="2826" width="11.5546875" style="87" customWidth="1"/>
    <col min="2827" max="2827" width="5.6640625" style="87" customWidth="1"/>
    <col min="2828" max="2828" width="47.5546875" style="87" customWidth="1"/>
    <col min="2829" max="2829" width="12.88671875" style="87" customWidth="1"/>
    <col min="2830" max="2830" width="6.33203125" style="87" customWidth="1"/>
    <col min="2831" max="2831" width="14.5546875" style="87" customWidth="1"/>
    <col min="2832" max="2832" width="11.109375" style="87" customWidth="1"/>
    <col min="2833" max="2833" width="16.88671875" style="87" customWidth="1"/>
    <col min="2834" max="2834" width="12.44140625" style="87" customWidth="1"/>
    <col min="2835" max="2835" width="17.6640625" style="87" customWidth="1"/>
    <col min="2836" max="2836" width="22.5546875" style="87" bestFit="1" customWidth="1"/>
    <col min="2837" max="2837" width="13.6640625" style="87" customWidth="1"/>
    <col min="2838" max="2838" width="16.88671875" style="87" customWidth="1"/>
    <col min="2839" max="2839" width="12.44140625" style="87" customWidth="1"/>
    <col min="2840" max="2840" width="17.44140625" style="87" customWidth="1"/>
    <col min="2841" max="2841" width="20.6640625" style="87" bestFit="1" customWidth="1"/>
    <col min="2842" max="2842" width="22.6640625" style="87" bestFit="1" customWidth="1"/>
    <col min="2843" max="2843" width="15.44140625" style="87" customWidth="1"/>
    <col min="2844" max="2844" width="8.88671875" style="87" customWidth="1"/>
    <col min="2845" max="2845" width="58.5546875" style="87" customWidth="1"/>
    <col min="2846" max="3074" width="72.33203125" style="87"/>
    <col min="3075" max="3075" width="4.88671875" style="87" customWidth="1"/>
    <col min="3076" max="3076" width="2.33203125" style="87" customWidth="1"/>
    <col min="3077" max="3077" width="4.33203125" style="87" customWidth="1"/>
    <col min="3078" max="3079" width="3.5546875" style="87" customWidth="1"/>
    <col min="3080" max="3080" width="4.88671875" style="87" customWidth="1"/>
    <col min="3081" max="3081" width="7.44140625" style="87" customWidth="1"/>
    <col min="3082" max="3082" width="11.5546875" style="87" customWidth="1"/>
    <col min="3083" max="3083" width="5.6640625" style="87" customWidth="1"/>
    <col min="3084" max="3084" width="47.5546875" style="87" customWidth="1"/>
    <col min="3085" max="3085" width="12.88671875" style="87" customWidth="1"/>
    <col min="3086" max="3086" width="6.33203125" style="87" customWidth="1"/>
    <col min="3087" max="3087" width="14.5546875" style="87" customWidth="1"/>
    <col min="3088" max="3088" width="11.109375" style="87" customWidth="1"/>
    <col min="3089" max="3089" width="16.88671875" style="87" customWidth="1"/>
    <col min="3090" max="3090" width="12.44140625" style="87" customWidth="1"/>
    <col min="3091" max="3091" width="17.6640625" style="87" customWidth="1"/>
    <col min="3092" max="3092" width="22.5546875" style="87" bestFit="1" customWidth="1"/>
    <col min="3093" max="3093" width="13.6640625" style="87" customWidth="1"/>
    <col min="3094" max="3094" width="16.88671875" style="87" customWidth="1"/>
    <col min="3095" max="3095" width="12.44140625" style="87" customWidth="1"/>
    <col min="3096" max="3096" width="17.44140625" style="87" customWidth="1"/>
    <col min="3097" max="3097" width="20.6640625" style="87" bestFit="1" customWidth="1"/>
    <col min="3098" max="3098" width="22.6640625" style="87" bestFit="1" customWidth="1"/>
    <col min="3099" max="3099" width="15.44140625" style="87" customWidth="1"/>
    <col min="3100" max="3100" width="8.88671875" style="87" customWidth="1"/>
    <col min="3101" max="3101" width="58.5546875" style="87" customWidth="1"/>
    <col min="3102" max="3330" width="72.33203125" style="87"/>
    <col min="3331" max="3331" width="4.88671875" style="87" customWidth="1"/>
    <col min="3332" max="3332" width="2.33203125" style="87" customWidth="1"/>
    <col min="3333" max="3333" width="4.33203125" style="87" customWidth="1"/>
    <col min="3334" max="3335" width="3.5546875" style="87" customWidth="1"/>
    <col min="3336" max="3336" width="4.88671875" style="87" customWidth="1"/>
    <col min="3337" max="3337" width="7.44140625" style="87" customWidth="1"/>
    <col min="3338" max="3338" width="11.5546875" style="87" customWidth="1"/>
    <col min="3339" max="3339" width="5.6640625" style="87" customWidth="1"/>
    <col min="3340" max="3340" width="47.5546875" style="87" customWidth="1"/>
    <col min="3341" max="3341" width="12.88671875" style="87" customWidth="1"/>
    <col min="3342" max="3342" width="6.33203125" style="87" customWidth="1"/>
    <col min="3343" max="3343" width="14.5546875" style="87" customWidth="1"/>
    <col min="3344" max="3344" width="11.109375" style="87" customWidth="1"/>
    <col min="3345" max="3345" width="16.88671875" style="87" customWidth="1"/>
    <col min="3346" max="3346" width="12.44140625" style="87" customWidth="1"/>
    <col min="3347" max="3347" width="17.6640625" style="87" customWidth="1"/>
    <col min="3348" max="3348" width="22.5546875" style="87" bestFit="1" customWidth="1"/>
    <col min="3349" max="3349" width="13.6640625" style="87" customWidth="1"/>
    <col min="3350" max="3350" width="16.88671875" style="87" customWidth="1"/>
    <col min="3351" max="3351" width="12.44140625" style="87" customWidth="1"/>
    <col min="3352" max="3352" width="17.44140625" style="87" customWidth="1"/>
    <col min="3353" max="3353" width="20.6640625" style="87" bestFit="1" customWidth="1"/>
    <col min="3354" max="3354" width="22.6640625" style="87" bestFit="1" customWidth="1"/>
    <col min="3355" max="3355" width="15.44140625" style="87" customWidth="1"/>
    <col min="3356" max="3356" width="8.88671875" style="87" customWidth="1"/>
    <col min="3357" max="3357" width="58.5546875" style="87" customWidth="1"/>
    <col min="3358" max="3586" width="72.33203125" style="87"/>
    <col min="3587" max="3587" width="4.88671875" style="87" customWidth="1"/>
    <col min="3588" max="3588" width="2.33203125" style="87" customWidth="1"/>
    <col min="3589" max="3589" width="4.33203125" style="87" customWidth="1"/>
    <col min="3590" max="3591" width="3.5546875" style="87" customWidth="1"/>
    <col min="3592" max="3592" width="4.88671875" style="87" customWidth="1"/>
    <col min="3593" max="3593" width="7.44140625" style="87" customWidth="1"/>
    <col min="3594" max="3594" width="11.5546875" style="87" customWidth="1"/>
    <col min="3595" max="3595" width="5.6640625" style="87" customWidth="1"/>
    <col min="3596" max="3596" width="47.5546875" style="87" customWidth="1"/>
    <col min="3597" max="3597" width="12.88671875" style="87" customWidth="1"/>
    <col min="3598" max="3598" width="6.33203125" style="87" customWidth="1"/>
    <col min="3599" max="3599" width="14.5546875" style="87" customWidth="1"/>
    <col min="3600" max="3600" width="11.109375" style="87" customWidth="1"/>
    <col min="3601" max="3601" width="16.88671875" style="87" customWidth="1"/>
    <col min="3602" max="3602" width="12.44140625" style="87" customWidth="1"/>
    <col min="3603" max="3603" width="17.6640625" style="87" customWidth="1"/>
    <col min="3604" max="3604" width="22.5546875" style="87" bestFit="1" customWidth="1"/>
    <col min="3605" max="3605" width="13.6640625" style="87" customWidth="1"/>
    <col min="3606" max="3606" width="16.88671875" style="87" customWidth="1"/>
    <col min="3607" max="3607" width="12.44140625" style="87" customWidth="1"/>
    <col min="3608" max="3608" width="17.44140625" style="87" customWidth="1"/>
    <col min="3609" max="3609" width="20.6640625" style="87" bestFit="1" customWidth="1"/>
    <col min="3610" max="3610" width="22.6640625" style="87" bestFit="1" customWidth="1"/>
    <col min="3611" max="3611" width="15.44140625" style="87" customWidth="1"/>
    <col min="3612" max="3612" width="8.88671875" style="87" customWidth="1"/>
    <col min="3613" max="3613" width="58.5546875" style="87" customWidth="1"/>
    <col min="3614" max="3842" width="72.33203125" style="87"/>
    <col min="3843" max="3843" width="4.88671875" style="87" customWidth="1"/>
    <col min="3844" max="3844" width="2.33203125" style="87" customWidth="1"/>
    <col min="3845" max="3845" width="4.33203125" style="87" customWidth="1"/>
    <col min="3846" max="3847" width="3.5546875" style="87" customWidth="1"/>
    <col min="3848" max="3848" width="4.88671875" style="87" customWidth="1"/>
    <col min="3849" max="3849" width="7.44140625" style="87" customWidth="1"/>
    <col min="3850" max="3850" width="11.5546875" style="87" customWidth="1"/>
    <col min="3851" max="3851" width="5.6640625" style="87" customWidth="1"/>
    <col min="3852" max="3852" width="47.5546875" style="87" customWidth="1"/>
    <col min="3853" max="3853" width="12.88671875" style="87" customWidth="1"/>
    <col min="3854" max="3854" width="6.33203125" style="87" customWidth="1"/>
    <col min="3855" max="3855" width="14.5546875" style="87" customWidth="1"/>
    <col min="3856" max="3856" width="11.109375" style="87" customWidth="1"/>
    <col min="3857" max="3857" width="16.88671875" style="87" customWidth="1"/>
    <col min="3858" max="3858" width="12.44140625" style="87" customWidth="1"/>
    <col min="3859" max="3859" width="17.6640625" style="87" customWidth="1"/>
    <col min="3860" max="3860" width="22.5546875" style="87" bestFit="1" customWidth="1"/>
    <col min="3861" max="3861" width="13.6640625" style="87" customWidth="1"/>
    <col min="3862" max="3862" width="16.88671875" style="87" customWidth="1"/>
    <col min="3863" max="3863" width="12.44140625" style="87" customWidth="1"/>
    <col min="3864" max="3864" width="17.44140625" style="87" customWidth="1"/>
    <col min="3865" max="3865" width="20.6640625" style="87" bestFit="1" customWidth="1"/>
    <col min="3866" max="3866" width="22.6640625" style="87" bestFit="1" customWidth="1"/>
    <col min="3867" max="3867" width="15.44140625" style="87" customWidth="1"/>
    <col min="3868" max="3868" width="8.88671875" style="87" customWidth="1"/>
    <col min="3869" max="3869" width="58.5546875" style="87" customWidth="1"/>
    <col min="3870" max="4098" width="72.33203125" style="87"/>
    <col min="4099" max="4099" width="4.88671875" style="87" customWidth="1"/>
    <col min="4100" max="4100" width="2.33203125" style="87" customWidth="1"/>
    <col min="4101" max="4101" width="4.33203125" style="87" customWidth="1"/>
    <col min="4102" max="4103" width="3.5546875" style="87" customWidth="1"/>
    <col min="4104" max="4104" width="4.88671875" style="87" customWidth="1"/>
    <col min="4105" max="4105" width="7.44140625" style="87" customWidth="1"/>
    <col min="4106" max="4106" width="11.5546875" style="87" customWidth="1"/>
    <col min="4107" max="4107" width="5.6640625" style="87" customWidth="1"/>
    <col min="4108" max="4108" width="47.5546875" style="87" customWidth="1"/>
    <col min="4109" max="4109" width="12.88671875" style="87" customWidth="1"/>
    <col min="4110" max="4110" width="6.33203125" style="87" customWidth="1"/>
    <col min="4111" max="4111" width="14.5546875" style="87" customWidth="1"/>
    <col min="4112" max="4112" width="11.109375" style="87" customWidth="1"/>
    <col min="4113" max="4113" width="16.88671875" style="87" customWidth="1"/>
    <col min="4114" max="4114" width="12.44140625" style="87" customWidth="1"/>
    <col min="4115" max="4115" width="17.6640625" style="87" customWidth="1"/>
    <col min="4116" max="4116" width="22.5546875" style="87" bestFit="1" customWidth="1"/>
    <col min="4117" max="4117" width="13.6640625" style="87" customWidth="1"/>
    <col min="4118" max="4118" width="16.88671875" style="87" customWidth="1"/>
    <col min="4119" max="4119" width="12.44140625" style="87" customWidth="1"/>
    <col min="4120" max="4120" width="17.44140625" style="87" customWidth="1"/>
    <col min="4121" max="4121" width="20.6640625" style="87" bestFit="1" customWidth="1"/>
    <col min="4122" max="4122" width="22.6640625" style="87" bestFit="1" customWidth="1"/>
    <col min="4123" max="4123" width="15.44140625" style="87" customWidth="1"/>
    <col min="4124" max="4124" width="8.88671875" style="87" customWidth="1"/>
    <col min="4125" max="4125" width="58.5546875" style="87" customWidth="1"/>
    <col min="4126" max="4354" width="72.33203125" style="87"/>
    <col min="4355" max="4355" width="4.88671875" style="87" customWidth="1"/>
    <col min="4356" max="4356" width="2.33203125" style="87" customWidth="1"/>
    <col min="4357" max="4357" width="4.33203125" style="87" customWidth="1"/>
    <col min="4358" max="4359" width="3.5546875" style="87" customWidth="1"/>
    <col min="4360" max="4360" width="4.88671875" style="87" customWidth="1"/>
    <col min="4361" max="4361" width="7.44140625" style="87" customWidth="1"/>
    <col min="4362" max="4362" width="11.5546875" style="87" customWidth="1"/>
    <col min="4363" max="4363" width="5.6640625" style="87" customWidth="1"/>
    <col min="4364" max="4364" width="47.5546875" style="87" customWidth="1"/>
    <col min="4365" max="4365" width="12.88671875" style="87" customWidth="1"/>
    <col min="4366" max="4366" width="6.33203125" style="87" customWidth="1"/>
    <col min="4367" max="4367" width="14.5546875" style="87" customWidth="1"/>
    <col min="4368" max="4368" width="11.109375" style="87" customWidth="1"/>
    <col min="4369" max="4369" width="16.88671875" style="87" customWidth="1"/>
    <col min="4370" max="4370" width="12.44140625" style="87" customWidth="1"/>
    <col min="4371" max="4371" width="17.6640625" style="87" customWidth="1"/>
    <col min="4372" max="4372" width="22.5546875" style="87" bestFit="1" customWidth="1"/>
    <col min="4373" max="4373" width="13.6640625" style="87" customWidth="1"/>
    <col min="4374" max="4374" width="16.88671875" style="87" customWidth="1"/>
    <col min="4375" max="4375" width="12.44140625" style="87" customWidth="1"/>
    <col min="4376" max="4376" width="17.44140625" style="87" customWidth="1"/>
    <col min="4377" max="4377" width="20.6640625" style="87" bestFit="1" customWidth="1"/>
    <col min="4378" max="4378" width="22.6640625" style="87" bestFit="1" customWidth="1"/>
    <col min="4379" max="4379" width="15.44140625" style="87" customWidth="1"/>
    <col min="4380" max="4380" width="8.88671875" style="87" customWidth="1"/>
    <col min="4381" max="4381" width="58.5546875" style="87" customWidth="1"/>
    <col min="4382" max="4610" width="72.33203125" style="87"/>
    <col min="4611" max="4611" width="4.88671875" style="87" customWidth="1"/>
    <col min="4612" max="4612" width="2.33203125" style="87" customWidth="1"/>
    <col min="4613" max="4613" width="4.33203125" style="87" customWidth="1"/>
    <col min="4614" max="4615" width="3.5546875" style="87" customWidth="1"/>
    <col min="4616" max="4616" width="4.88671875" style="87" customWidth="1"/>
    <col min="4617" max="4617" width="7.44140625" style="87" customWidth="1"/>
    <col min="4618" max="4618" width="11.5546875" style="87" customWidth="1"/>
    <col min="4619" max="4619" width="5.6640625" style="87" customWidth="1"/>
    <col min="4620" max="4620" width="47.5546875" style="87" customWidth="1"/>
    <col min="4621" max="4621" width="12.88671875" style="87" customWidth="1"/>
    <col min="4622" max="4622" width="6.33203125" style="87" customWidth="1"/>
    <col min="4623" max="4623" width="14.5546875" style="87" customWidth="1"/>
    <col min="4624" max="4624" width="11.109375" style="87" customWidth="1"/>
    <col min="4625" max="4625" width="16.88671875" style="87" customWidth="1"/>
    <col min="4626" max="4626" width="12.44140625" style="87" customWidth="1"/>
    <col min="4627" max="4627" width="17.6640625" style="87" customWidth="1"/>
    <col min="4628" max="4628" width="22.5546875" style="87" bestFit="1" customWidth="1"/>
    <col min="4629" max="4629" width="13.6640625" style="87" customWidth="1"/>
    <col min="4630" max="4630" width="16.88671875" style="87" customWidth="1"/>
    <col min="4631" max="4631" width="12.44140625" style="87" customWidth="1"/>
    <col min="4632" max="4632" width="17.44140625" style="87" customWidth="1"/>
    <col min="4633" max="4633" width="20.6640625" style="87" bestFit="1" customWidth="1"/>
    <col min="4634" max="4634" width="22.6640625" style="87" bestFit="1" customWidth="1"/>
    <col min="4635" max="4635" width="15.44140625" style="87" customWidth="1"/>
    <col min="4636" max="4636" width="8.88671875" style="87" customWidth="1"/>
    <col min="4637" max="4637" width="58.5546875" style="87" customWidth="1"/>
    <col min="4638" max="4866" width="72.33203125" style="87"/>
    <col min="4867" max="4867" width="4.88671875" style="87" customWidth="1"/>
    <col min="4868" max="4868" width="2.33203125" style="87" customWidth="1"/>
    <col min="4869" max="4869" width="4.33203125" style="87" customWidth="1"/>
    <col min="4870" max="4871" width="3.5546875" style="87" customWidth="1"/>
    <col min="4872" max="4872" width="4.88671875" style="87" customWidth="1"/>
    <col min="4873" max="4873" width="7.44140625" style="87" customWidth="1"/>
    <col min="4874" max="4874" width="11.5546875" style="87" customWidth="1"/>
    <col min="4875" max="4875" width="5.6640625" style="87" customWidth="1"/>
    <col min="4876" max="4876" width="47.5546875" style="87" customWidth="1"/>
    <col min="4877" max="4877" width="12.88671875" style="87" customWidth="1"/>
    <col min="4878" max="4878" width="6.33203125" style="87" customWidth="1"/>
    <col min="4879" max="4879" width="14.5546875" style="87" customWidth="1"/>
    <col min="4880" max="4880" width="11.109375" style="87" customWidth="1"/>
    <col min="4881" max="4881" width="16.88671875" style="87" customWidth="1"/>
    <col min="4882" max="4882" width="12.44140625" style="87" customWidth="1"/>
    <col min="4883" max="4883" width="17.6640625" style="87" customWidth="1"/>
    <col min="4884" max="4884" width="22.5546875" style="87" bestFit="1" customWidth="1"/>
    <col min="4885" max="4885" width="13.6640625" style="87" customWidth="1"/>
    <col min="4886" max="4886" width="16.88671875" style="87" customWidth="1"/>
    <col min="4887" max="4887" width="12.44140625" style="87" customWidth="1"/>
    <col min="4888" max="4888" width="17.44140625" style="87" customWidth="1"/>
    <col min="4889" max="4889" width="20.6640625" style="87" bestFit="1" customWidth="1"/>
    <col min="4890" max="4890" width="22.6640625" style="87" bestFit="1" customWidth="1"/>
    <col min="4891" max="4891" width="15.44140625" style="87" customWidth="1"/>
    <col min="4892" max="4892" width="8.88671875" style="87" customWidth="1"/>
    <col min="4893" max="4893" width="58.5546875" style="87" customWidth="1"/>
    <col min="4894" max="5122" width="72.33203125" style="87"/>
    <col min="5123" max="5123" width="4.88671875" style="87" customWidth="1"/>
    <col min="5124" max="5124" width="2.33203125" style="87" customWidth="1"/>
    <col min="5125" max="5125" width="4.33203125" style="87" customWidth="1"/>
    <col min="5126" max="5127" width="3.5546875" style="87" customWidth="1"/>
    <col min="5128" max="5128" width="4.88671875" style="87" customWidth="1"/>
    <col min="5129" max="5129" width="7.44140625" style="87" customWidth="1"/>
    <col min="5130" max="5130" width="11.5546875" style="87" customWidth="1"/>
    <col min="5131" max="5131" width="5.6640625" style="87" customWidth="1"/>
    <col min="5132" max="5132" width="47.5546875" style="87" customWidth="1"/>
    <col min="5133" max="5133" width="12.88671875" style="87" customWidth="1"/>
    <col min="5134" max="5134" width="6.33203125" style="87" customWidth="1"/>
    <col min="5135" max="5135" width="14.5546875" style="87" customWidth="1"/>
    <col min="5136" max="5136" width="11.109375" style="87" customWidth="1"/>
    <col min="5137" max="5137" width="16.88671875" style="87" customWidth="1"/>
    <col min="5138" max="5138" width="12.44140625" style="87" customWidth="1"/>
    <col min="5139" max="5139" width="17.6640625" style="87" customWidth="1"/>
    <col min="5140" max="5140" width="22.5546875" style="87" bestFit="1" customWidth="1"/>
    <col min="5141" max="5141" width="13.6640625" style="87" customWidth="1"/>
    <col min="5142" max="5142" width="16.88671875" style="87" customWidth="1"/>
    <col min="5143" max="5143" width="12.44140625" style="87" customWidth="1"/>
    <col min="5144" max="5144" width="17.44140625" style="87" customWidth="1"/>
    <col min="5145" max="5145" width="20.6640625" style="87" bestFit="1" customWidth="1"/>
    <col min="5146" max="5146" width="22.6640625" style="87" bestFit="1" customWidth="1"/>
    <col min="5147" max="5147" width="15.44140625" style="87" customWidth="1"/>
    <col min="5148" max="5148" width="8.88671875" style="87" customWidth="1"/>
    <col min="5149" max="5149" width="58.5546875" style="87" customWidth="1"/>
    <col min="5150" max="5378" width="72.33203125" style="87"/>
    <col min="5379" max="5379" width="4.88671875" style="87" customWidth="1"/>
    <col min="5380" max="5380" width="2.33203125" style="87" customWidth="1"/>
    <col min="5381" max="5381" width="4.33203125" style="87" customWidth="1"/>
    <col min="5382" max="5383" width="3.5546875" style="87" customWidth="1"/>
    <col min="5384" max="5384" width="4.88671875" style="87" customWidth="1"/>
    <col min="5385" max="5385" width="7.44140625" style="87" customWidth="1"/>
    <col min="5386" max="5386" width="11.5546875" style="87" customWidth="1"/>
    <col min="5387" max="5387" width="5.6640625" style="87" customWidth="1"/>
    <col min="5388" max="5388" width="47.5546875" style="87" customWidth="1"/>
    <col min="5389" max="5389" width="12.88671875" style="87" customWidth="1"/>
    <col min="5390" max="5390" width="6.33203125" style="87" customWidth="1"/>
    <col min="5391" max="5391" width="14.5546875" style="87" customWidth="1"/>
    <col min="5392" max="5392" width="11.109375" style="87" customWidth="1"/>
    <col min="5393" max="5393" width="16.88671875" style="87" customWidth="1"/>
    <col min="5394" max="5394" width="12.44140625" style="87" customWidth="1"/>
    <col min="5395" max="5395" width="17.6640625" style="87" customWidth="1"/>
    <col min="5396" max="5396" width="22.5546875" style="87" bestFit="1" customWidth="1"/>
    <col min="5397" max="5397" width="13.6640625" style="87" customWidth="1"/>
    <col min="5398" max="5398" width="16.88671875" style="87" customWidth="1"/>
    <col min="5399" max="5399" width="12.44140625" style="87" customWidth="1"/>
    <col min="5400" max="5400" width="17.44140625" style="87" customWidth="1"/>
    <col min="5401" max="5401" width="20.6640625" style="87" bestFit="1" customWidth="1"/>
    <col min="5402" max="5402" width="22.6640625" style="87" bestFit="1" customWidth="1"/>
    <col min="5403" max="5403" width="15.44140625" style="87" customWidth="1"/>
    <col min="5404" max="5404" width="8.88671875" style="87" customWidth="1"/>
    <col min="5405" max="5405" width="58.5546875" style="87" customWidth="1"/>
    <col min="5406" max="5634" width="72.33203125" style="87"/>
    <col min="5635" max="5635" width="4.88671875" style="87" customWidth="1"/>
    <col min="5636" max="5636" width="2.33203125" style="87" customWidth="1"/>
    <col min="5637" max="5637" width="4.33203125" style="87" customWidth="1"/>
    <col min="5638" max="5639" width="3.5546875" style="87" customWidth="1"/>
    <col min="5640" max="5640" width="4.88671875" style="87" customWidth="1"/>
    <col min="5641" max="5641" width="7.44140625" style="87" customWidth="1"/>
    <col min="5642" max="5642" width="11.5546875" style="87" customWidth="1"/>
    <col min="5643" max="5643" width="5.6640625" style="87" customWidth="1"/>
    <col min="5644" max="5644" width="47.5546875" style="87" customWidth="1"/>
    <col min="5645" max="5645" width="12.88671875" style="87" customWidth="1"/>
    <col min="5646" max="5646" width="6.33203125" style="87" customWidth="1"/>
    <col min="5647" max="5647" width="14.5546875" style="87" customWidth="1"/>
    <col min="5648" max="5648" width="11.109375" style="87" customWidth="1"/>
    <col min="5649" max="5649" width="16.88671875" style="87" customWidth="1"/>
    <col min="5650" max="5650" width="12.44140625" style="87" customWidth="1"/>
    <col min="5651" max="5651" width="17.6640625" style="87" customWidth="1"/>
    <col min="5652" max="5652" width="22.5546875" style="87" bestFit="1" customWidth="1"/>
    <col min="5653" max="5653" width="13.6640625" style="87" customWidth="1"/>
    <col min="5654" max="5654" width="16.88671875" style="87" customWidth="1"/>
    <col min="5655" max="5655" width="12.44140625" style="87" customWidth="1"/>
    <col min="5656" max="5656" width="17.44140625" style="87" customWidth="1"/>
    <col min="5657" max="5657" width="20.6640625" style="87" bestFit="1" customWidth="1"/>
    <col min="5658" max="5658" width="22.6640625" style="87" bestFit="1" customWidth="1"/>
    <col min="5659" max="5659" width="15.44140625" style="87" customWidth="1"/>
    <col min="5660" max="5660" width="8.88671875" style="87" customWidth="1"/>
    <col min="5661" max="5661" width="58.5546875" style="87" customWidth="1"/>
    <col min="5662" max="5890" width="72.33203125" style="87"/>
    <col min="5891" max="5891" width="4.88671875" style="87" customWidth="1"/>
    <col min="5892" max="5892" width="2.33203125" style="87" customWidth="1"/>
    <col min="5893" max="5893" width="4.33203125" style="87" customWidth="1"/>
    <col min="5894" max="5895" width="3.5546875" style="87" customWidth="1"/>
    <col min="5896" max="5896" width="4.88671875" style="87" customWidth="1"/>
    <col min="5897" max="5897" width="7.44140625" style="87" customWidth="1"/>
    <col min="5898" max="5898" width="11.5546875" style="87" customWidth="1"/>
    <col min="5899" max="5899" width="5.6640625" style="87" customWidth="1"/>
    <col min="5900" max="5900" width="47.5546875" style="87" customWidth="1"/>
    <col min="5901" max="5901" width="12.88671875" style="87" customWidth="1"/>
    <col min="5902" max="5902" width="6.33203125" style="87" customWidth="1"/>
    <col min="5903" max="5903" width="14.5546875" style="87" customWidth="1"/>
    <col min="5904" max="5904" width="11.109375" style="87" customWidth="1"/>
    <col min="5905" max="5905" width="16.88671875" style="87" customWidth="1"/>
    <col min="5906" max="5906" width="12.44140625" style="87" customWidth="1"/>
    <col min="5907" max="5907" width="17.6640625" style="87" customWidth="1"/>
    <col min="5908" max="5908" width="22.5546875" style="87" bestFit="1" customWidth="1"/>
    <col min="5909" max="5909" width="13.6640625" style="87" customWidth="1"/>
    <col min="5910" max="5910" width="16.88671875" style="87" customWidth="1"/>
    <col min="5911" max="5911" width="12.44140625" style="87" customWidth="1"/>
    <col min="5912" max="5912" width="17.44140625" style="87" customWidth="1"/>
    <col min="5913" max="5913" width="20.6640625" style="87" bestFit="1" customWidth="1"/>
    <col min="5914" max="5914" width="22.6640625" style="87" bestFit="1" customWidth="1"/>
    <col min="5915" max="5915" width="15.44140625" style="87" customWidth="1"/>
    <col min="5916" max="5916" width="8.88671875" style="87" customWidth="1"/>
    <col min="5917" max="5917" width="58.5546875" style="87" customWidth="1"/>
    <col min="5918" max="6146" width="72.33203125" style="87"/>
    <col min="6147" max="6147" width="4.88671875" style="87" customWidth="1"/>
    <col min="6148" max="6148" width="2.33203125" style="87" customWidth="1"/>
    <col min="6149" max="6149" width="4.33203125" style="87" customWidth="1"/>
    <col min="6150" max="6151" width="3.5546875" style="87" customWidth="1"/>
    <col min="6152" max="6152" width="4.88671875" style="87" customWidth="1"/>
    <col min="6153" max="6153" width="7.44140625" style="87" customWidth="1"/>
    <col min="6154" max="6154" width="11.5546875" style="87" customWidth="1"/>
    <col min="6155" max="6155" width="5.6640625" style="87" customWidth="1"/>
    <col min="6156" max="6156" width="47.5546875" style="87" customWidth="1"/>
    <col min="6157" max="6157" width="12.88671875" style="87" customWidth="1"/>
    <col min="6158" max="6158" width="6.33203125" style="87" customWidth="1"/>
    <col min="6159" max="6159" width="14.5546875" style="87" customWidth="1"/>
    <col min="6160" max="6160" width="11.109375" style="87" customWidth="1"/>
    <col min="6161" max="6161" width="16.88671875" style="87" customWidth="1"/>
    <col min="6162" max="6162" width="12.44140625" style="87" customWidth="1"/>
    <col min="6163" max="6163" width="17.6640625" style="87" customWidth="1"/>
    <col min="6164" max="6164" width="22.5546875" style="87" bestFit="1" customWidth="1"/>
    <col min="6165" max="6165" width="13.6640625" style="87" customWidth="1"/>
    <col min="6166" max="6166" width="16.88671875" style="87" customWidth="1"/>
    <col min="6167" max="6167" width="12.44140625" style="87" customWidth="1"/>
    <col min="6168" max="6168" width="17.44140625" style="87" customWidth="1"/>
    <col min="6169" max="6169" width="20.6640625" style="87" bestFit="1" customWidth="1"/>
    <col min="6170" max="6170" width="22.6640625" style="87" bestFit="1" customWidth="1"/>
    <col min="6171" max="6171" width="15.44140625" style="87" customWidth="1"/>
    <col min="6172" max="6172" width="8.88671875" style="87" customWidth="1"/>
    <col min="6173" max="6173" width="58.5546875" style="87" customWidth="1"/>
    <col min="6174" max="6402" width="72.33203125" style="87"/>
    <col min="6403" max="6403" width="4.88671875" style="87" customWidth="1"/>
    <col min="6404" max="6404" width="2.33203125" style="87" customWidth="1"/>
    <col min="6405" max="6405" width="4.33203125" style="87" customWidth="1"/>
    <col min="6406" max="6407" width="3.5546875" style="87" customWidth="1"/>
    <col min="6408" max="6408" width="4.88671875" style="87" customWidth="1"/>
    <col min="6409" max="6409" width="7.44140625" style="87" customWidth="1"/>
    <col min="6410" max="6410" width="11.5546875" style="87" customWidth="1"/>
    <col min="6411" max="6411" width="5.6640625" style="87" customWidth="1"/>
    <col min="6412" max="6412" width="47.5546875" style="87" customWidth="1"/>
    <col min="6413" max="6413" width="12.88671875" style="87" customWidth="1"/>
    <col min="6414" max="6414" width="6.33203125" style="87" customWidth="1"/>
    <col min="6415" max="6415" width="14.5546875" style="87" customWidth="1"/>
    <col min="6416" max="6416" width="11.109375" style="87" customWidth="1"/>
    <col min="6417" max="6417" width="16.88671875" style="87" customWidth="1"/>
    <col min="6418" max="6418" width="12.44140625" style="87" customWidth="1"/>
    <col min="6419" max="6419" width="17.6640625" style="87" customWidth="1"/>
    <col min="6420" max="6420" width="22.5546875" style="87" bestFit="1" customWidth="1"/>
    <col min="6421" max="6421" width="13.6640625" style="87" customWidth="1"/>
    <col min="6422" max="6422" width="16.88671875" style="87" customWidth="1"/>
    <col min="6423" max="6423" width="12.44140625" style="87" customWidth="1"/>
    <col min="6424" max="6424" width="17.44140625" style="87" customWidth="1"/>
    <col min="6425" max="6425" width="20.6640625" style="87" bestFit="1" customWidth="1"/>
    <col min="6426" max="6426" width="22.6640625" style="87" bestFit="1" customWidth="1"/>
    <col min="6427" max="6427" width="15.44140625" style="87" customWidth="1"/>
    <col min="6428" max="6428" width="8.88671875" style="87" customWidth="1"/>
    <col min="6429" max="6429" width="58.5546875" style="87" customWidth="1"/>
    <col min="6430" max="6658" width="72.33203125" style="87"/>
    <col min="6659" max="6659" width="4.88671875" style="87" customWidth="1"/>
    <col min="6660" max="6660" width="2.33203125" style="87" customWidth="1"/>
    <col min="6661" max="6661" width="4.33203125" style="87" customWidth="1"/>
    <col min="6662" max="6663" width="3.5546875" style="87" customWidth="1"/>
    <col min="6664" max="6664" width="4.88671875" style="87" customWidth="1"/>
    <col min="6665" max="6665" width="7.44140625" style="87" customWidth="1"/>
    <col min="6666" max="6666" width="11.5546875" style="87" customWidth="1"/>
    <col min="6667" max="6667" width="5.6640625" style="87" customWidth="1"/>
    <col min="6668" max="6668" width="47.5546875" style="87" customWidth="1"/>
    <col min="6669" max="6669" width="12.88671875" style="87" customWidth="1"/>
    <col min="6670" max="6670" width="6.33203125" style="87" customWidth="1"/>
    <col min="6671" max="6671" width="14.5546875" style="87" customWidth="1"/>
    <col min="6672" max="6672" width="11.109375" style="87" customWidth="1"/>
    <col min="6673" max="6673" width="16.88671875" style="87" customWidth="1"/>
    <col min="6674" max="6674" width="12.44140625" style="87" customWidth="1"/>
    <col min="6675" max="6675" width="17.6640625" style="87" customWidth="1"/>
    <col min="6676" max="6676" width="22.5546875" style="87" bestFit="1" customWidth="1"/>
    <col min="6677" max="6677" width="13.6640625" style="87" customWidth="1"/>
    <col min="6678" max="6678" width="16.88671875" style="87" customWidth="1"/>
    <col min="6679" max="6679" width="12.44140625" style="87" customWidth="1"/>
    <col min="6680" max="6680" width="17.44140625" style="87" customWidth="1"/>
    <col min="6681" max="6681" width="20.6640625" style="87" bestFit="1" customWidth="1"/>
    <col min="6682" max="6682" width="22.6640625" style="87" bestFit="1" customWidth="1"/>
    <col min="6683" max="6683" width="15.44140625" style="87" customWidth="1"/>
    <col min="6684" max="6684" width="8.88671875" style="87" customWidth="1"/>
    <col min="6685" max="6685" width="58.5546875" style="87" customWidth="1"/>
    <col min="6686" max="6914" width="72.33203125" style="87"/>
    <col min="6915" max="6915" width="4.88671875" style="87" customWidth="1"/>
    <col min="6916" max="6916" width="2.33203125" style="87" customWidth="1"/>
    <col min="6917" max="6917" width="4.33203125" style="87" customWidth="1"/>
    <col min="6918" max="6919" width="3.5546875" style="87" customWidth="1"/>
    <col min="6920" max="6920" width="4.88671875" style="87" customWidth="1"/>
    <col min="6921" max="6921" width="7.44140625" style="87" customWidth="1"/>
    <col min="6922" max="6922" width="11.5546875" style="87" customWidth="1"/>
    <col min="6923" max="6923" width="5.6640625" style="87" customWidth="1"/>
    <col min="6924" max="6924" width="47.5546875" style="87" customWidth="1"/>
    <col min="6925" max="6925" width="12.88671875" style="87" customWidth="1"/>
    <col min="6926" max="6926" width="6.33203125" style="87" customWidth="1"/>
    <col min="6927" max="6927" width="14.5546875" style="87" customWidth="1"/>
    <col min="6928" max="6928" width="11.109375" style="87" customWidth="1"/>
    <col min="6929" max="6929" width="16.88671875" style="87" customWidth="1"/>
    <col min="6930" max="6930" width="12.44140625" style="87" customWidth="1"/>
    <col min="6931" max="6931" width="17.6640625" style="87" customWidth="1"/>
    <col min="6932" max="6932" width="22.5546875" style="87" bestFit="1" customWidth="1"/>
    <col min="6933" max="6933" width="13.6640625" style="87" customWidth="1"/>
    <col min="6934" max="6934" width="16.88671875" style="87" customWidth="1"/>
    <col min="6935" max="6935" width="12.44140625" style="87" customWidth="1"/>
    <col min="6936" max="6936" width="17.44140625" style="87" customWidth="1"/>
    <col min="6937" max="6937" width="20.6640625" style="87" bestFit="1" customWidth="1"/>
    <col min="6938" max="6938" width="22.6640625" style="87" bestFit="1" customWidth="1"/>
    <col min="6939" max="6939" width="15.44140625" style="87" customWidth="1"/>
    <col min="6940" max="6940" width="8.88671875" style="87" customWidth="1"/>
    <col min="6941" max="6941" width="58.5546875" style="87" customWidth="1"/>
    <col min="6942" max="7170" width="72.33203125" style="87"/>
    <col min="7171" max="7171" width="4.88671875" style="87" customWidth="1"/>
    <col min="7172" max="7172" width="2.33203125" style="87" customWidth="1"/>
    <col min="7173" max="7173" width="4.33203125" style="87" customWidth="1"/>
    <col min="7174" max="7175" width="3.5546875" style="87" customWidth="1"/>
    <col min="7176" max="7176" width="4.88671875" style="87" customWidth="1"/>
    <col min="7177" max="7177" width="7.44140625" style="87" customWidth="1"/>
    <col min="7178" max="7178" width="11.5546875" style="87" customWidth="1"/>
    <col min="7179" max="7179" width="5.6640625" style="87" customWidth="1"/>
    <col min="7180" max="7180" width="47.5546875" style="87" customWidth="1"/>
    <col min="7181" max="7181" width="12.88671875" style="87" customWidth="1"/>
    <col min="7182" max="7182" width="6.33203125" style="87" customWidth="1"/>
    <col min="7183" max="7183" width="14.5546875" style="87" customWidth="1"/>
    <col min="7184" max="7184" width="11.109375" style="87" customWidth="1"/>
    <col min="7185" max="7185" width="16.88671875" style="87" customWidth="1"/>
    <col min="7186" max="7186" width="12.44140625" style="87" customWidth="1"/>
    <col min="7187" max="7187" width="17.6640625" style="87" customWidth="1"/>
    <col min="7188" max="7188" width="22.5546875" style="87" bestFit="1" customWidth="1"/>
    <col min="7189" max="7189" width="13.6640625" style="87" customWidth="1"/>
    <col min="7190" max="7190" width="16.88671875" style="87" customWidth="1"/>
    <col min="7191" max="7191" width="12.44140625" style="87" customWidth="1"/>
    <col min="7192" max="7192" width="17.44140625" style="87" customWidth="1"/>
    <col min="7193" max="7193" width="20.6640625" style="87" bestFit="1" customWidth="1"/>
    <col min="7194" max="7194" width="22.6640625" style="87" bestFit="1" customWidth="1"/>
    <col min="7195" max="7195" width="15.44140625" style="87" customWidth="1"/>
    <col min="7196" max="7196" width="8.88671875" style="87" customWidth="1"/>
    <col min="7197" max="7197" width="58.5546875" style="87" customWidth="1"/>
    <col min="7198" max="7426" width="72.33203125" style="87"/>
    <col min="7427" max="7427" width="4.88671875" style="87" customWidth="1"/>
    <col min="7428" max="7428" width="2.33203125" style="87" customWidth="1"/>
    <col min="7429" max="7429" width="4.33203125" style="87" customWidth="1"/>
    <col min="7430" max="7431" width="3.5546875" style="87" customWidth="1"/>
    <col min="7432" max="7432" width="4.88671875" style="87" customWidth="1"/>
    <col min="7433" max="7433" width="7.44140625" style="87" customWidth="1"/>
    <col min="7434" max="7434" width="11.5546875" style="87" customWidth="1"/>
    <col min="7435" max="7435" width="5.6640625" style="87" customWidth="1"/>
    <col min="7436" max="7436" width="47.5546875" style="87" customWidth="1"/>
    <col min="7437" max="7437" width="12.88671875" style="87" customWidth="1"/>
    <col min="7438" max="7438" width="6.33203125" style="87" customWidth="1"/>
    <col min="7439" max="7439" width="14.5546875" style="87" customWidth="1"/>
    <col min="7440" max="7440" width="11.109375" style="87" customWidth="1"/>
    <col min="7441" max="7441" width="16.88671875" style="87" customWidth="1"/>
    <col min="7442" max="7442" width="12.44140625" style="87" customWidth="1"/>
    <col min="7443" max="7443" width="17.6640625" style="87" customWidth="1"/>
    <col min="7444" max="7444" width="22.5546875" style="87" bestFit="1" customWidth="1"/>
    <col min="7445" max="7445" width="13.6640625" style="87" customWidth="1"/>
    <col min="7446" max="7446" width="16.88671875" style="87" customWidth="1"/>
    <col min="7447" max="7447" width="12.44140625" style="87" customWidth="1"/>
    <col min="7448" max="7448" width="17.44140625" style="87" customWidth="1"/>
    <col min="7449" max="7449" width="20.6640625" style="87" bestFit="1" customWidth="1"/>
    <col min="7450" max="7450" width="22.6640625" style="87" bestFit="1" customWidth="1"/>
    <col min="7451" max="7451" width="15.44140625" style="87" customWidth="1"/>
    <col min="7452" max="7452" width="8.88671875" style="87" customWidth="1"/>
    <col min="7453" max="7453" width="58.5546875" style="87" customWidth="1"/>
    <col min="7454" max="7682" width="72.33203125" style="87"/>
    <col min="7683" max="7683" width="4.88671875" style="87" customWidth="1"/>
    <col min="7684" max="7684" width="2.33203125" style="87" customWidth="1"/>
    <col min="7685" max="7685" width="4.33203125" style="87" customWidth="1"/>
    <col min="7686" max="7687" width="3.5546875" style="87" customWidth="1"/>
    <col min="7688" max="7688" width="4.88671875" style="87" customWidth="1"/>
    <col min="7689" max="7689" width="7.44140625" style="87" customWidth="1"/>
    <col min="7690" max="7690" width="11.5546875" style="87" customWidth="1"/>
    <col min="7691" max="7691" width="5.6640625" style="87" customWidth="1"/>
    <col min="7692" max="7692" width="47.5546875" style="87" customWidth="1"/>
    <col min="7693" max="7693" width="12.88671875" style="87" customWidth="1"/>
    <col min="7694" max="7694" width="6.33203125" style="87" customWidth="1"/>
    <col min="7695" max="7695" width="14.5546875" style="87" customWidth="1"/>
    <col min="7696" max="7696" width="11.109375" style="87" customWidth="1"/>
    <col min="7697" max="7697" width="16.88671875" style="87" customWidth="1"/>
    <col min="7698" max="7698" width="12.44140625" style="87" customWidth="1"/>
    <col min="7699" max="7699" width="17.6640625" style="87" customWidth="1"/>
    <col min="7700" max="7700" width="22.5546875" style="87" bestFit="1" customWidth="1"/>
    <col min="7701" max="7701" width="13.6640625" style="87" customWidth="1"/>
    <col min="7702" max="7702" width="16.88671875" style="87" customWidth="1"/>
    <col min="7703" max="7703" width="12.44140625" style="87" customWidth="1"/>
    <col min="7704" max="7704" width="17.44140625" style="87" customWidth="1"/>
    <col min="7705" max="7705" width="20.6640625" style="87" bestFit="1" customWidth="1"/>
    <col min="7706" max="7706" width="22.6640625" style="87" bestFit="1" customWidth="1"/>
    <col min="7707" max="7707" width="15.44140625" style="87" customWidth="1"/>
    <col min="7708" max="7708" width="8.88671875" style="87" customWidth="1"/>
    <col min="7709" max="7709" width="58.5546875" style="87" customWidth="1"/>
    <col min="7710" max="7938" width="72.33203125" style="87"/>
    <col min="7939" max="7939" width="4.88671875" style="87" customWidth="1"/>
    <col min="7940" max="7940" width="2.33203125" style="87" customWidth="1"/>
    <col min="7941" max="7941" width="4.33203125" style="87" customWidth="1"/>
    <col min="7942" max="7943" width="3.5546875" style="87" customWidth="1"/>
    <col min="7944" max="7944" width="4.88671875" style="87" customWidth="1"/>
    <col min="7945" max="7945" width="7.44140625" style="87" customWidth="1"/>
    <col min="7946" max="7946" width="11.5546875" style="87" customWidth="1"/>
    <col min="7947" max="7947" width="5.6640625" style="87" customWidth="1"/>
    <col min="7948" max="7948" width="47.5546875" style="87" customWidth="1"/>
    <col min="7949" max="7949" width="12.88671875" style="87" customWidth="1"/>
    <col min="7950" max="7950" width="6.33203125" style="87" customWidth="1"/>
    <col min="7951" max="7951" width="14.5546875" style="87" customWidth="1"/>
    <col min="7952" max="7952" width="11.109375" style="87" customWidth="1"/>
    <col min="7953" max="7953" width="16.88671875" style="87" customWidth="1"/>
    <col min="7954" max="7954" width="12.44140625" style="87" customWidth="1"/>
    <col min="7955" max="7955" width="17.6640625" style="87" customWidth="1"/>
    <col min="7956" max="7956" width="22.5546875" style="87" bestFit="1" customWidth="1"/>
    <col min="7957" max="7957" width="13.6640625" style="87" customWidth="1"/>
    <col min="7958" max="7958" width="16.88671875" style="87" customWidth="1"/>
    <col min="7959" max="7959" width="12.44140625" style="87" customWidth="1"/>
    <col min="7960" max="7960" width="17.44140625" style="87" customWidth="1"/>
    <col min="7961" max="7961" width="20.6640625" style="87" bestFit="1" customWidth="1"/>
    <col min="7962" max="7962" width="22.6640625" style="87" bestFit="1" customWidth="1"/>
    <col min="7963" max="7963" width="15.44140625" style="87" customWidth="1"/>
    <col min="7964" max="7964" width="8.88671875" style="87" customWidth="1"/>
    <col min="7965" max="7965" width="58.5546875" style="87" customWidth="1"/>
    <col min="7966" max="8194" width="72.33203125" style="87"/>
    <col min="8195" max="8195" width="4.88671875" style="87" customWidth="1"/>
    <col min="8196" max="8196" width="2.33203125" style="87" customWidth="1"/>
    <col min="8197" max="8197" width="4.33203125" style="87" customWidth="1"/>
    <col min="8198" max="8199" width="3.5546875" style="87" customWidth="1"/>
    <col min="8200" max="8200" width="4.88671875" style="87" customWidth="1"/>
    <col min="8201" max="8201" width="7.44140625" style="87" customWidth="1"/>
    <col min="8202" max="8202" width="11.5546875" style="87" customWidth="1"/>
    <col min="8203" max="8203" width="5.6640625" style="87" customWidth="1"/>
    <col min="8204" max="8204" width="47.5546875" style="87" customWidth="1"/>
    <col min="8205" max="8205" width="12.88671875" style="87" customWidth="1"/>
    <col min="8206" max="8206" width="6.33203125" style="87" customWidth="1"/>
    <col min="8207" max="8207" width="14.5546875" style="87" customWidth="1"/>
    <col min="8208" max="8208" width="11.109375" style="87" customWidth="1"/>
    <col min="8209" max="8209" width="16.88671875" style="87" customWidth="1"/>
    <col min="8210" max="8210" width="12.44140625" style="87" customWidth="1"/>
    <col min="8211" max="8211" width="17.6640625" style="87" customWidth="1"/>
    <col min="8212" max="8212" width="22.5546875" style="87" bestFit="1" customWidth="1"/>
    <col min="8213" max="8213" width="13.6640625" style="87" customWidth="1"/>
    <col min="8214" max="8214" width="16.88671875" style="87" customWidth="1"/>
    <col min="8215" max="8215" width="12.44140625" style="87" customWidth="1"/>
    <col min="8216" max="8216" width="17.44140625" style="87" customWidth="1"/>
    <col min="8217" max="8217" width="20.6640625" style="87" bestFit="1" customWidth="1"/>
    <col min="8218" max="8218" width="22.6640625" style="87" bestFit="1" customWidth="1"/>
    <col min="8219" max="8219" width="15.44140625" style="87" customWidth="1"/>
    <col min="8220" max="8220" width="8.88671875" style="87" customWidth="1"/>
    <col min="8221" max="8221" width="58.5546875" style="87" customWidth="1"/>
    <col min="8222" max="8450" width="72.33203125" style="87"/>
    <col min="8451" max="8451" width="4.88671875" style="87" customWidth="1"/>
    <col min="8452" max="8452" width="2.33203125" style="87" customWidth="1"/>
    <col min="8453" max="8453" width="4.33203125" style="87" customWidth="1"/>
    <col min="8454" max="8455" width="3.5546875" style="87" customWidth="1"/>
    <col min="8456" max="8456" width="4.88671875" style="87" customWidth="1"/>
    <col min="8457" max="8457" width="7.44140625" style="87" customWidth="1"/>
    <col min="8458" max="8458" width="11.5546875" style="87" customWidth="1"/>
    <col min="8459" max="8459" width="5.6640625" style="87" customWidth="1"/>
    <col min="8460" max="8460" width="47.5546875" style="87" customWidth="1"/>
    <col min="8461" max="8461" width="12.88671875" style="87" customWidth="1"/>
    <col min="8462" max="8462" width="6.33203125" style="87" customWidth="1"/>
    <col min="8463" max="8463" width="14.5546875" style="87" customWidth="1"/>
    <col min="8464" max="8464" width="11.109375" style="87" customWidth="1"/>
    <col min="8465" max="8465" width="16.88671875" style="87" customWidth="1"/>
    <col min="8466" max="8466" width="12.44140625" style="87" customWidth="1"/>
    <col min="8467" max="8467" width="17.6640625" style="87" customWidth="1"/>
    <col min="8468" max="8468" width="22.5546875" style="87" bestFit="1" customWidth="1"/>
    <col min="8469" max="8469" width="13.6640625" style="87" customWidth="1"/>
    <col min="8470" max="8470" width="16.88671875" style="87" customWidth="1"/>
    <col min="8471" max="8471" width="12.44140625" style="87" customWidth="1"/>
    <col min="8472" max="8472" width="17.44140625" style="87" customWidth="1"/>
    <col min="8473" max="8473" width="20.6640625" style="87" bestFit="1" customWidth="1"/>
    <col min="8474" max="8474" width="22.6640625" style="87" bestFit="1" customWidth="1"/>
    <col min="8475" max="8475" width="15.44140625" style="87" customWidth="1"/>
    <col min="8476" max="8476" width="8.88671875" style="87" customWidth="1"/>
    <col min="8477" max="8477" width="58.5546875" style="87" customWidth="1"/>
    <col min="8478" max="8706" width="72.33203125" style="87"/>
    <col min="8707" max="8707" width="4.88671875" style="87" customWidth="1"/>
    <col min="8708" max="8708" width="2.33203125" style="87" customWidth="1"/>
    <col min="8709" max="8709" width="4.33203125" style="87" customWidth="1"/>
    <col min="8710" max="8711" width="3.5546875" style="87" customWidth="1"/>
    <col min="8712" max="8712" width="4.88671875" style="87" customWidth="1"/>
    <col min="8713" max="8713" width="7.44140625" style="87" customWidth="1"/>
    <col min="8714" max="8714" width="11.5546875" style="87" customWidth="1"/>
    <col min="8715" max="8715" width="5.6640625" style="87" customWidth="1"/>
    <col min="8716" max="8716" width="47.5546875" style="87" customWidth="1"/>
    <col min="8717" max="8717" width="12.88671875" style="87" customWidth="1"/>
    <col min="8718" max="8718" width="6.33203125" style="87" customWidth="1"/>
    <col min="8719" max="8719" width="14.5546875" style="87" customWidth="1"/>
    <col min="8720" max="8720" width="11.109375" style="87" customWidth="1"/>
    <col min="8721" max="8721" width="16.88671875" style="87" customWidth="1"/>
    <col min="8722" max="8722" width="12.44140625" style="87" customWidth="1"/>
    <col min="8723" max="8723" width="17.6640625" style="87" customWidth="1"/>
    <col min="8724" max="8724" width="22.5546875" style="87" bestFit="1" customWidth="1"/>
    <col min="8725" max="8725" width="13.6640625" style="87" customWidth="1"/>
    <col min="8726" max="8726" width="16.88671875" style="87" customWidth="1"/>
    <col min="8727" max="8727" width="12.44140625" style="87" customWidth="1"/>
    <col min="8728" max="8728" width="17.44140625" style="87" customWidth="1"/>
    <col min="8729" max="8729" width="20.6640625" style="87" bestFit="1" customWidth="1"/>
    <col min="8730" max="8730" width="22.6640625" style="87" bestFit="1" customWidth="1"/>
    <col min="8731" max="8731" width="15.44140625" style="87" customWidth="1"/>
    <col min="8732" max="8732" width="8.88671875" style="87" customWidth="1"/>
    <col min="8733" max="8733" width="58.5546875" style="87" customWidth="1"/>
    <col min="8734" max="8962" width="72.33203125" style="87"/>
    <col min="8963" max="8963" width="4.88671875" style="87" customWidth="1"/>
    <col min="8964" max="8964" width="2.33203125" style="87" customWidth="1"/>
    <col min="8965" max="8965" width="4.33203125" style="87" customWidth="1"/>
    <col min="8966" max="8967" width="3.5546875" style="87" customWidth="1"/>
    <col min="8968" max="8968" width="4.88671875" style="87" customWidth="1"/>
    <col min="8969" max="8969" width="7.44140625" style="87" customWidth="1"/>
    <col min="8970" max="8970" width="11.5546875" style="87" customWidth="1"/>
    <col min="8971" max="8971" width="5.6640625" style="87" customWidth="1"/>
    <col min="8972" max="8972" width="47.5546875" style="87" customWidth="1"/>
    <col min="8973" max="8973" width="12.88671875" style="87" customWidth="1"/>
    <col min="8974" max="8974" width="6.33203125" style="87" customWidth="1"/>
    <col min="8975" max="8975" width="14.5546875" style="87" customWidth="1"/>
    <col min="8976" max="8976" width="11.109375" style="87" customWidth="1"/>
    <col min="8977" max="8977" width="16.88671875" style="87" customWidth="1"/>
    <col min="8978" max="8978" width="12.44140625" style="87" customWidth="1"/>
    <col min="8979" max="8979" width="17.6640625" style="87" customWidth="1"/>
    <col min="8980" max="8980" width="22.5546875" style="87" bestFit="1" customWidth="1"/>
    <col min="8981" max="8981" width="13.6640625" style="87" customWidth="1"/>
    <col min="8982" max="8982" width="16.88671875" style="87" customWidth="1"/>
    <col min="8983" max="8983" width="12.44140625" style="87" customWidth="1"/>
    <col min="8984" max="8984" width="17.44140625" style="87" customWidth="1"/>
    <col min="8985" max="8985" width="20.6640625" style="87" bestFit="1" customWidth="1"/>
    <col min="8986" max="8986" width="22.6640625" style="87" bestFit="1" customWidth="1"/>
    <col min="8987" max="8987" width="15.44140625" style="87" customWidth="1"/>
    <col min="8988" max="8988" width="8.88671875" style="87" customWidth="1"/>
    <col min="8989" max="8989" width="58.5546875" style="87" customWidth="1"/>
    <col min="8990" max="9218" width="72.33203125" style="87"/>
    <col min="9219" max="9219" width="4.88671875" style="87" customWidth="1"/>
    <col min="9220" max="9220" width="2.33203125" style="87" customWidth="1"/>
    <col min="9221" max="9221" width="4.33203125" style="87" customWidth="1"/>
    <col min="9222" max="9223" width="3.5546875" style="87" customWidth="1"/>
    <col min="9224" max="9224" width="4.88671875" style="87" customWidth="1"/>
    <col min="9225" max="9225" width="7.44140625" style="87" customWidth="1"/>
    <col min="9226" max="9226" width="11.5546875" style="87" customWidth="1"/>
    <col min="9227" max="9227" width="5.6640625" style="87" customWidth="1"/>
    <col min="9228" max="9228" width="47.5546875" style="87" customWidth="1"/>
    <col min="9229" max="9229" width="12.88671875" style="87" customWidth="1"/>
    <col min="9230" max="9230" width="6.33203125" style="87" customWidth="1"/>
    <col min="9231" max="9231" width="14.5546875" style="87" customWidth="1"/>
    <col min="9232" max="9232" width="11.109375" style="87" customWidth="1"/>
    <col min="9233" max="9233" width="16.88671875" style="87" customWidth="1"/>
    <col min="9234" max="9234" width="12.44140625" style="87" customWidth="1"/>
    <col min="9235" max="9235" width="17.6640625" style="87" customWidth="1"/>
    <col min="9236" max="9236" width="22.5546875" style="87" bestFit="1" customWidth="1"/>
    <col min="9237" max="9237" width="13.6640625" style="87" customWidth="1"/>
    <col min="9238" max="9238" width="16.88671875" style="87" customWidth="1"/>
    <col min="9239" max="9239" width="12.44140625" style="87" customWidth="1"/>
    <col min="9240" max="9240" width="17.44140625" style="87" customWidth="1"/>
    <col min="9241" max="9241" width="20.6640625" style="87" bestFit="1" customWidth="1"/>
    <col min="9242" max="9242" width="22.6640625" style="87" bestFit="1" customWidth="1"/>
    <col min="9243" max="9243" width="15.44140625" style="87" customWidth="1"/>
    <col min="9244" max="9244" width="8.88671875" style="87" customWidth="1"/>
    <col min="9245" max="9245" width="58.5546875" style="87" customWidth="1"/>
    <col min="9246" max="9474" width="72.33203125" style="87"/>
    <col min="9475" max="9475" width="4.88671875" style="87" customWidth="1"/>
    <col min="9476" max="9476" width="2.33203125" style="87" customWidth="1"/>
    <col min="9477" max="9477" width="4.33203125" style="87" customWidth="1"/>
    <col min="9478" max="9479" width="3.5546875" style="87" customWidth="1"/>
    <col min="9480" max="9480" width="4.88671875" style="87" customWidth="1"/>
    <col min="9481" max="9481" width="7.44140625" style="87" customWidth="1"/>
    <col min="9482" max="9482" width="11.5546875" style="87" customWidth="1"/>
    <col min="9483" max="9483" width="5.6640625" style="87" customWidth="1"/>
    <col min="9484" max="9484" width="47.5546875" style="87" customWidth="1"/>
    <col min="9485" max="9485" width="12.88671875" style="87" customWidth="1"/>
    <col min="9486" max="9486" width="6.33203125" style="87" customWidth="1"/>
    <col min="9487" max="9487" width="14.5546875" style="87" customWidth="1"/>
    <col min="9488" max="9488" width="11.109375" style="87" customWidth="1"/>
    <col min="9489" max="9489" width="16.88671875" style="87" customWidth="1"/>
    <col min="9490" max="9490" width="12.44140625" style="87" customWidth="1"/>
    <col min="9491" max="9491" width="17.6640625" style="87" customWidth="1"/>
    <col min="9492" max="9492" width="22.5546875" style="87" bestFit="1" customWidth="1"/>
    <col min="9493" max="9493" width="13.6640625" style="87" customWidth="1"/>
    <col min="9494" max="9494" width="16.88671875" style="87" customWidth="1"/>
    <col min="9495" max="9495" width="12.44140625" style="87" customWidth="1"/>
    <col min="9496" max="9496" width="17.44140625" style="87" customWidth="1"/>
    <col min="9497" max="9497" width="20.6640625" style="87" bestFit="1" customWidth="1"/>
    <col min="9498" max="9498" width="22.6640625" style="87" bestFit="1" customWidth="1"/>
    <col min="9499" max="9499" width="15.44140625" style="87" customWidth="1"/>
    <col min="9500" max="9500" width="8.88671875" style="87" customWidth="1"/>
    <col min="9501" max="9501" width="58.5546875" style="87" customWidth="1"/>
    <col min="9502" max="9730" width="72.33203125" style="87"/>
    <col min="9731" max="9731" width="4.88671875" style="87" customWidth="1"/>
    <col min="9732" max="9732" width="2.33203125" style="87" customWidth="1"/>
    <col min="9733" max="9733" width="4.33203125" style="87" customWidth="1"/>
    <col min="9734" max="9735" width="3.5546875" style="87" customWidth="1"/>
    <col min="9736" max="9736" width="4.88671875" style="87" customWidth="1"/>
    <col min="9737" max="9737" width="7.44140625" style="87" customWidth="1"/>
    <col min="9738" max="9738" width="11.5546875" style="87" customWidth="1"/>
    <col min="9739" max="9739" width="5.6640625" style="87" customWidth="1"/>
    <col min="9740" max="9740" width="47.5546875" style="87" customWidth="1"/>
    <col min="9741" max="9741" width="12.88671875" style="87" customWidth="1"/>
    <col min="9742" max="9742" width="6.33203125" style="87" customWidth="1"/>
    <col min="9743" max="9743" width="14.5546875" style="87" customWidth="1"/>
    <col min="9744" max="9744" width="11.109375" style="87" customWidth="1"/>
    <col min="9745" max="9745" width="16.88671875" style="87" customWidth="1"/>
    <col min="9746" max="9746" width="12.44140625" style="87" customWidth="1"/>
    <col min="9747" max="9747" width="17.6640625" style="87" customWidth="1"/>
    <col min="9748" max="9748" width="22.5546875" style="87" bestFit="1" customWidth="1"/>
    <col min="9749" max="9749" width="13.6640625" style="87" customWidth="1"/>
    <col min="9750" max="9750" width="16.88671875" style="87" customWidth="1"/>
    <col min="9751" max="9751" width="12.44140625" style="87" customWidth="1"/>
    <col min="9752" max="9752" width="17.44140625" style="87" customWidth="1"/>
    <col min="9753" max="9753" width="20.6640625" style="87" bestFit="1" customWidth="1"/>
    <col min="9754" max="9754" width="22.6640625" style="87" bestFit="1" customWidth="1"/>
    <col min="9755" max="9755" width="15.44140625" style="87" customWidth="1"/>
    <col min="9756" max="9756" width="8.88671875" style="87" customWidth="1"/>
    <col min="9757" max="9757" width="58.5546875" style="87" customWidth="1"/>
    <col min="9758" max="9986" width="72.33203125" style="87"/>
    <col min="9987" max="9987" width="4.88671875" style="87" customWidth="1"/>
    <col min="9988" max="9988" width="2.33203125" style="87" customWidth="1"/>
    <col min="9989" max="9989" width="4.33203125" style="87" customWidth="1"/>
    <col min="9990" max="9991" width="3.5546875" style="87" customWidth="1"/>
    <col min="9992" max="9992" width="4.88671875" style="87" customWidth="1"/>
    <col min="9993" max="9993" width="7.44140625" style="87" customWidth="1"/>
    <col min="9994" max="9994" width="11.5546875" style="87" customWidth="1"/>
    <col min="9995" max="9995" width="5.6640625" style="87" customWidth="1"/>
    <col min="9996" max="9996" width="47.5546875" style="87" customWidth="1"/>
    <col min="9997" max="9997" width="12.88671875" style="87" customWidth="1"/>
    <col min="9998" max="9998" width="6.33203125" style="87" customWidth="1"/>
    <col min="9999" max="9999" width="14.5546875" style="87" customWidth="1"/>
    <col min="10000" max="10000" width="11.109375" style="87" customWidth="1"/>
    <col min="10001" max="10001" width="16.88671875" style="87" customWidth="1"/>
    <col min="10002" max="10002" width="12.44140625" style="87" customWidth="1"/>
    <col min="10003" max="10003" width="17.6640625" style="87" customWidth="1"/>
    <col min="10004" max="10004" width="22.5546875" style="87" bestFit="1" customWidth="1"/>
    <col min="10005" max="10005" width="13.6640625" style="87" customWidth="1"/>
    <col min="10006" max="10006" width="16.88671875" style="87" customWidth="1"/>
    <col min="10007" max="10007" width="12.44140625" style="87" customWidth="1"/>
    <col min="10008" max="10008" width="17.44140625" style="87" customWidth="1"/>
    <col min="10009" max="10009" width="20.6640625" style="87" bestFit="1" customWidth="1"/>
    <col min="10010" max="10010" width="22.6640625" style="87" bestFit="1" customWidth="1"/>
    <col min="10011" max="10011" width="15.44140625" style="87" customWidth="1"/>
    <col min="10012" max="10012" width="8.88671875" style="87" customWidth="1"/>
    <col min="10013" max="10013" width="58.5546875" style="87" customWidth="1"/>
    <col min="10014" max="10242" width="72.33203125" style="87"/>
    <col min="10243" max="10243" width="4.88671875" style="87" customWidth="1"/>
    <col min="10244" max="10244" width="2.33203125" style="87" customWidth="1"/>
    <col min="10245" max="10245" width="4.33203125" style="87" customWidth="1"/>
    <col min="10246" max="10247" width="3.5546875" style="87" customWidth="1"/>
    <col min="10248" max="10248" width="4.88671875" style="87" customWidth="1"/>
    <col min="10249" max="10249" width="7.44140625" style="87" customWidth="1"/>
    <col min="10250" max="10250" width="11.5546875" style="87" customWidth="1"/>
    <col min="10251" max="10251" width="5.6640625" style="87" customWidth="1"/>
    <col min="10252" max="10252" width="47.5546875" style="87" customWidth="1"/>
    <col min="10253" max="10253" width="12.88671875" style="87" customWidth="1"/>
    <col min="10254" max="10254" width="6.33203125" style="87" customWidth="1"/>
    <col min="10255" max="10255" width="14.5546875" style="87" customWidth="1"/>
    <col min="10256" max="10256" width="11.109375" style="87" customWidth="1"/>
    <col min="10257" max="10257" width="16.88671875" style="87" customWidth="1"/>
    <col min="10258" max="10258" width="12.44140625" style="87" customWidth="1"/>
    <col min="10259" max="10259" width="17.6640625" style="87" customWidth="1"/>
    <col min="10260" max="10260" width="22.5546875" style="87" bestFit="1" customWidth="1"/>
    <col min="10261" max="10261" width="13.6640625" style="87" customWidth="1"/>
    <col min="10262" max="10262" width="16.88671875" style="87" customWidth="1"/>
    <col min="10263" max="10263" width="12.44140625" style="87" customWidth="1"/>
    <col min="10264" max="10264" width="17.44140625" style="87" customWidth="1"/>
    <col min="10265" max="10265" width="20.6640625" style="87" bestFit="1" customWidth="1"/>
    <col min="10266" max="10266" width="22.6640625" style="87" bestFit="1" customWidth="1"/>
    <col min="10267" max="10267" width="15.44140625" style="87" customWidth="1"/>
    <col min="10268" max="10268" width="8.88671875" style="87" customWidth="1"/>
    <col min="10269" max="10269" width="58.5546875" style="87" customWidth="1"/>
    <col min="10270" max="10498" width="72.33203125" style="87"/>
    <col min="10499" max="10499" width="4.88671875" style="87" customWidth="1"/>
    <col min="10500" max="10500" width="2.33203125" style="87" customWidth="1"/>
    <col min="10501" max="10501" width="4.33203125" style="87" customWidth="1"/>
    <col min="10502" max="10503" width="3.5546875" style="87" customWidth="1"/>
    <col min="10504" max="10504" width="4.88671875" style="87" customWidth="1"/>
    <col min="10505" max="10505" width="7.44140625" style="87" customWidth="1"/>
    <col min="10506" max="10506" width="11.5546875" style="87" customWidth="1"/>
    <col min="10507" max="10507" width="5.6640625" style="87" customWidth="1"/>
    <col min="10508" max="10508" width="47.5546875" style="87" customWidth="1"/>
    <col min="10509" max="10509" width="12.88671875" style="87" customWidth="1"/>
    <col min="10510" max="10510" width="6.33203125" style="87" customWidth="1"/>
    <col min="10511" max="10511" width="14.5546875" style="87" customWidth="1"/>
    <col min="10512" max="10512" width="11.109375" style="87" customWidth="1"/>
    <col min="10513" max="10513" width="16.88671875" style="87" customWidth="1"/>
    <col min="10514" max="10514" width="12.44140625" style="87" customWidth="1"/>
    <col min="10515" max="10515" width="17.6640625" style="87" customWidth="1"/>
    <col min="10516" max="10516" width="22.5546875" style="87" bestFit="1" customWidth="1"/>
    <col min="10517" max="10517" width="13.6640625" style="87" customWidth="1"/>
    <col min="10518" max="10518" width="16.88671875" style="87" customWidth="1"/>
    <col min="10519" max="10519" width="12.44140625" style="87" customWidth="1"/>
    <col min="10520" max="10520" width="17.44140625" style="87" customWidth="1"/>
    <col min="10521" max="10521" width="20.6640625" style="87" bestFit="1" customWidth="1"/>
    <col min="10522" max="10522" width="22.6640625" style="87" bestFit="1" customWidth="1"/>
    <col min="10523" max="10523" width="15.44140625" style="87" customWidth="1"/>
    <col min="10524" max="10524" width="8.88671875" style="87" customWidth="1"/>
    <col min="10525" max="10525" width="58.5546875" style="87" customWidth="1"/>
    <col min="10526" max="10754" width="72.33203125" style="87"/>
    <col min="10755" max="10755" width="4.88671875" style="87" customWidth="1"/>
    <col min="10756" max="10756" width="2.33203125" style="87" customWidth="1"/>
    <col min="10757" max="10757" width="4.33203125" style="87" customWidth="1"/>
    <col min="10758" max="10759" width="3.5546875" style="87" customWidth="1"/>
    <col min="10760" max="10760" width="4.88671875" style="87" customWidth="1"/>
    <col min="10761" max="10761" width="7.44140625" style="87" customWidth="1"/>
    <col min="10762" max="10762" width="11.5546875" style="87" customWidth="1"/>
    <col min="10763" max="10763" width="5.6640625" style="87" customWidth="1"/>
    <col min="10764" max="10764" width="47.5546875" style="87" customWidth="1"/>
    <col min="10765" max="10765" width="12.88671875" style="87" customWidth="1"/>
    <col min="10766" max="10766" width="6.33203125" style="87" customWidth="1"/>
    <col min="10767" max="10767" width="14.5546875" style="87" customWidth="1"/>
    <col min="10768" max="10768" width="11.109375" style="87" customWidth="1"/>
    <col min="10769" max="10769" width="16.88671875" style="87" customWidth="1"/>
    <col min="10770" max="10770" width="12.44140625" style="87" customWidth="1"/>
    <col min="10771" max="10771" width="17.6640625" style="87" customWidth="1"/>
    <col min="10772" max="10772" width="22.5546875" style="87" bestFit="1" customWidth="1"/>
    <col min="10773" max="10773" width="13.6640625" style="87" customWidth="1"/>
    <col min="10774" max="10774" width="16.88671875" style="87" customWidth="1"/>
    <col min="10775" max="10775" width="12.44140625" style="87" customWidth="1"/>
    <col min="10776" max="10776" width="17.44140625" style="87" customWidth="1"/>
    <col min="10777" max="10777" width="20.6640625" style="87" bestFit="1" customWidth="1"/>
    <col min="10778" max="10778" width="22.6640625" style="87" bestFit="1" customWidth="1"/>
    <col min="10779" max="10779" width="15.44140625" style="87" customWidth="1"/>
    <col min="10780" max="10780" width="8.88671875" style="87" customWidth="1"/>
    <col min="10781" max="10781" width="58.5546875" style="87" customWidth="1"/>
    <col min="10782" max="11010" width="72.33203125" style="87"/>
    <col min="11011" max="11011" width="4.88671875" style="87" customWidth="1"/>
    <col min="11012" max="11012" width="2.33203125" style="87" customWidth="1"/>
    <col min="11013" max="11013" width="4.33203125" style="87" customWidth="1"/>
    <col min="11014" max="11015" width="3.5546875" style="87" customWidth="1"/>
    <col min="11016" max="11016" width="4.88671875" style="87" customWidth="1"/>
    <col min="11017" max="11017" width="7.44140625" style="87" customWidth="1"/>
    <col min="11018" max="11018" width="11.5546875" style="87" customWidth="1"/>
    <col min="11019" max="11019" width="5.6640625" style="87" customWidth="1"/>
    <col min="11020" max="11020" width="47.5546875" style="87" customWidth="1"/>
    <col min="11021" max="11021" width="12.88671875" style="87" customWidth="1"/>
    <col min="11022" max="11022" width="6.33203125" style="87" customWidth="1"/>
    <col min="11023" max="11023" width="14.5546875" style="87" customWidth="1"/>
    <col min="11024" max="11024" width="11.109375" style="87" customWidth="1"/>
    <col min="11025" max="11025" width="16.88671875" style="87" customWidth="1"/>
    <col min="11026" max="11026" width="12.44140625" style="87" customWidth="1"/>
    <col min="11027" max="11027" width="17.6640625" style="87" customWidth="1"/>
    <col min="11028" max="11028" width="22.5546875" style="87" bestFit="1" customWidth="1"/>
    <col min="11029" max="11029" width="13.6640625" style="87" customWidth="1"/>
    <col min="11030" max="11030" width="16.88671875" style="87" customWidth="1"/>
    <col min="11031" max="11031" width="12.44140625" style="87" customWidth="1"/>
    <col min="11032" max="11032" width="17.44140625" style="87" customWidth="1"/>
    <col min="11033" max="11033" width="20.6640625" style="87" bestFit="1" customWidth="1"/>
    <col min="11034" max="11034" width="22.6640625" style="87" bestFit="1" customWidth="1"/>
    <col min="11035" max="11035" width="15.44140625" style="87" customWidth="1"/>
    <col min="11036" max="11036" width="8.88671875" style="87" customWidth="1"/>
    <col min="11037" max="11037" width="58.5546875" style="87" customWidth="1"/>
    <col min="11038" max="11266" width="72.33203125" style="87"/>
    <col min="11267" max="11267" width="4.88671875" style="87" customWidth="1"/>
    <col min="11268" max="11268" width="2.33203125" style="87" customWidth="1"/>
    <col min="11269" max="11269" width="4.33203125" style="87" customWidth="1"/>
    <col min="11270" max="11271" width="3.5546875" style="87" customWidth="1"/>
    <col min="11272" max="11272" width="4.88671875" style="87" customWidth="1"/>
    <col min="11273" max="11273" width="7.44140625" style="87" customWidth="1"/>
    <col min="11274" max="11274" width="11.5546875" style="87" customWidth="1"/>
    <col min="11275" max="11275" width="5.6640625" style="87" customWidth="1"/>
    <col min="11276" max="11276" width="47.5546875" style="87" customWidth="1"/>
    <col min="11277" max="11277" width="12.88671875" style="87" customWidth="1"/>
    <col min="11278" max="11278" width="6.33203125" style="87" customWidth="1"/>
    <col min="11279" max="11279" width="14.5546875" style="87" customWidth="1"/>
    <col min="11280" max="11280" width="11.109375" style="87" customWidth="1"/>
    <col min="11281" max="11281" width="16.88671875" style="87" customWidth="1"/>
    <col min="11282" max="11282" width="12.44140625" style="87" customWidth="1"/>
    <col min="11283" max="11283" width="17.6640625" style="87" customWidth="1"/>
    <col min="11284" max="11284" width="22.5546875" style="87" bestFit="1" customWidth="1"/>
    <col min="11285" max="11285" width="13.6640625" style="87" customWidth="1"/>
    <col min="11286" max="11286" width="16.88671875" style="87" customWidth="1"/>
    <col min="11287" max="11287" width="12.44140625" style="87" customWidth="1"/>
    <col min="11288" max="11288" width="17.44140625" style="87" customWidth="1"/>
    <col min="11289" max="11289" width="20.6640625" style="87" bestFit="1" customWidth="1"/>
    <col min="11290" max="11290" width="22.6640625" style="87" bestFit="1" customWidth="1"/>
    <col min="11291" max="11291" width="15.44140625" style="87" customWidth="1"/>
    <col min="11292" max="11292" width="8.88671875" style="87" customWidth="1"/>
    <col min="11293" max="11293" width="58.5546875" style="87" customWidth="1"/>
    <col min="11294" max="11522" width="72.33203125" style="87"/>
    <col min="11523" max="11523" width="4.88671875" style="87" customWidth="1"/>
    <col min="11524" max="11524" width="2.33203125" style="87" customWidth="1"/>
    <col min="11525" max="11525" width="4.33203125" style="87" customWidth="1"/>
    <col min="11526" max="11527" width="3.5546875" style="87" customWidth="1"/>
    <col min="11528" max="11528" width="4.88671875" style="87" customWidth="1"/>
    <col min="11529" max="11529" width="7.44140625" style="87" customWidth="1"/>
    <col min="11530" max="11530" width="11.5546875" style="87" customWidth="1"/>
    <col min="11531" max="11531" width="5.6640625" style="87" customWidth="1"/>
    <col min="11532" max="11532" width="47.5546875" style="87" customWidth="1"/>
    <col min="11533" max="11533" width="12.88671875" style="87" customWidth="1"/>
    <col min="11534" max="11534" width="6.33203125" style="87" customWidth="1"/>
    <col min="11535" max="11535" width="14.5546875" style="87" customWidth="1"/>
    <col min="11536" max="11536" width="11.109375" style="87" customWidth="1"/>
    <col min="11537" max="11537" width="16.88671875" style="87" customWidth="1"/>
    <col min="11538" max="11538" width="12.44140625" style="87" customWidth="1"/>
    <col min="11539" max="11539" width="17.6640625" style="87" customWidth="1"/>
    <col min="11540" max="11540" width="22.5546875" style="87" bestFit="1" customWidth="1"/>
    <col min="11541" max="11541" width="13.6640625" style="87" customWidth="1"/>
    <col min="11542" max="11542" width="16.88671875" style="87" customWidth="1"/>
    <col min="11543" max="11543" width="12.44140625" style="87" customWidth="1"/>
    <col min="11544" max="11544" width="17.44140625" style="87" customWidth="1"/>
    <col min="11545" max="11545" width="20.6640625" style="87" bestFit="1" customWidth="1"/>
    <col min="11546" max="11546" width="22.6640625" style="87" bestFit="1" customWidth="1"/>
    <col min="11547" max="11547" width="15.44140625" style="87" customWidth="1"/>
    <col min="11548" max="11548" width="8.88671875" style="87" customWidth="1"/>
    <col min="11549" max="11549" width="58.5546875" style="87" customWidth="1"/>
    <col min="11550" max="11778" width="72.33203125" style="87"/>
    <col min="11779" max="11779" width="4.88671875" style="87" customWidth="1"/>
    <col min="11780" max="11780" width="2.33203125" style="87" customWidth="1"/>
    <col min="11781" max="11781" width="4.33203125" style="87" customWidth="1"/>
    <col min="11782" max="11783" width="3.5546875" style="87" customWidth="1"/>
    <col min="11784" max="11784" width="4.88671875" style="87" customWidth="1"/>
    <col min="11785" max="11785" width="7.44140625" style="87" customWidth="1"/>
    <col min="11786" max="11786" width="11.5546875" style="87" customWidth="1"/>
    <col min="11787" max="11787" width="5.6640625" style="87" customWidth="1"/>
    <col min="11788" max="11788" width="47.5546875" style="87" customWidth="1"/>
    <col min="11789" max="11789" width="12.88671875" style="87" customWidth="1"/>
    <col min="11790" max="11790" width="6.33203125" style="87" customWidth="1"/>
    <col min="11791" max="11791" width="14.5546875" style="87" customWidth="1"/>
    <col min="11792" max="11792" width="11.109375" style="87" customWidth="1"/>
    <col min="11793" max="11793" width="16.88671875" style="87" customWidth="1"/>
    <col min="11794" max="11794" width="12.44140625" style="87" customWidth="1"/>
    <col min="11795" max="11795" width="17.6640625" style="87" customWidth="1"/>
    <col min="11796" max="11796" width="22.5546875" style="87" bestFit="1" customWidth="1"/>
    <col min="11797" max="11797" width="13.6640625" style="87" customWidth="1"/>
    <col min="11798" max="11798" width="16.88671875" style="87" customWidth="1"/>
    <col min="11799" max="11799" width="12.44140625" style="87" customWidth="1"/>
    <col min="11800" max="11800" width="17.44140625" style="87" customWidth="1"/>
    <col min="11801" max="11801" width="20.6640625" style="87" bestFit="1" customWidth="1"/>
    <col min="11802" max="11802" width="22.6640625" style="87" bestFit="1" customWidth="1"/>
    <col min="11803" max="11803" width="15.44140625" style="87" customWidth="1"/>
    <col min="11804" max="11804" width="8.88671875" style="87" customWidth="1"/>
    <col min="11805" max="11805" width="58.5546875" style="87" customWidth="1"/>
    <col min="11806" max="12034" width="72.33203125" style="87"/>
    <col min="12035" max="12035" width="4.88671875" style="87" customWidth="1"/>
    <col min="12036" max="12036" width="2.33203125" style="87" customWidth="1"/>
    <col min="12037" max="12037" width="4.33203125" style="87" customWidth="1"/>
    <col min="12038" max="12039" width="3.5546875" style="87" customWidth="1"/>
    <col min="12040" max="12040" width="4.88671875" style="87" customWidth="1"/>
    <col min="12041" max="12041" width="7.44140625" style="87" customWidth="1"/>
    <col min="12042" max="12042" width="11.5546875" style="87" customWidth="1"/>
    <col min="12043" max="12043" width="5.6640625" style="87" customWidth="1"/>
    <col min="12044" max="12044" width="47.5546875" style="87" customWidth="1"/>
    <col min="12045" max="12045" width="12.88671875" style="87" customWidth="1"/>
    <col min="12046" max="12046" width="6.33203125" style="87" customWidth="1"/>
    <col min="12047" max="12047" width="14.5546875" style="87" customWidth="1"/>
    <col min="12048" max="12048" width="11.109375" style="87" customWidth="1"/>
    <col min="12049" max="12049" width="16.88671875" style="87" customWidth="1"/>
    <col min="12050" max="12050" width="12.44140625" style="87" customWidth="1"/>
    <col min="12051" max="12051" width="17.6640625" style="87" customWidth="1"/>
    <col min="12052" max="12052" width="22.5546875" style="87" bestFit="1" customWidth="1"/>
    <col min="12053" max="12053" width="13.6640625" style="87" customWidth="1"/>
    <col min="12054" max="12054" width="16.88671875" style="87" customWidth="1"/>
    <col min="12055" max="12055" width="12.44140625" style="87" customWidth="1"/>
    <col min="12056" max="12056" width="17.44140625" style="87" customWidth="1"/>
    <col min="12057" max="12057" width="20.6640625" style="87" bestFit="1" customWidth="1"/>
    <col min="12058" max="12058" width="22.6640625" style="87" bestFit="1" customWidth="1"/>
    <col min="12059" max="12059" width="15.44140625" style="87" customWidth="1"/>
    <col min="12060" max="12060" width="8.88671875" style="87" customWidth="1"/>
    <col min="12061" max="12061" width="58.5546875" style="87" customWidth="1"/>
    <col min="12062" max="12290" width="72.33203125" style="87"/>
    <col min="12291" max="12291" width="4.88671875" style="87" customWidth="1"/>
    <col min="12292" max="12292" width="2.33203125" style="87" customWidth="1"/>
    <col min="12293" max="12293" width="4.33203125" style="87" customWidth="1"/>
    <col min="12294" max="12295" width="3.5546875" style="87" customWidth="1"/>
    <col min="12296" max="12296" width="4.88671875" style="87" customWidth="1"/>
    <col min="12297" max="12297" width="7.44140625" style="87" customWidth="1"/>
    <col min="12298" max="12298" width="11.5546875" style="87" customWidth="1"/>
    <col min="12299" max="12299" width="5.6640625" style="87" customWidth="1"/>
    <col min="12300" max="12300" width="47.5546875" style="87" customWidth="1"/>
    <col min="12301" max="12301" width="12.88671875" style="87" customWidth="1"/>
    <col min="12302" max="12302" width="6.33203125" style="87" customWidth="1"/>
    <col min="12303" max="12303" width="14.5546875" style="87" customWidth="1"/>
    <col min="12304" max="12304" width="11.109375" style="87" customWidth="1"/>
    <col min="12305" max="12305" width="16.88671875" style="87" customWidth="1"/>
    <col min="12306" max="12306" width="12.44140625" style="87" customWidth="1"/>
    <col min="12307" max="12307" width="17.6640625" style="87" customWidth="1"/>
    <col min="12308" max="12308" width="22.5546875" style="87" bestFit="1" customWidth="1"/>
    <col min="12309" max="12309" width="13.6640625" style="87" customWidth="1"/>
    <col min="12310" max="12310" width="16.88671875" style="87" customWidth="1"/>
    <col min="12311" max="12311" width="12.44140625" style="87" customWidth="1"/>
    <col min="12312" max="12312" width="17.44140625" style="87" customWidth="1"/>
    <col min="12313" max="12313" width="20.6640625" style="87" bestFit="1" customWidth="1"/>
    <col min="12314" max="12314" width="22.6640625" style="87" bestFit="1" customWidth="1"/>
    <col min="12315" max="12315" width="15.44140625" style="87" customWidth="1"/>
    <col min="12316" max="12316" width="8.88671875" style="87" customWidth="1"/>
    <col min="12317" max="12317" width="58.5546875" style="87" customWidth="1"/>
    <col min="12318" max="12546" width="72.33203125" style="87"/>
    <col min="12547" max="12547" width="4.88671875" style="87" customWidth="1"/>
    <col min="12548" max="12548" width="2.33203125" style="87" customWidth="1"/>
    <col min="12549" max="12549" width="4.33203125" style="87" customWidth="1"/>
    <col min="12550" max="12551" width="3.5546875" style="87" customWidth="1"/>
    <col min="12552" max="12552" width="4.88671875" style="87" customWidth="1"/>
    <col min="12553" max="12553" width="7.44140625" style="87" customWidth="1"/>
    <col min="12554" max="12554" width="11.5546875" style="87" customWidth="1"/>
    <col min="12555" max="12555" width="5.6640625" style="87" customWidth="1"/>
    <col min="12556" max="12556" width="47.5546875" style="87" customWidth="1"/>
    <col min="12557" max="12557" width="12.88671875" style="87" customWidth="1"/>
    <col min="12558" max="12558" width="6.33203125" style="87" customWidth="1"/>
    <col min="12559" max="12559" width="14.5546875" style="87" customWidth="1"/>
    <col min="12560" max="12560" width="11.109375" style="87" customWidth="1"/>
    <col min="12561" max="12561" width="16.88671875" style="87" customWidth="1"/>
    <col min="12562" max="12562" width="12.44140625" style="87" customWidth="1"/>
    <col min="12563" max="12563" width="17.6640625" style="87" customWidth="1"/>
    <col min="12564" max="12564" width="22.5546875" style="87" bestFit="1" customWidth="1"/>
    <col min="12565" max="12565" width="13.6640625" style="87" customWidth="1"/>
    <col min="12566" max="12566" width="16.88671875" style="87" customWidth="1"/>
    <col min="12567" max="12567" width="12.44140625" style="87" customWidth="1"/>
    <col min="12568" max="12568" width="17.44140625" style="87" customWidth="1"/>
    <col min="12569" max="12569" width="20.6640625" style="87" bestFit="1" customWidth="1"/>
    <col min="12570" max="12570" width="22.6640625" style="87" bestFit="1" customWidth="1"/>
    <col min="12571" max="12571" width="15.44140625" style="87" customWidth="1"/>
    <col min="12572" max="12572" width="8.88671875" style="87" customWidth="1"/>
    <col min="12573" max="12573" width="58.5546875" style="87" customWidth="1"/>
    <col min="12574" max="12802" width="72.33203125" style="87"/>
    <col min="12803" max="12803" width="4.88671875" style="87" customWidth="1"/>
    <col min="12804" max="12804" width="2.33203125" style="87" customWidth="1"/>
    <col min="12805" max="12805" width="4.33203125" style="87" customWidth="1"/>
    <col min="12806" max="12807" width="3.5546875" style="87" customWidth="1"/>
    <col min="12808" max="12808" width="4.88671875" style="87" customWidth="1"/>
    <col min="12809" max="12809" width="7.44140625" style="87" customWidth="1"/>
    <col min="12810" max="12810" width="11.5546875" style="87" customWidth="1"/>
    <col min="12811" max="12811" width="5.6640625" style="87" customWidth="1"/>
    <col min="12812" max="12812" width="47.5546875" style="87" customWidth="1"/>
    <col min="12813" max="12813" width="12.88671875" style="87" customWidth="1"/>
    <col min="12814" max="12814" width="6.33203125" style="87" customWidth="1"/>
    <col min="12815" max="12815" width="14.5546875" style="87" customWidth="1"/>
    <col min="12816" max="12816" width="11.109375" style="87" customWidth="1"/>
    <col min="12817" max="12817" width="16.88671875" style="87" customWidth="1"/>
    <col min="12818" max="12818" width="12.44140625" style="87" customWidth="1"/>
    <col min="12819" max="12819" width="17.6640625" style="87" customWidth="1"/>
    <col min="12820" max="12820" width="22.5546875" style="87" bestFit="1" customWidth="1"/>
    <col min="12821" max="12821" width="13.6640625" style="87" customWidth="1"/>
    <col min="12822" max="12822" width="16.88671875" style="87" customWidth="1"/>
    <col min="12823" max="12823" width="12.44140625" style="87" customWidth="1"/>
    <col min="12824" max="12824" width="17.44140625" style="87" customWidth="1"/>
    <col min="12825" max="12825" width="20.6640625" style="87" bestFit="1" customWidth="1"/>
    <col min="12826" max="12826" width="22.6640625" style="87" bestFit="1" customWidth="1"/>
    <col min="12827" max="12827" width="15.44140625" style="87" customWidth="1"/>
    <col min="12828" max="12828" width="8.88671875" style="87" customWidth="1"/>
    <col min="12829" max="12829" width="58.5546875" style="87" customWidth="1"/>
    <col min="12830" max="13058" width="72.33203125" style="87"/>
    <col min="13059" max="13059" width="4.88671875" style="87" customWidth="1"/>
    <col min="13060" max="13060" width="2.33203125" style="87" customWidth="1"/>
    <col min="13061" max="13061" width="4.33203125" style="87" customWidth="1"/>
    <col min="13062" max="13063" width="3.5546875" style="87" customWidth="1"/>
    <col min="13064" max="13064" width="4.88671875" style="87" customWidth="1"/>
    <col min="13065" max="13065" width="7.44140625" style="87" customWidth="1"/>
    <col min="13066" max="13066" width="11.5546875" style="87" customWidth="1"/>
    <col min="13067" max="13067" width="5.6640625" style="87" customWidth="1"/>
    <col min="13068" max="13068" width="47.5546875" style="87" customWidth="1"/>
    <col min="13069" max="13069" width="12.88671875" style="87" customWidth="1"/>
    <col min="13070" max="13070" width="6.33203125" style="87" customWidth="1"/>
    <col min="13071" max="13071" width="14.5546875" style="87" customWidth="1"/>
    <col min="13072" max="13072" width="11.109375" style="87" customWidth="1"/>
    <col min="13073" max="13073" width="16.88671875" style="87" customWidth="1"/>
    <col min="13074" max="13074" width="12.44140625" style="87" customWidth="1"/>
    <col min="13075" max="13075" width="17.6640625" style="87" customWidth="1"/>
    <col min="13076" max="13076" width="22.5546875" style="87" bestFit="1" customWidth="1"/>
    <col min="13077" max="13077" width="13.6640625" style="87" customWidth="1"/>
    <col min="13078" max="13078" width="16.88671875" style="87" customWidth="1"/>
    <col min="13079" max="13079" width="12.44140625" style="87" customWidth="1"/>
    <col min="13080" max="13080" width="17.44140625" style="87" customWidth="1"/>
    <col min="13081" max="13081" width="20.6640625" style="87" bestFit="1" customWidth="1"/>
    <col min="13082" max="13082" width="22.6640625" style="87" bestFit="1" customWidth="1"/>
    <col min="13083" max="13083" width="15.44140625" style="87" customWidth="1"/>
    <col min="13084" max="13084" width="8.88671875" style="87" customWidth="1"/>
    <col min="13085" max="13085" width="58.5546875" style="87" customWidth="1"/>
    <col min="13086" max="13314" width="72.33203125" style="87"/>
    <col min="13315" max="13315" width="4.88671875" style="87" customWidth="1"/>
    <col min="13316" max="13316" width="2.33203125" style="87" customWidth="1"/>
    <col min="13317" max="13317" width="4.33203125" style="87" customWidth="1"/>
    <col min="13318" max="13319" width="3.5546875" style="87" customWidth="1"/>
    <col min="13320" max="13320" width="4.88671875" style="87" customWidth="1"/>
    <col min="13321" max="13321" width="7.44140625" style="87" customWidth="1"/>
    <col min="13322" max="13322" width="11.5546875" style="87" customWidth="1"/>
    <col min="13323" max="13323" width="5.6640625" style="87" customWidth="1"/>
    <col min="13324" max="13324" width="47.5546875" style="87" customWidth="1"/>
    <col min="13325" max="13325" width="12.88671875" style="87" customWidth="1"/>
    <col min="13326" max="13326" width="6.33203125" style="87" customWidth="1"/>
    <col min="13327" max="13327" width="14.5546875" style="87" customWidth="1"/>
    <col min="13328" max="13328" width="11.109375" style="87" customWidth="1"/>
    <col min="13329" max="13329" width="16.88671875" style="87" customWidth="1"/>
    <col min="13330" max="13330" width="12.44140625" style="87" customWidth="1"/>
    <col min="13331" max="13331" width="17.6640625" style="87" customWidth="1"/>
    <col min="13332" max="13332" width="22.5546875" style="87" bestFit="1" customWidth="1"/>
    <col min="13333" max="13333" width="13.6640625" style="87" customWidth="1"/>
    <col min="13334" max="13334" width="16.88671875" style="87" customWidth="1"/>
    <col min="13335" max="13335" width="12.44140625" style="87" customWidth="1"/>
    <col min="13336" max="13336" width="17.44140625" style="87" customWidth="1"/>
    <col min="13337" max="13337" width="20.6640625" style="87" bestFit="1" customWidth="1"/>
    <col min="13338" max="13338" width="22.6640625" style="87" bestFit="1" customWidth="1"/>
    <col min="13339" max="13339" width="15.44140625" style="87" customWidth="1"/>
    <col min="13340" max="13340" width="8.88671875" style="87" customWidth="1"/>
    <col min="13341" max="13341" width="58.5546875" style="87" customWidth="1"/>
    <col min="13342" max="13570" width="72.33203125" style="87"/>
    <col min="13571" max="13571" width="4.88671875" style="87" customWidth="1"/>
    <col min="13572" max="13572" width="2.33203125" style="87" customWidth="1"/>
    <col min="13573" max="13573" width="4.33203125" style="87" customWidth="1"/>
    <col min="13574" max="13575" width="3.5546875" style="87" customWidth="1"/>
    <col min="13576" max="13576" width="4.88671875" style="87" customWidth="1"/>
    <col min="13577" max="13577" width="7.44140625" style="87" customWidth="1"/>
    <col min="13578" max="13578" width="11.5546875" style="87" customWidth="1"/>
    <col min="13579" max="13579" width="5.6640625" style="87" customWidth="1"/>
    <col min="13580" max="13580" width="47.5546875" style="87" customWidth="1"/>
    <col min="13581" max="13581" width="12.88671875" style="87" customWidth="1"/>
    <col min="13582" max="13582" width="6.33203125" style="87" customWidth="1"/>
    <col min="13583" max="13583" width="14.5546875" style="87" customWidth="1"/>
    <col min="13584" max="13584" width="11.109375" style="87" customWidth="1"/>
    <col min="13585" max="13585" width="16.88671875" style="87" customWidth="1"/>
    <col min="13586" max="13586" width="12.44140625" style="87" customWidth="1"/>
    <col min="13587" max="13587" width="17.6640625" style="87" customWidth="1"/>
    <col min="13588" max="13588" width="22.5546875" style="87" bestFit="1" customWidth="1"/>
    <col min="13589" max="13589" width="13.6640625" style="87" customWidth="1"/>
    <col min="13590" max="13590" width="16.88671875" style="87" customWidth="1"/>
    <col min="13591" max="13591" width="12.44140625" style="87" customWidth="1"/>
    <col min="13592" max="13592" width="17.44140625" style="87" customWidth="1"/>
    <col min="13593" max="13593" width="20.6640625" style="87" bestFit="1" customWidth="1"/>
    <col min="13594" max="13594" width="22.6640625" style="87" bestFit="1" customWidth="1"/>
    <col min="13595" max="13595" width="15.44140625" style="87" customWidth="1"/>
    <col min="13596" max="13596" width="8.88671875" style="87" customWidth="1"/>
    <col min="13597" max="13597" width="58.5546875" style="87" customWidth="1"/>
    <col min="13598" max="13826" width="72.33203125" style="87"/>
    <col min="13827" max="13827" width="4.88671875" style="87" customWidth="1"/>
    <col min="13828" max="13828" width="2.33203125" style="87" customWidth="1"/>
    <col min="13829" max="13829" width="4.33203125" style="87" customWidth="1"/>
    <col min="13830" max="13831" width="3.5546875" style="87" customWidth="1"/>
    <col min="13832" max="13832" width="4.88671875" style="87" customWidth="1"/>
    <col min="13833" max="13833" width="7.44140625" style="87" customWidth="1"/>
    <col min="13834" max="13834" width="11.5546875" style="87" customWidth="1"/>
    <col min="13835" max="13835" width="5.6640625" style="87" customWidth="1"/>
    <col min="13836" max="13836" width="47.5546875" style="87" customWidth="1"/>
    <col min="13837" max="13837" width="12.88671875" style="87" customWidth="1"/>
    <col min="13838" max="13838" width="6.33203125" style="87" customWidth="1"/>
    <col min="13839" max="13839" width="14.5546875" style="87" customWidth="1"/>
    <col min="13840" max="13840" width="11.109375" style="87" customWidth="1"/>
    <col min="13841" max="13841" width="16.88671875" style="87" customWidth="1"/>
    <col min="13842" max="13842" width="12.44140625" style="87" customWidth="1"/>
    <col min="13843" max="13843" width="17.6640625" style="87" customWidth="1"/>
    <col min="13844" max="13844" width="22.5546875" style="87" bestFit="1" customWidth="1"/>
    <col min="13845" max="13845" width="13.6640625" style="87" customWidth="1"/>
    <col min="13846" max="13846" width="16.88671875" style="87" customWidth="1"/>
    <col min="13847" max="13847" width="12.44140625" style="87" customWidth="1"/>
    <col min="13848" max="13848" width="17.44140625" style="87" customWidth="1"/>
    <col min="13849" max="13849" width="20.6640625" style="87" bestFit="1" customWidth="1"/>
    <col min="13850" max="13850" width="22.6640625" style="87" bestFit="1" customWidth="1"/>
    <col min="13851" max="13851" width="15.44140625" style="87" customWidth="1"/>
    <col min="13852" max="13852" width="8.88671875" style="87" customWidth="1"/>
    <col min="13853" max="13853" width="58.5546875" style="87" customWidth="1"/>
    <col min="13854" max="14082" width="72.33203125" style="87"/>
    <col min="14083" max="14083" width="4.88671875" style="87" customWidth="1"/>
    <col min="14084" max="14084" width="2.33203125" style="87" customWidth="1"/>
    <col min="14085" max="14085" width="4.33203125" style="87" customWidth="1"/>
    <col min="14086" max="14087" width="3.5546875" style="87" customWidth="1"/>
    <col min="14088" max="14088" width="4.88671875" style="87" customWidth="1"/>
    <col min="14089" max="14089" width="7.44140625" style="87" customWidth="1"/>
    <col min="14090" max="14090" width="11.5546875" style="87" customWidth="1"/>
    <col min="14091" max="14091" width="5.6640625" style="87" customWidth="1"/>
    <col min="14092" max="14092" width="47.5546875" style="87" customWidth="1"/>
    <col min="14093" max="14093" width="12.88671875" style="87" customWidth="1"/>
    <col min="14094" max="14094" width="6.33203125" style="87" customWidth="1"/>
    <col min="14095" max="14095" width="14.5546875" style="87" customWidth="1"/>
    <col min="14096" max="14096" width="11.109375" style="87" customWidth="1"/>
    <col min="14097" max="14097" width="16.88671875" style="87" customWidth="1"/>
    <col min="14098" max="14098" width="12.44140625" style="87" customWidth="1"/>
    <col min="14099" max="14099" width="17.6640625" style="87" customWidth="1"/>
    <col min="14100" max="14100" width="22.5546875" style="87" bestFit="1" customWidth="1"/>
    <col min="14101" max="14101" width="13.6640625" style="87" customWidth="1"/>
    <col min="14102" max="14102" width="16.88671875" style="87" customWidth="1"/>
    <col min="14103" max="14103" width="12.44140625" style="87" customWidth="1"/>
    <col min="14104" max="14104" width="17.44140625" style="87" customWidth="1"/>
    <col min="14105" max="14105" width="20.6640625" style="87" bestFit="1" customWidth="1"/>
    <col min="14106" max="14106" width="22.6640625" style="87" bestFit="1" customWidth="1"/>
    <col min="14107" max="14107" width="15.44140625" style="87" customWidth="1"/>
    <col min="14108" max="14108" width="8.88671875" style="87" customWidth="1"/>
    <col min="14109" max="14109" width="58.5546875" style="87" customWidth="1"/>
    <col min="14110" max="14338" width="72.33203125" style="87"/>
    <col min="14339" max="14339" width="4.88671875" style="87" customWidth="1"/>
    <col min="14340" max="14340" width="2.33203125" style="87" customWidth="1"/>
    <col min="14341" max="14341" width="4.33203125" style="87" customWidth="1"/>
    <col min="14342" max="14343" width="3.5546875" style="87" customWidth="1"/>
    <col min="14344" max="14344" width="4.88671875" style="87" customWidth="1"/>
    <col min="14345" max="14345" width="7.44140625" style="87" customWidth="1"/>
    <col min="14346" max="14346" width="11.5546875" style="87" customWidth="1"/>
    <col min="14347" max="14347" width="5.6640625" style="87" customWidth="1"/>
    <col min="14348" max="14348" width="47.5546875" style="87" customWidth="1"/>
    <col min="14349" max="14349" width="12.88671875" style="87" customWidth="1"/>
    <col min="14350" max="14350" width="6.33203125" style="87" customWidth="1"/>
    <col min="14351" max="14351" width="14.5546875" style="87" customWidth="1"/>
    <col min="14352" max="14352" width="11.109375" style="87" customWidth="1"/>
    <col min="14353" max="14353" width="16.88671875" style="87" customWidth="1"/>
    <col min="14354" max="14354" width="12.44140625" style="87" customWidth="1"/>
    <col min="14355" max="14355" width="17.6640625" style="87" customWidth="1"/>
    <col min="14356" max="14356" width="22.5546875" style="87" bestFit="1" customWidth="1"/>
    <col min="14357" max="14357" width="13.6640625" style="87" customWidth="1"/>
    <col min="14358" max="14358" width="16.88671875" style="87" customWidth="1"/>
    <col min="14359" max="14359" width="12.44140625" style="87" customWidth="1"/>
    <col min="14360" max="14360" width="17.44140625" style="87" customWidth="1"/>
    <col min="14361" max="14361" width="20.6640625" style="87" bestFit="1" customWidth="1"/>
    <col min="14362" max="14362" width="22.6640625" style="87" bestFit="1" customWidth="1"/>
    <col min="14363" max="14363" width="15.44140625" style="87" customWidth="1"/>
    <col min="14364" max="14364" width="8.88671875" style="87" customWidth="1"/>
    <col min="14365" max="14365" width="58.5546875" style="87" customWidth="1"/>
    <col min="14366" max="14594" width="72.33203125" style="87"/>
    <col min="14595" max="14595" width="4.88671875" style="87" customWidth="1"/>
    <col min="14596" max="14596" width="2.33203125" style="87" customWidth="1"/>
    <col min="14597" max="14597" width="4.33203125" style="87" customWidth="1"/>
    <col min="14598" max="14599" width="3.5546875" style="87" customWidth="1"/>
    <col min="14600" max="14600" width="4.88671875" style="87" customWidth="1"/>
    <col min="14601" max="14601" width="7.44140625" style="87" customWidth="1"/>
    <col min="14602" max="14602" width="11.5546875" style="87" customWidth="1"/>
    <col min="14603" max="14603" width="5.6640625" style="87" customWidth="1"/>
    <col min="14604" max="14604" width="47.5546875" style="87" customWidth="1"/>
    <col min="14605" max="14605" width="12.88671875" style="87" customWidth="1"/>
    <col min="14606" max="14606" width="6.33203125" style="87" customWidth="1"/>
    <col min="14607" max="14607" width="14.5546875" style="87" customWidth="1"/>
    <col min="14608" max="14608" width="11.109375" style="87" customWidth="1"/>
    <col min="14609" max="14609" width="16.88671875" style="87" customWidth="1"/>
    <col min="14610" max="14610" width="12.44140625" style="87" customWidth="1"/>
    <col min="14611" max="14611" width="17.6640625" style="87" customWidth="1"/>
    <col min="14612" max="14612" width="22.5546875" style="87" bestFit="1" customWidth="1"/>
    <col min="14613" max="14613" width="13.6640625" style="87" customWidth="1"/>
    <col min="14614" max="14614" width="16.88671875" style="87" customWidth="1"/>
    <col min="14615" max="14615" width="12.44140625" style="87" customWidth="1"/>
    <col min="14616" max="14616" width="17.44140625" style="87" customWidth="1"/>
    <col min="14617" max="14617" width="20.6640625" style="87" bestFit="1" customWidth="1"/>
    <col min="14618" max="14618" width="22.6640625" style="87" bestFit="1" customWidth="1"/>
    <col min="14619" max="14619" width="15.44140625" style="87" customWidth="1"/>
    <col min="14620" max="14620" width="8.88671875" style="87" customWidth="1"/>
    <col min="14621" max="14621" width="58.5546875" style="87" customWidth="1"/>
    <col min="14622" max="14850" width="72.33203125" style="87"/>
    <col min="14851" max="14851" width="4.88671875" style="87" customWidth="1"/>
    <col min="14852" max="14852" width="2.33203125" style="87" customWidth="1"/>
    <col min="14853" max="14853" width="4.33203125" style="87" customWidth="1"/>
    <col min="14854" max="14855" width="3.5546875" style="87" customWidth="1"/>
    <col min="14856" max="14856" width="4.88671875" style="87" customWidth="1"/>
    <col min="14857" max="14857" width="7.44140625" style="87" customWidth="1"/>
    <col min="14858" max="14858" width="11.5546875" style="87" customWidth="1"/>
    <col min="14859" max="14859" width="5.6640625" style="87" customWidth="1"/>
    <col min="14860" max="14860" width="47.5546875" style="87" customWidth="1"/>
    <col min="14861" max="14861" width="12.88671875" style="87" customWidth="1"/>
    <col min="14862" max="14862" width="6.33203125" style="87" customWidth="1"/>
    <col min="14863" max="14863" width="14.5546875" style="87" customWidth="1"/>
    <col min="14864" max="14864" width="11.109375" style="87" customWidth="1"/>
    <col min="14865" max="14865" width="16.88671875" style="87" customWidth="1"/>
    <col min="14866" max="14866" width="12.44140625" style="87" customWidth="1"/>
    <col min="14867" max="14867" width="17.6640625" style="87" customWidth="1"/>
    <col min="14868" max="14868" width="22.5546875" style="87" bestFit="1" customWidth="1"/>
    <col min="14869" max="14869" width="13.6640625" style="87" customWidth="1"/>
    <col min="14870" max="14870" width="16.88671875" style="87" customWidth="1"/>
    <col min="14871" max="14871" width="12.44140625" style="87" customWidth="1"/>
    <col min="14872" max="14872" width="17.44140625" style="87" customWidth="1"/>
    <col min="14873" max="14873" width="20.6640625" style="87" bestFit="1" customWidth="1"/>
    <col min="14874" max="14874" width="22.6640625" style="87" bestFit="1" customWidth="1"/>
    <col min="14875" max="14875" width="15.44140625" style="87" customWidth="1"/>
    <col min="14876" max="14876" width="8.88671875" style="87" customWidth="1"/>
    <col min="14877" max="14877" width="58.5546875" style="87" customWidth="1"/>
    <col min="14878" max="15106" width="72.33203125" style="87"/>
    <col min="15107" max="15107" width="4.88671875" style="87" customWidth="1"/>
    <col min="15108" max="15108" width="2.33203125" style="87" customWidth="1"/>
    <col min="15109" max="15109" width="4.33203125" style="87" customWidth="1"/>
    <col min="15110" max="15111" width="3.5546875" style="87" customWidth="1"/>
    <col min="15112" max="15112" width="4.88671875" style="87" customWidth="1"/>
    <col min="15113" max="15113" width="7.44140625" style="87" customWidth="1"/>
    <col min="15114" max="15114" width="11.5546875" style="87" customWidth="1"/>
    <col min="15115" max="15115" width="5.6640625" style="87" customWidth="1"/>
    <col min="15116" max="15116" width="47.5546875" style="87" customWidth="1"/>
    <col min="15117" max="15117" width="12.88671875" style="87" customWidth="1"/>
    <col min="15118" max="15118" width="6.33203125" style="87" customWidth="1"/>
    <col min="15119" max="15119" width="14.5546875" style="87" customWidth="1"/>
    <col min="15120" max="15120" width="11.109375" style="87" customWidth="1"/>
    <col min="15121" max="15121" width="16.88671875" style="87" customWidth="1"/>
    <col min="15122" max="15122" width="12.44140625" style="87" customWidth="1"/>
    <col min="15123" max="15123" width="17.6640625" style="87" customWidth="1"/>
    <col min="15124" max="15124" width="22.5546875" style="87" bestFit="1" customWidth="1"/>
    <col min="15125" max="15125" width="13.6640625" style="87" customWidth="1"/>
    <col min="15126" max="15126" width="16.88671875" style="87" customWidth="1"/>
    <col min="15127" max="15127" width="12.44140625" style="87" customWidth="1"/>
    <col min="15128" max="15128" width="17.44140625" style="87" customWidth="1"/>
    <col min="15129" max="15129" width="20.6640625" style="87" bestFit="1" customWidth="1"/>
    <col min="15130" max="15130" width="22.6640625" style="87" bestFit="1" customWidth="1"/>
    <col min="15131" max="15131" width="15.44140625" style="87" customWidth="1"/>
    <col min="15132" max="15132" width="8.88671875" style="87" customWidth="1"/>
    <col min="15133" max="15133" width="58.5546875" style="87" customWidth="1"/>
    <col min="15134" max="15362" width="72.33203125" style="87"/>
    <col min="15363" max="15363" width="4.88671875" style="87" customWidth="1"/>
    <col min="15364" max="15364" width="2.33203125" style="87" customWidth="1"/>
    <col min="15365" max="15365" width="4.33203125" style="87" customWidth="1"/>
    <col min="15366" max="15367" width="3.5546875" style="87" customWidth="1"/>
    <col min="15368" max="15368" width="4.88671875" style="87" customWidth="1"/>
    <col min="15369" max="15369" width="7.44140625" style="87" customWidth="1"/>
    <col min="15370" max="15370" width="11.5546875" style="87" customWidth="1"/>
    <col min="15371" max="15371" width="5.6640625" style="87" customWidth="1"/>
    <col min="15372" max="15372" width="47.5546875" style="87" customWidth="1"/>
    <col min="15373" max="15373" width="12.88671875" style="87" customWidth="1"/>
    <col min="15374" max="15374" width="6.33203125" style="87" customWidth="1"/>
    <col min="15375" max="15375" width="14.5546875" style="87" customWidth="1"/>
    <col min="15376" max="15376" width="11.109375" style="87" customWidth="1"/>
    <col min="15377" max="15377" width="16.88671875" style="87" customWidth="1"/>
    <col min="15378" max="15378" width="12.44140625" style="87" customWidth="1"/>
    <col min="15379" max="15379" width="17.6640625" style="87" customWidth="1"/>
    <col min="15380" max="15380" width="22.5546875" style="87" bestFit="1" customWidth="1"/>
    <col min="15381" max="15381" width="13.6640625" style="87" customWidth="1"/>
    <col min="15382" max="15382" width="16.88671875" style="87" customWidth="1"/>
    <col min="15383" max="15383" width="12.44140625" style="87" customWidth="1"/>
    <col min="15384" max="15384" width="17.44140625" style="87" customWidth="1"/>
    <col min="15385" max="15385" width="20.6640625" style="87" bestFit="1" customWidth="1"/>
    <col min="15386" max="15386" width="22.6640625" style="87" bestFit="1" customWidth="1"/>
    <col min="15387" max="15387" width="15.44140625" style="87" customWidth="1"/>
    <col min="15388" max="15388" width="8.88671875" style="87" customWidth="1"/>
    <col min="15389" max="15389" width="58.5546875" style="87" customWidth="1"/>
    <col min="15390" max="15618" width="72.33203125" style="87"/>
    <col min="15619" max="15619" width="4.88671875" style="87" customWidth="1"/>
    <col min="15620" max="15620" width="2.33203125" style="87" customWidth="1"/>
    <col min="15621" max="15621" width="4.33203125" style="87" customWidth="1"/>
    <col min="15622" max="15623" width="3.5546875" style="87" customWidth="1"/>
    <col min="15624" max="15624" width="4.88671875" style="87" customWidth="1"/>
    <col min="15625" max="15625" width="7.44140625" style="87" customWidth="1"/>
    <col min="15626" max="15626" width="11.5546875" style="87" customWidth="1"/>
    <col min="15627" max="15627" width="5.6640625" style="87" customWidth="1"/>
    <col min="15628" max="15628" width="47.5546875" style="87" customWidth="1"/>
    <col min="15629" max="15629" width="12.88671875" style="87" customWidth="1"/>
    <col min="15630" max="15630" width="6.33203125" style="87" customWidth="1"/>
    <col min="15631" max="15631" width="14.5546875" style="87" customWidth="1"/>
    <col min="15632" max="15632" width="11.109375" style="87" customWidth="1"/>
    <col min="15633" max="15633" width="16.88671875" style="87" customWidth="1"/>
    <col min="15634" max="15634" width="12.44140625" style="87" customWidth="1"/>
    <col min="15635" max="15635" width="17.6640625" style="87" customWidth="1"/>
    <col min="15636" max="15636" width="22.5546875" style="87" bestFit="1" customWidth="1"/>
    <col min="15637" max="15637" width="13.6640625" style="87" customWidth="1"/>
    <col min="15638" max="15638" width="16.88671875" style="87" customWidth="1"/>
    <col min="15639" max="15639" width="12.44140625" style="87" customWidth="1"/>
    <col min="15640" max="15640" width="17.44140625" style="87" customWidth="1"/>
    <col min="15641" max="15641" width="20.6640625" style="87" bestFit="1" customWidth="1"/>
    <col min="15642" max="15642" width="22.6640625" style="87" bestFit="1" customWidth="1"/>
    <col min="15643" max="15643" width="15.44140625" style="87" customWidth="1"/>
    <col min="15644" max="15644" width="8.88671875" style="87" customWidth="1"/>
    <col min="15645" max="15645" width="58.5546875" style="87" customWidth="1"/>
    <col min="15646" max="15874" width="72.33203125" style="87"/>
    <col min="15875" max="15875" width="4.88671875" style="87" customWidth="1"/>
    <col min="15876" max="15876" width="2.33203125" style="87" customWidth="1"/>
    <col min="15877" max="15877" width="4.33203125" style="87" customWidth="1"/>
    <col min="15878" max="15879" width="3.5546875" style="87" customWidth="1"/>
    <col min="15880" max="15880" width="4.88671875" style="87" customWidth="1"/>
    <col min="15881" max="15881" width="7.44140625" style="87" customWidth="1"/>
    <col min="15882" max="15882" width="11.5546875" style="87" customWidth="1"/>
    <col min="15883" max="15883" width="5.6640625" style="87" customWidth="1"/>
    <col min="15884" max="15884" width="47.5546875" style="87" customWidth="1"/>
    <col min="15885" max="15885" width="12.88671875" style="87" customWidth="1"/>
    <col min="15886" max="15886" width="6.33203125" style="87" customWidth="1"/>
    <col min="15887" max="15887" width="14.5546875" style="87" customWidth="1"/>
    <col min="15888" max="15888" width="11.109375" style="87" customWidth="1"/>
    <col min="15889" max="15889" width="16.88671875" style="87" customWidth="1"/>
    <col min="15890" max="15890" width="12.44140625" style="87" customWidth="1"/>
    <col min="15891" max="15891" width="17.6640625" style="87" customWidth="1"/>
    <col min="15892" max="15892" width="22.5546875" style="87" bestFit="1" customWidth="1"/>
    <col min="15893" max="15893" width="13.6640625" style="87" customWidth="1"/>
    <col min="15894" max="15894" width="16.88671875" style="87" customWidth="1"/>
    <col min="15895" max="15895" width="12.44140625" style="87" customWidth="1"/>
    <col min="15896" max="15896" width="17.44140625" style="87" customWidth="1"/>
    <col min="15897" max="15897" width="20.6640625" style="87" bestFit="1" customWidth="1"/>
    <col min="15898" max="15898" width="22.6640625" style="87" bestFit="1" customWidth="1"/>
    <col min="15899" max="15899" width="15.44140625" style="87" customWidth="1"/>
    <col min="15900" max="15900" width="8.88671875" style="87" customWidth="1"/>
    <col min="15901" max="15901" width="58.5546875" style="87" customWidth="1"/>
    <col min="15902" max="16130" width="72.33203125" style="87"/>
    <col min="16131" max="16131" width="4.88671875" style="87" customWidth="1"/>
    <col min="16132" max="16132" width="2.33203125" style="87" customWidth="1"/>
    <col min="16133" max="16133" width="4.33203125" style="87" customWidth="1"/>
    <col min="16134" max="16135" width="3.5546875" style="87" customWidth="1"/>
    <col min="16136" max="16136" width="4.88671875" style="87" customWidth="1"/>
    <col min="16137" max="16137" width="7.44140625" style="87" customWidth="1"/>
    <col min="16138" max="16138" width="11.5546875" style="87" customWidth="1"/>
    <col min="16139" max="16139" width="5.6640625" style="87" customWidth="1"/>
    <col min="16140" max="16140" width="47.5546875" style="87" customWidth="1"/>
    <col min="16141" max="16141" width="12.88671875" style="87" customWidth="1"/>
    <col min="16142" max="16142" width="6.33203125" style="87" customWidth="1"/>
    <col min="16143" max="16143" width="14.5546875" style="87" customWidth="1"/>
    <col min="16144" max="16144" width="11.109375" style="87" customWidth="1"/>
    <col min="16145" max="16145" width="16.88671875" style="87" customWidth="1"/>
    <col min="16146" max="16146" width="12.44140625" style="87" customWidth="1"/>
    <col min="16147" max="16147" width="17.6640625" style="87" customWidth="1"/>
    <col min="16148" max="16148" width="22.5546875" style="87" bestFit="1" customWidth="1"/>
    <col min="16149" max="16149" width="13.6640625" style="87" customWidth="1"/>
    <col min="16150" max="16150" width="16.88671875" style="87" customWidth="1"/>
    <col min="16151" max="16151" width="12.44140625" style="87" customWidth="1"/>
    <col min="16152" max="16152" width="17.44140625" style="87" customWidth="1"/>
    <col min="16153" max="16153" width="20.6640625" style="87" bestFit="1" customWidth="1"/>
    <col min="16154" max="16154" width="22.6640625" style="87" bestFit="1" customWidth="1"/>
    <col min="16155" max="16155" width="15.44140625" style="87" customWidth="1"/>
    <col min="16156" max="16156" width="8.88671875" style="87" customWidth="1"/>
    <col min="16157" max="16157" width="58.5546875" style="87" customWidth="1"/>
    <col min="16158" max="16384" width="72.33203125" style="87"/>
  </cols>
  <sheetData>
    <row r="1" spans="2:34" ht="15.75" customHeight="1" thickBot="1">
      <c r="B1" s="87"/>
      <c r="AH1" s="1023"/>
    </row>
    <row r="2" spans="2:34" ht="37.5" customHeight="1">
      <c r="B2" s="702"/>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48"/>
      <c r="AE2" s="148"/>
      <c r="AF2" s="148"/>
      <c r="AG2" s="148"/>
      <c r="AH2" s="178"/>
    </row>
    <row r="3" spans="2:34" ht="37.5" customHeight="1">
      <c r="B3" s="137"/>
      <c r="F3" s="1147" t="s">
        <v>1206</v>
      </c>
      <c r="G3" s="1147"/>
      <c r="H3" s="1147"/>
      <c r="I3" s="1147"/>
      <c r="J3" s="1147"/>
      <c r="K3" s="1147"/>
      <c r="L3" s="1147"/>
      <c r="M3" s="1147"/>
      <c r="N3" s="1147"/>
      <c r="O3" s="1147"/>
      <c r="P3" s="1147"/>
      <c r="Q3" s="1147"/>
      <c r="R3" s="1147"/>
      <c r="S3" s="1147"/>
      <c r="T3" s="477"/>
      <c r="U3" s="477"/>
      <c r="V3" s="477"/>
      <c r="W3" s="477"/>
      <c r="X3" s="477"/>
      <c r="Y3" s="477"/>
      <c r="Z3" s="477"/>
      <c r="AA3" s="477"/>
      <c r="AB3" s="477"/>
      <c r="AC3" s="477"/>
      <c r="AD3" s="477"/>
      <c r="AE3" s="149"/>
      <c r="AF3" s="149"/>
      <c r="AG3" s="149"/>
      <c r="AH3" s="179"/>
    </row>
    <row r="4" spans="2:34" ht="37.5" customHeight="1">
      <c r="B4" s="137"/>
      <c r="D4" s="64"/>
      <c r="E4" s="64"/>
      <c r="F4" s="1148" t="s">
        <v>1600</v>
      </c>
      <c r="G4" s="1147"/>
      <c r="H4" s="1147"/>
      <c r="I4" s="1147"/>
      <c r="J4" s="1147"/>
      <c r="K4" s="1147"/>
      <c r="L4" s="1147"/>
      <c r="M4" s="1147"/>
      <c r="N4" s="1147"/>
      <c r="O4" s="1147"/>
      <c r="P4" s="1147"/>
      <c r="Q4" s="1147"/>
      <c r="R4" s="1147"/>
      <c r="S4" s="1147"/>
      <c r="T4" s="477"/>
      <c r="U4" s="477"/>
      <c r="V4" s="477"/>
      <c r="W4" s="477"/>
      <c r="X4" s="477"/>
      <c r="Y4" s="477"/>
      <c r="Z4" s="477"/>
      <c r="AA4" s="477"/>
      <c r="AB4" s="477"/>
      <c r="AC4" s="477"/>
      <c r="AD4" s="477"/>
      <c r="AE4" s="149"/>
      <c r="AF4" s="149"/>
      <c r="AG4" s="149"/>
      <c r="AH4" s="179"/>
    </row>
    <row r="5" spans="2:34" ht="16.2" customHeight="1">
      <c r="B5" s="137"/>
      <c r="C5" s="65"/>
      <c r="D5" s="65"/>
      <c r="E5" s="65"/>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79"/>
    </row>
    <row r="6" spans="2:34" ht="18.75" customHeight="1">
      <c r="B6" s="137"/>
      <c r="AC6" s="149"/>
      <c r="AD6" s="149"/>
      <c r="AE6" s="149"/>
      <c r="AF6" s="149"/>
      <c r="AG6" s="149"/>
      <c r="AH6" s="179"/>
    </row>
    <row r="7" spans="2:34" ht="121.5" customHeight="1">
      <c r="B7" s="137"/>
      <c r="C7" s="1149" t="s">
        <v>1542</v>
      </c>
      <c r="D7" s="159"/>
      <c r="E7" s="2750" t="s">
        <v>1543</v>
      </c>
      <c r="F7" s="2750"/>
      <c r="G7" s="2750"/>
      <c r="H7" s="2750"/>
      <c r="I7" s="2750"/>
      <c r="J7" s="2750"/>
      <c r="K7" s="2750"/>
      <c r="L7" s="2750"/>
      <c r="M7" s="2750"/>
      <c r="N7" s="159"/>
      <c r="O7" s="159"/>
      <c r="P7" s="159"/>
      <c r="Q7" s="159"/>
      <c r="R7" s="159"/>
      <c r="S7" s="159"/>
      <c r="T7" s="2751" t="s">
        <v>2472</v>
      </c>
      <c r="U7" s="2751"/>
      <c r="V7" s="2751"/>
      <c r="W7" s="2751"/>
      <c r="X7" s="2751"/>
      <c r="Y7" s="2751"/>
      <c r="Z7" s="2751"/>
      <c r="AA7" s="2751"/>
      <c r="AB7" s="2751"/>
      <c r="AC7" s="2751"/>
      <c r="AD7" s="2751"/>
      <c r="AE7" s="2751"/>
      <c r="AF7" s="2751"/>
      <c r="AG7" s="2751"/>
      <c r="AH7" s="177"/>
    </row>
    <row r="8" spans="2:34" ht="16.2" customHeight="1">
      <c r="B8" s="703"/>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704"/>
    </row>
    <row r="9" spans="2:34" ht="30" customHeight="1">
      <c r="B9" s="703"/>
      <c r="C9" s="159"/>
      <c r="D9" s="159"/>
      <c r="E9" s="159"/>
      <c r="F9" s="159"/>
      <c r="G9" s="159"/>
      <c r="H9" s="159"/>
      <c r="I9" s="159"/>
      <c r="J9" s="159"/>
      <c r="K9" s="159"/>
      <c r="L9" s="159"/>
      <c r="M9" s="159"/>
      <c r="N9" s="159"/>
      <c r="O9" s="159"/>
      <c r="P9" s="159"/>
      <c r="Q9" s="159"/>
      <c r="R9" s="159"/>
      <c r="S9" s="159"/>
      <c r="T9" s="159"/>
      <c r="U9" s="159"/>
      <c r="V9" s="2751" t="s">
        <v>564</v>
      </c>
      <c r="W9" s="2751"/>
      <c r="X9" s="2751"/>
      <c r="Y9" s="2751"/>
      <c r="Z9" s="159"/>
      <c r="AA9" s="159"/>
      <c r="AB9" s="159"/>
      <c r="AC9" s="2751" t="s">
        <v>565</v>
      </c>
      <c r="AD9" s="2751"/>
      <c r="AE9" s="2751"/>
      <c r="AF9" s="2751"/>
      <c r="AG9" s="159"/>
      <c r="AH9" s="704"/>
    </row>
    <row r="10" spans="2:34" ht="30" customHeight="1">
      <c r="B10" s="703"/>
      <c r="C10" s="159"/>
      <c r="D10" s="159"/>
      <c r="E10" s="159"/>
      <c r="F10" s="159"/>
      <c r="G10" s="159"/>
      <c r="H10" s="159"/>
      <c r="I10" s="159"/>
      <c r="J10" s="159"/>
      <c r="K10" s="159"/>
      <c r="L10" s="159"/>
      <c r="M10" s="159"/>
      <c r="N10" s="159"/>
      <c r="O10" s="159"/>
      <c r="P10" s="159"/>
      <c r="Q10" s="159"/>
      <c r="R10" s="159"/>
      <c r="S10" s="159"/>
      <c r="T10" s="159"/>
      <c r="U10" s="159"/>
      <c r="V10" s="2751"/>
      <c r="W10" s="2751"/>
      <c r="X10" s="2751"/>
      <c r="Y10" s="2751"/>
      <c r="Z10" s="159"/>
      <c r="AA10" s="159"/>
      <c r="AB10" s="159"/>
      <c r="AC10" s="2751"/>
      <c r="AD10" s="2751"/>
      <c r="AE10" s="2751"/>
      <c r="AF10" s="2751"/>
      <c r="AG10" s="159"/>
      <c r="AH10" s="704"/>
    </row>
    <row r="11" spans="2:34" ht="16.2" customHeight="1">
      <c r="B11" s="703"/>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056"/>
      <c r="AC11" s="159"/>
      <c r="AD11" s="159"/>
      <c r="AE11" s="159"/>
      <c r="AF11" s="159"/>
      <c r="AG11" s="159"/>
      <c r="AH11" s="704"/>
    </row>
    <row r="12" spans="2:34" ht="39.75" customHeight="1">
      <c r="B12" s="703"/>
      <c r="C12" s="159"/>
      <c r="D12" s="159"/>
      <c r="E12" s="159"/>
      <c r="F12" s="159"/>
      <c r="G12" s="159"/>
      <c r="H12" s="159"/>
      <c r="I12" s="159"/>
      <c r="J12" s="159"/>
      <c r="K12" s="159"/>
      <c r="L12" s="159"/>
      <c r="M12" s="159"/>
      <c r="N12" s="159"/>
      <c r="O12" s="159"/>
      <c r="P12" s="159"/>
      <c r="Q12" s="159"/>
      <c r="R12" s="159"/>
      <c r="S12" s="159"/>
      <c r="T12" s="159"/>
      <c r="U12" s="159"/>
      <c r="V12" s="2752" t="s">
        <v>567</v>
      </c>
      <c r="W12" s="2752"/>
      <c r="X12" s="2752"/>
      <c r="Y12" s="2752"/>
      <c r="Z12" s="948"/>
      <c r="AA12" s="948"/>
      <c r="AB12" s="948"/>
      <c r="AC12" s="2752" t="s">
        <v>568</v>
      </c>
      <c r="AD12" s="2752"/>
      <c r="AE12" s="2752"/>
      <c r="AF12" s="2752"/>
      <c r="AG12" s="159"/>
      <c r="AH12" s="705"/>
    </row>
    <row r="13" spans="2:34" ht="13.2" customHeight="1" thickBot="1">
      <c r="B13" s="703"/>
      <c r="C13" s="159"/>
      <c r="D13" s="159"/>
      <c r="E13" s="159"/>
      <c r="F13" s="159"/>
      <c r="G13" s="159"/>
      <c r="H13" s="159"/>
      <c r="I13" s="159"/>
      <c r="J13" s="159"/>
      <c r="K13" s="159"/>
      <c r="L13" s="159"/>
      <c r="M13" s="159"/>
      <c r="N13" s="159"/>
      <c r="O13" s="159"/>
      <c r="P13" s="159"/>
      <c r="Q13" s="159"/>
      <c r="R13" s="159"/>
      <c r="S13" s="159"/>
      <c r="T13" s="159"/>
      <c r="U13" s="159"/>
      <c r="V13" s="2753"/>
      <c r="W13" s="2753"/>
      <c r="X13" s="2753"/>
      <c r="Y13" s="2753"/>
      <c r="Z13" s="948"/>
      <c r="AA13" s="948"/>
      <c r="AB13" s="948"/>
      <c r="AC13" s="2753"/>
      <c r="AD13" s="2753"/>
      <c r="AE13" s="2753"/>
      <c r="AF13" s="2753"/>
      <c r="AG13" s="159"/>
      <c r="AH13" s="705"/>
    </row>
    <row r="14" spans="2:34" s="707" customFormat="1" ht="30" customHeight="1">
      <c r="B14" s="703"/>
      <c r="C14" s="64">
        <v>6.1</v>
      </c>
      <c r="D14" s="64"/>
      <c r="E14" s="64" t="s">
        <v>566</v>
      </c>
      <c r="F14" s="143"/>
      <c r="G14" s="143"/>
      <c r="H14" s="143"/>
      <c r="I14" s="159"/>
      <c r="J14" s="159"/>
      <c r="K14" s="159"/>
      <c r="L14" s="159"/>
      <c r="M14" s="159"/>
      <c r="N14" s="159"/>
      <c r="O14" s="159"/>
      <c r="P14" s="159"/>
      <c r="Q14" s="159"/>
      <c r="R14" s="159"/>
      <c r="S14" s="159"/>
      <c r="T14" s="159"/>
      <c r="U14" s="159"/>
      <c r="V14" s="2754"/>
      <c r="W14" s="2755"/>
      <c r="X14" s="2755"/>
      <c r="Y14" s="2756"/>
      <c r="Z14" s="948"/>
      <c r="AA14" s="948"/>
      <c r="AB14" s="948"/>
      <c r="AC14" s="2754"/>
      <c r="AD14" s="2755"/>
      <c r="AE14" s="2755"/>
      <c r="AF14" s="2756"/>
      <c r="AG14" s="159"/>
      <c r="AH14" s="706"/>
    </row>
    <row r="15" spans="2:34" ht="30" customHeight="1" thickBot="1">
      <c r="B15" s="150"/>
      <c r="C15" s="64"/>
      <c r="D15" s="64"/>
      <c r="E15" s="65" t="s">
        <v>569</v>
      </c>
      <c r="F15" s="64"/>
      <c r="G15" s="64"/>
      <c r="H15" s="143"/>
      <c r="I15" s="143"/>
      <c r="J15" s="143"/>
      <c r="K15" s="143"/>
      <c r="L15" s="143"/>
      <c r="M15" s="143"/>
      <c r="N15" s="143"/>
      <c r="O15" s="143"/>
      <c r="P15" s="143"/>
      <c r="Q15" s="143"/>
      <c r="R15" s="143"/>
      <c r="S15" s="143"/>
      <c r="T15" s="143"/>
      <c r="U15" s="143"/>
      <c r="V15" s="2757"/>
      <c r="W15" s="2758"/>
      <c r="X15" s="2758"/>
      <c r="Y15" s="2759"/>
      <c r="Z15" s="711"/>
      <c r="AA15" s="711"/>
      <c r="AB15" s="711"/>
      <c r="AC15" s="2757"/>
      <c r="AD15" s="2758"/>
      <c r="AE15" s="2758"/>
      <c r="AF15" s="2759"/>
      <c r="AG15" s="165"/>
      <c r="AH15" s="708"/>
    </row>
    <row r="16" spans="2:34" ht="16.2" customHeight="1">
      <c r="B16" s="137"/>
      <c r="C16" s="151"/>
      <c r="D16" s="151"/>
      <c r="E16" s="151"/>
      <c r="F16" s="151"/>
      <c r="G16" s="151"/>
      <c r="H16" s="1055"/>
      <c r="I16" s="1055"/>
      <c r="J16" s="1055"/>
      <c r="K16" s="1055"/>
      <c r="L16" s="1055"/>
      <c r="M16" s="1055"/>
      <c r="N16" s="1055"/>
      <c r="O16" s="1055"/>
      <c r="P16" s="1055"/>
      <c r="Q16" s="1055"/>
      <c r="R16" s="1055"/>
      <c r="S16" s="1055"/>
      <c r="T16" s="1055"/>
      <c r="U16" s="1055"/>
      <c r="V16" s="949"/>
      <c r="W16" s="949"/>
      <c r="X16" s="949"/>
      <c r="Y16" s="949"/>
      <c r="Z16" s="949"/>
      <c r="AA16" s="949"/>
      <c r="AB16" s="949"/>
      <c r="AC16" s="949"/>
      <c r="AD16" s="949"/>
      <c r="AE16" s="949"/>
      <c r="AF16" s="949"/>
      <c r="AG16" s="165"/>
      <c r="AH16" s="708"/>
    </row>
    <row r="17" spans="2:34" ht="30" customHeight="1">
      <c r="B17" s="137"/>
      <c r="C17" s="64">
        <v>6.2</v>
      </c>
      <c r="D17" s="146"/>
      <c r="E17" s="64" t="s">
        <v>570</v>
      </c>
      <c r="F17" s="64"/>
      <c r="G17" s="65"/>
      <c r="H17" s="153"/>
      <c r="I17" s="153"/>
      <c r="J17" s="153"/>
      <c r="K17" s="153"/>
      <c r="L17" s="153"/>
      <c r="M17" s="153"/>
      <c r="N17" s="153"/>
      <c r="O17" s="153"/>
      <c r="P17" s="153"/>
      <c r="Q17" s="153"/>
      <c r="R17" s="153"/>
      <c r="S17" s="153"/>
      <c r="T17" s="153"/>
      <c r="U17" s="153"/>
      <c r="V17" s="950"/>
      <c r="W17" s="950"/>
      <c r="X17" s="950"/>
      <c r="Y17" s="950"/>
      <c r="Z17" s="950"/>
      <c r="AA17" s="950"/>
      <c r="AB17" s="950"/>
      <c r="AC17" s="950"/>
      <c r="AD17" s="950"/>
      <c r="AE17" s="950"/>
      <c r="AF17" s="950"/>
      <c r="AG17" s="165"/>
      <c r="AH17" s="708"/>
    </row>
    <row r="18" spans="2:34" ht="30" customHeight="1">
      <c r="B18" s="137"/>
      <c r="C18" s="152"/>
      <c r="D18" s="146"/>
      <c r="E18" s="65" t="s">
        <v>571</v>
      </c>
      <c r="F18" s="64"/>
      <c r="G18" s="65"/>
      <c r="H18" s="153"/>
      <c r="I18" s="153"/>
      <c r="J18" s="153"/>
      <c r="K18" s="153"/>
      <c r="L18" s="153"/>
      <c r="M18" s="153"/>
      <c r="N18" s="153"/>
      <c r="O18" s="153"/>
      <c r="P18" s="153"/>
      <c r="Q18" s="153"/>
      <c r="R18" s="153"/>
      <c r="S18" s="153"/>
      <c r="T18" s="153"/>
      <c r="U18" s="153"/>
      <c r="V18" s="950"/>
      <c r="W18" s="950"/>
      <c r="X18" s="950"/>
      <c r="Y18" s="950"/>
      <c r="Z18" s="950"/>
      <c r="AA18" s="950"/>
      <c r="AB18" s="950"/>
      <c r="AC18" s="950"/>
      <c r="AD18" s="950"/>
      <c r="AE18" s="950"/>
      <c r="AF18" s="950"/>
      <c r="AG18" s="165"/>
      <c r="AH18" s="708"/>
    </row>
    <row r="19" spans="2:34" ht="30" customHeight="1" thickBot="1">
      <c r="B19" s="137"/>
      <c r="C19" s="152"/>
      <c r="D19" s="146"/>
      <c r="E19" s="152"/>
      <c r="F19" s="151"/>
      <c r="G19" s="65"/>
      <c r="H19" s="153"/>
      <c r="I19" s="153"/>
      <c r="J19" s="153"/>
      <c r="K19" s="153"/>
      <c r="L19" s="153"/>
      <c r="M19" s="153"/>
      <c r="N19" s="153"/>
      <c r="O19" s="153"/>
      <c r="P19" s="153"/>
      <c r="Q19" s="153"/>
      <c r="R19" s="153"/>
      <c r="S19" s="153"/>
      <c r="T19" s="153"/>
      <c r="U19" s="153"/>
      <c r="V19" s="2753" t="s">
        <v>606</v>
      </c>
      <c r="W19" s="2753"/>
      <c r="X19" s="2753"/>
      <c r="Y19" s="2753"/>
      <c r="Z19" s="950"/>
      <c r="AA19" s="950"/>
      <c r="AB19" s="950"/>
      <c r="AC19" s="2753" t="s">
        <v>607</v>
      </c>
      <c r="AD19" s="2753"/>
      <c r="AE19" s="2753"/>
      <c r="AF19" s="2753"/>
      <c r="AG19" s="165"/>
      <c r="AH19" s="708"/>
    </row>
    <row r="20" spans="2:34" ht="30" customHeight="1">
      <c r="B20" s="137"/>
      <c r="C20" s="154"/>
      <c r="D20" s="64"/>
      <c r="E20" s="143" t="s">
        <v>6</v>
      </c>
      <c r="F20" s="143" t="s">
        <v>572</v>
      </c>
      <c r="G20" s="143"/>
      <c r="H20" s="143"/>
      <c r="I20" s="143"/>
      <c r="J20" s="143"/>
      <c r="K20" s="143"/>
      <c r="L20" s="143"/>
      <c r="M20" s="143"/>
      <c r="N20" s="143"/>
      <c r="O20" s="143"/>
      <c r="P20" s="143"/>
      <c r="Q20" s="143"/>
      <c r="R20" s="143"/>
      <c r="S20" s="143"/>
      <c r="T20" s="143"/>
      <c r="U20" s="143"/>
      <c r="V20" s="2754"/>
      <c r="W20" s="2755"/>
      <c r="X20" s="2755"/>
      <c r="Y20" s="2756"/>
      <c r="Z20" s="948"/>
      <c r="AA20" s="948"/>
      <c r="AB20" s="948"/>
      <c r="AC20" s="2754"/>
      <c r="AD20" s="2755"/>
      <c r="AE20" s="2755"/>
      <c r="AF20" s="2756"/>
      <c r="AG20" s="165"/>
      <c r="AH20" s="709"/>
    </row>
    <row r="21" spans="2:34" ht="30" customHeight="1" thickBot="1">
      <c r="B21" s="137"/>
      <c r="C21" s="145"/>
      <c r="D21" s="64"/>
      <c r="E21" s="143"/>
      <c r="F21" s="153" t="s">
        <v>573</v>
      </c>
      <c r="G21" s="143"/>
      <c r="H21" s="143"/>
      <c r="I21" s="143"/>
      <c r="J21" s="143"/>
      <c r="K21" s="143"/>
      <c r="L21" s="143"/>
      <c r="M21" s="143"/>
      <c r="N21" s="143"/>
      <c r="O21" s="143"/>
      <c r="P21" s="143"/>
      <c r="Q21" s="143"/>
      <c r="R21" s="143"/>
      <c r="S21" s="143"/>
      <c r="T21" s="143"/>
      <c r="U21" s="143"/>
      <c r="V21" s="2757"/>
      <c r="W21" s="2758"/>
      <c r="X21" s="2758"/>
      <c r="Y21" s="2759"/>
      <c r="Z21" s="711"/>
      <c r="AA21" s="711"/>
      <c r="AB21" s="711"/>
      <c r="AC21" s="2757"/>
      <c r="AD21" s="2758"/>
      <c r="AE21" s="2758"/>
      <c r="AF21" s="2759"/>
      <c r="AG21" s="165"/>
      <c r="AH21" s="709"/>
    </row>
    <row r="22" spans="2:34" ht="16.2" customHeight="1">
      <c r="B22" s="137"/>
      <c r="C22" s="145"/>
      <c r="D22" s="64"/>
      <c r="E22" s="143"/>
      <c r="F22" s="153"/>
      <c r="G22" s="143"/>
      <c r="H22" s="143"/>
      <c r="I22" s="143"/>
      <c r="J22" s="143"/>
      <c r="K22" s="143"/>
      <c r="L22" s="143"/>
      <c r="M22" s="143"/>
      <c r="N22" s="143"/>
      <c r="O22" s="143"/>
      <c r="P22" s="143"/>
      <c r="Q22" s="143"/>
      <c r="R22" s="143"/>
      <c r="S22" s="143"/>
      <c r="T22" s="143"/>
      <c r="U22" s="143"/>
      <c r="V22" s="711"/>
      <c r="W22" s="711"/>
      <c r="X22" s="711"/>
      <c r="Y22" s="711"/>
      <c r="Z22" s="711"/>
      <c r="AA22" s="711"/>
      <c r="AB22" s="711"/>
      <c r="AC22" s="711"/>
      <c r="AD22" s="711"/>
      <c r="AE22" s="711"/>
      <c r="AF22" s="711"/>
      <c r="AG22" s="165"/>
      <c r="AH22" s="709"/>
    </row>
    <row r="23" spans="2:34" ht="30" customHeight="1" thickBot="1">
      <c r="B23" s="137"/>
      <c r="C23" s="145"/>
      <c r="D23" s="64"/>
      <c r="E23" s="153"/>
      <c r="F23" s="143"/>
      <c r="G23" s="143"/>
      <c r="H23" s="143"/>
      <c r="I23" s="143"/>
      <c r="J23" s="143"/>
      <c r="K23" s="143"/>
      <c r="L23" s="143"/>
      <c r="M23" s="143"/>
      <c r="N23" s="143"/>
      <c r="O23" s="143"/>
      <c r="P23" s="143"/>
      <c r="Q23" s="143"/>
      <c r="R23" s="143"/>
      <c r="S23" s="143"/>
      <c r="T23" s="143"/>
      <c r="U23" s="143"/>
      <c r="V23" s="2753" t="s">
        <v>604</v>
      </c>
      <c r="W23" s="2753"/>
      <c r="X23" s="2753"/>
      <c r="Y23" s="2753"/>
      <c r="Z23" s="950"/>
      <c r="AA23" s="950"/>
      <c r="AB23" s="950"/>
      <c r="AC23" s="2753" t="s">
        <v>605</v>
      </c>
      <c r="AD23" s="2753"/>
      <c r="AE23" s="2753"/>
      <c r="AF23" s="2753"/>
      <c r="AG23" s="165"/>
      <c r="AH23" s="709"/>
    </row>
    <row r="24" spans="2:34" ht="30" customHeight="1">
      <c r="B24" s="137"/>
      <c r="C24" s="64"/>
      <c r="D24" s="64"/>
      <c r="E24" s="143" t="s">
        <v>7</v>
      </c>
      <c r="F24" s="143" t="s">
        <v>574</v>
      </c>
      <c r="G24" s="143"/>
      <c r="H24" s="153"/>
      <c r="I24" s="153"/>
      <c r="J24" s="153"/>
      <c r="K24" s="153"/>
      <c r="L24" s="153"/>
      <c r="M24" s="153"/>
      <c r="N24" s="153"/>
      <c r="O24" s="153"/>
      <c r="P24" s="153"/>
      <c r="Q24" s="153"/>
      <c r="R24" s="153"/>
      <c r="S24" s="153"/>
      <c r="T24" s="153"/>
      <c r="U24" s="153"/>
      <c r="V24" s="2754"/>
      <c r="W24" s="2755"/>
      <c r="X24" s="2755"/>
      <c r="Y24" s="2756"/>
      <c r="Z24" s="1056"/>
      <c r="AA24" s="1056"/>
      <c r="AB24" s="1056"/>
      <c r="AC24" s="2754"/>
      <c r="AD24" s="2755"/>
      <c r="AE24" s="2755"/>
      <c r="AF24" s="2756"/>
      <c r="AG24" s="165"/>
      <c r="AH24" s="709"/>
    </row>
    <row r="25" spans="2:34" ht="30" customHeight="1" thickBot="1">
      <c r="B25" s="137"/>
      <c r="C25" s="64"/>
      <c r="D25" s="64"/>
      <c r="E25" s="64"/>
      <c r="F25" s="153" t="s">
        <v>575</v>
      </c>
      <c r="G25" s="153"/>
      <c r="H25" s="153"/>
      <c r="I25" s="153"/>
      <c r="J25" s="153"/>
      <c r="K25" s="153"/>
      <c r="L25" s="153"/>
      <c r="M25" s="153"/>
      <c r="N25" s="153"/>
      <c r="O25" s="153"/>
      <c r="P25" s="153"/>
      <c r="Q25" s="153"/>
      <c r="R25" s="153"/>
      <c r="S25" s="153"/>
      <c r="T25" s="153"/>
      <c r="U25" s="153"/>
      <c r="V25" s="2757"/>
      <c r="W25" s="2758"/>
      <c r="X25" s="2758"/>
      <c r="Y25" s="2759"/>
      <c r="Z25" s="1376"/>
      <c r="AA25" s="1376"/>
      <c r="AB25" s="1376"/>
      <c r="AC25" s="2757"/>
      <c r="AD25" s="2758"/>
      <c r="AE25" s="2758"/>
      <c r="AF25" s="2759"/>
      <c r="AG25" s="165"/>
      <c r="AH25" s="709"/>
    </row>
    <row r="26" spans="2:34" ht="16.2" customHeight="1">
      <c r="B26" s="137"/>
      <c r="C26" s="64"/>
      <c r="D26" s="64"/>
      <c r="E26" s="64"/>
      <c r="F26" s="153"/>
      <c r="G26" s="153"/>
      <c r="H26" s="153"/>
      <c r="I26" s="153"/>
      <c r="J26" s="153"/>
      <c r="K26" s="153"/>
      <c r="L26" s="153"/>
      <c r="M26" s="153"/>
      <c r="N26" s="153"/>
      <c r="O26" s="153"/>
      <c r="P26" s="153"/>
      <c r="Q26" s="153"/>
      <c r="R26" s="153"/>
      <c r="S26" s="153"/>
      <c r="T26" s="153"/>
      <c r="U26" s="153"/>
      <c r="V26" s="711"/>
      <c r="W26" s="711"/>
      <c r="X26" s="711"/>
      <c r="Y26" s="711"/>
      <c r="Z26" s="711"/>
      <c r="AA26" s="711"/>
      <c r="AB26" s="711"/>
      <c r="AC26" s="711"/>
      <c r="AD26" s="711"/>
      <c r="AE26" s="711"/>
      <c r="AF26" s="711"/>
      <c r="AG26" s="165"/>
      <c r="AH26" s="709"/>
    </row>
    <row r="27" spans="2:34" ht="30" customHeight="1">
      <c r="B27" s="137"/>
      <c r="C27" s="64">
        <v>6.3</v>
      </c>
      <c r="D27" s="146"/>
      <c r="E27" s="142" t="s">
        <v>576</v>
      </c>
      <c r="F27" s="146"/>
      <c r="G27" s="146"/>
      <c r="H27" s="146"/>
      <c r="I27" s="146"/>
      <c r="J27" s="146"/>
      <c r="K27" s="146"/>
      <c r="L27" s="146"/>
      <c r="M27" s="146"/>
      <c r="N27" s="146"/>
      <c r="O27" s="146"/>
      <c r="P27" s="146"/>
      <c r="Q27" s="146"/>
      <c r="R27" s="146"/>
      <c r="S27" s="146"/>
      <c r="T27" s="146"/>
      <c r="U27" s="146"/>
      <c r="V27" s="156"/>
      <c r="W27" s="156"/>
      <c r="X27" s="156"/>
      <c r="Y27" s="156"/>
      <c r="Z27" s="156"/>
      <c r="AA27" s="156"/>
      <c r="AB27" s="156"/>
      <c r="AC27" s="156"/>
      <c r="AD27" s="156"/>
      <c r="AE27" s="156"/>
      <c r="AF27" s="156"/>
      <c r="AG27" s="165"/>
      <c r="AH27" s="709"/>
    </row>
    <row r="28" spans="2:34" ht="30" customHeight="1">
      <c r="B28" s="137"/>
      <c r="C28" s="146"/>
      <c r="D28" s="146"/>
      <c r="E28" s="135" t="s">
        <v>576</v>
      </c>
      <c r="F28" s="146"/>
      <c r="G28" s="64"/>
      <c r="H28" s="64"/>
      <c r="I28" s="64"/>
      <c r="J28" s="64"/>
      <c r="K28" s="64"/>
      <c r="L28" s="64"/>
      <c r="M28" s="64"/>
      <c r="N28" s="64"/>
      <c r="O28" s="64"/>
      <c r="P28" s="64"/>
      <c r="Q28" s="64"/>
      <c r="R28" s="64"/>
      <c r="S28" s="64"/>
      <c r="T28" s="64"/>
      <c r="U28" s="64"/>
      <c r="V28" s="951"/>
      <c r="W28" s="951"/>
      <c r="X28" s="951"/>
      <c r="Y28" s="951"/>
      <c r="Z28" s="951"/>
      <c r="AA28" s="951"/>
      <c r="AB28" s="951"/>
      <c r="AC28" s="156"/>
      <c r="AD28" s="156"/>
      <c r="AE28" s="156"/>
      <c r="AF28" s="156"/>
      <c r="AG28" s="165"/>
      <c r="AH28" s="709"/>
    </row>
    <row r="29" spans="2:34" ht="30" customHeight="1" thickBot="1">
      <c r="B29" s="137"/>
      <c r="C29" s="146"/>
      <c r="D29" s="146"/>
      <c r="E29" s="142"/>
      <c r="F29" s="64"/>
      <c r="G29" s="142"/>
      <c r="H29" s="142"/>
      <c r="I29" s="142"/>
      <c r="J29" s="142"/>
      <c r="K29" s="142"/>
      <c r="L29" s="142"/>
      <c r="M29" s="142"/>
      <c r="N29" s="142"/>
      <c r="O29" s="142"/>
      <c r="P29" s="142"/>
      <c r="Q29" s="142"/>
      <c r="R29" s="142"/>
      <c r="S29" s="142"/>
      <c r="T29" s="142"/>
      <c r="U29" s="142"/>
      <c r="V29" s="2753" t="s">
        <v>602</v>
      </c>
      <c r="W29" s="2753"/>
      <c r="X29" s="2753"/>
      <c r="Y29" s="2753"/>
      <c r="Z29" s="950"/>
      <c r="AA29" s="950"/>
      <c r="AB29" s="950"/>
      <c r="AC29" s="2753" t="s">
        <v>603</v>
      </c>
      <c r="AD29" s="2753"/>
      <c r="AE29" s="2753"/>
      <c r="AF29" s="2753"/>
      <c r="AG29" s="165"/>
      <c r="AH29" s="709"/>
    </row>
    <row r="30" spans="2:34" ht="30" customHeight="1">
      <c r="B30" s="137"/>
      <c r="C30" s="146"/>
      <c r="D30" s="146"/>
      <c r="E30" s="143" t="s">
        <v>6</v>
      </c>
      <c r="F30" s="143" t="s">
        <v>572</v>
      </c>
      <c r="G30" s="143"/>
      <c r="H30" s="142"/>
      <c r="I30" s="142"/>
      <c r="J30" s="142"/>
      <c r="K30" s="142"/>
      <c r="L30" s="142"/>
      <c r="M30" s="142"/>
      <c r="N30" s="142"/>
      <c r="O30" s="142"/>
      <c r="P30" s="142"/>
      <c r="Q30" s="142"/>
      <c r="R30" s="142"/>
      <c r="S30" s="142"/>
      <c r="T30" s="142"/>
      <c r="U30" s="142"/>
      <c r="V30" s="2754"/>
      <c r="W30" s="2755"/>
      <c r="X30" s="2755"/>
      <c r="Y30" s="2756"/>
      <c r="Z30" s="1056"/>
      <c r="AA30" s="1056"/>
      <c r="AB30" s="1056"/>
      <c r="AC30" s="2754"/>
      <c r="AD30" s="2755"/>
      <c r="AE30" s="2755"/>
      <c r="AF30" s="2756"/>
      <c r="AG30" s="165"/>
      <c r="AH30" s="709"/>
    </row>
    <row r="31" spans="2:34" ht="30" customHeight="1" thickBot="1">
      <c r="B31" s="137"/>
      <c r="C31" s="146"/>
      <c r="D31" s="146"/>
      <c r="E31" s="143"/>
      <c r="F31" s="153" t="s">
        <v>573</v>
      </c>
      <c r="G31" s="143"/>
      <c r="H31" s="135"/>
      <c r="I31" s="135"/>
      <c r="J31" s="135"/>
      <c r="K31" s="135"/>
      <c r="L31" s="135"/>
      <c r="M31" s="135"/>
      <c r="N31" s="135"/>
      <c r="O31" s="135"/>
      <c r="P31" s="135"/>
      <c r="Q31" s="135"/>
      <c r="R31" s="135"/>
      <c r="S31" s="135"/>
      <c r="T31" s="135"/>
      <c r="U31" s="135"/>
      <c r="V31" s="2757"/>
      <c r="W31" s="2758"/>
      <c r="X31" s="2758"/>
      <c r="Y31" s="2759"/>
      <c r="Z31" s="1376"/>
      <c r="AA31" s="1376"/>
      <c r="AB31" s="1376"/>
      <c r="AC31" s="2757"/>
      <c r="AD31" s="2758"/>
      <c r="AE31" s="2758"/>
      <c r="AF31" s="2759"/>
      <c r="AG31" s="165"/>
      <c r="AH31" s="709"/>
    </row>
    <row r="32" spans="2:34" ht="16.2" customHeight="1">
      <c r="B32" s="137"/>
      <c r="C32" s="146"/>
      <c r="D32" s="146"/>
      <c r="E32" s="143"/>
      <c r="F32" s="153"/>
      <c r="G32" s="143"/>
      <c r="H32" s="135"/>
      <c r="I32" s="135"/>
      <c r="J32" s="135"/>
      <c r="K32" s="135"/>
      <c r="L32" s="135"/>
      <c r="M32" s="135"/>
      <c r="N32" s="135"/>
      <c r="O32" s="135"/>
      <c r="P32" s="135"/>
      <c r="Q32" s="135"/>
      <c r="R32" s="135"/>
      <c r="S32" s="135"/>
      <c r="T32" s="135"/>
      <c r="U32" s="135"/>
      <c r="V32" s="711"/>
      <c r="W32" s="711"/>
      <c r="X32" s="711"/>
      <c r="Y32" s="711"/>
      <c r="Z32" s="711"/>
      <c r="AA32" s="711"/>
      <c r="AB32" s="711"/>
      <c r="AC32" s="711"/>
      <c r="AD32" s="711"/>
      <c r="AE32" s="711"/>
      <c r="AF32" s="711"/>
      <c r="AG32" s="165"/>
      <c r="AH32" s="709"/>
    </row>
    <row r="33" spans="2:34" ht="30" customHeight="1" thickBot="1">
      <c r="B33" s="137"/>
      <c r="C33" s="146"/>
      <c r="D33" s="146"/>
      <c r="E33" s="142"/>
      <c r="F33" s="64"/>
      <c r="G33" s="142"/>
      <c r="H33" s="142"/>
      <c r="I33" s="142"/>
      <c r="J33" s="142"/>
      <c r="K33" s="142"/>
      <c r="L33" s="142"/>
      <c r="M33" s="142"/>
      <c r="N33" s="142"/>
      <c r="O33" s="142"/>
      <c r="P33" s="142"/>
      <c r="Q33" s="142"/>
      <c r="R33" s="142"/>
      <c r="S33" s="142"/>
      <c r="T33" s="142"/>
      <c r="U33" s="142"/>
      <c r="V33" s="2753" t="s">
        <v>600</v>
      </c>
      <c r="W33" s="2753"/>
      <c r="X33" s="2753"/>
      <c r="Y33" s="2753"/>
      <c r="Z33" s="950"/>
      <c r="AA33" s="950"/>
      <c r="AB33" s="950"/>
      <c r="AC33" s="2753" t="s">
        <v>601</v>
      </c>
      <c r="AD33" s="2753"/>
      <c r="AE33" s="2753"/>
      <c r="AF33" s="2753"/>
      <c r="AG33" s="165"/>
      <c r="AH33" s="709"/>
    </row>
    <row r="34" spans="2:34" ht="30" customHeight="1">
      <c r="B34" s="137"/>
      <c r="C34" s="146"/>
      <c r="D34" s="146"/>
      <c r="E34" s="64" t="s">
        <v>7</v>
      </c>
      <c r="F34" s="64" t="s">
        <v>577</v>
      </c>
      <c r="G34" s="146"/>
      <c r="H34" s="146"/>
      <c r="I34" s="146"/>
      <c r="J34" s="146"/>
      <c r="K34" s="146"/>
      <c r="L34" s="135"/>
      <c r="M34" s="135"/>
      <c r="N34" s="135"/>
      <c r="O34" s="135"/>
      <c r="P34" s="135"/>
      <c r="Q34" s="135"/>
      <c r="R34" s="135"/>
      <c r="S34" s="135"/>
      <c r="T34" s="135"/>
      <c r="U34" s="135"/>
      <c r="V34" s="2754"/>
      <c r="W34" s="2755"/>
      <c r="X34" s="2755"/>
      <c r="Y34" s="2756"/>
      <c r="Z34" s="1056"/>
      <c r="AA34" s="1056"/>
      <c r="AB34" s="1056"/>
      <c r="AC34" s="2754"/>
      <c r="AD34" s="2755"/>
      <c r="AE34" s="2755"/>
      <c r="AF34" s="2756"/>
      <c r="AG34" s="165"/>
      <c r="AH34" s="709"/>
    </row>
    <row r="35" spans="2:34" ht="30" customHeight="1" thickBot="1">
      <c r="B35" s="137"/>
      <c r="C35" s="146"/>
      <c r="D35" s="146"/>
      <c r="E35" s="146"/>
      <c r="F35" s="65" t="s">
        <v>578</v>
      </c>
      <c r="G35" s="146"/>
      <c r="H35" s="146"/>
      <c r="I35" s="146"/>
      <c r="J35" s="146"/>
      <c r="K35" s="146"/>
      <c r="L35" s="135"/>
      <c r="M35" s="135"/>
      <c r="N35" s="135"/>
      <c r="O35" s="135"/>
      <c r="P35" s="135"/>
      <c r="Q35" s="135"/>
      <c r="R35" s="135"/>
      <c r="S35" s="135"/>
      <c r="T35" s="135"/>
      <c r="U35" s="135"/>
      <c r="V35" s="2757"/>
      <c r="W35" s="2758"/>
      <c r="X35" s="2758"/>
      <c r="Y35" s="2759"/>
      <c r="Z35" s="1376"/>
      <c r="AA35" s="1376"/>
      <c r="AB35" s="1376"/>
      <c r="AC35" s="2757"/>
      <c r="AD35" s="2758"/>
      <c r="AE35" s="2758"/>
      <c r="AF35" s="2759"/>
      <c r="AG35" s="165"/>
      <c r="AH35" s="709"/>
    </row>
    <row r="36" spans="2:34" ht="16.2" customHeight="1">
      <c r="B36" s="137"/>
      <c r="C36" s="146"/>
      <c r="D36" s="146"/>
      <c r="E36" s="146"/>
      <c r="F36" s="65"/>
      <c r="G36" s="146"/>
      <c r="H36" s="146"/>
      <c r="I36" s="146"/>
      <c r="J36" s="146"/>
      <c r="K36" s="146"/>
      <c r="L36" s="135"/>
      <c r="M36" s="135"/>
      <c r="N36" s="135"/>
      <c r="O36" s="135"/>
      <c r="P36" s="135"/>
      <c r="Q36" s="135"/>
      <c r="R36" s="135"/>
      <c r="S36" s="135"/>
      <c r="T36" s="135"/>
      <c r="U36" s="135"/>
      <c r="V36" s="711"/>
      <c r="W36" s="711"/>
      <c r="X36" s="711"/>
      <c r="Y36" s="711"/>
      <c r="Z36" s="711"/>
      <c r="AA36" s="711"/>
      <c r="AB36" s="711"/>
      <c r="AC36" s="711"/>
      <c r="AD36" s="711"/>
      <c r="AE36" s="711"/>
      <c r="AF36" s="711"/>
      <c r="AG36" s="165"/>
      <c r="AH36" s="709"/>
    </row>
    <row r="37" spans="2:34" ht="30" customHeight="1" thickBot="1">
      <c r="B37" s="137"/>
      <c r="C37" s="146"/>
      <c r="D37" s="146"/>
      <c r="E37" s="146"/>
      <c r="F37" s="146"/>
      <c r="G37" s="146"/>
      <c r="H37" s="146"/>
      <c r="I37" s="146"/>
      <c r="J37" s="146"/>
      <c r="K37" s="146"/>
      <c r="L37" s="142"/>
      <c r="M37" s="142"/>
      <c r="N37" s="142"/>
      <c r="O37" s="142"/>
      <c r="P37" s="142"/>
      <c r="Q37" s="142"/>
      <c r="R37" s="142"/>
      <c r="S37" s="142"/>
      <c r="T37" s="142"/>
      <c r="U37" s="142"/>
      <c r="V37" s="2753" t="s">
        <v>598</v>
      </c>
      <c r="W37" s="2753"/>
      <c r="X37" s="2753"/>
      <c r="Y37" s="2753"/>
      <c r="Z37" s="950"/>
      <c r="AA37" s="950"/>
      <c r="AB37" s="950"/>
      <c r="AC37" s="2753" t="s">
        <v>599</v>
      </c>
      <c r="AD37" s="2753"/>
      <c r="AE37" s="2753"/>
      <c r="AF37" s="2753"/>
      <c r="AG37" s="165"/>
      <c r="AH37" s="709"/>
    </row>
    <row r="38" spans="2:34" ht="30" customHeight="1">
      <c r="B38" s="137"/>
      <c r="C38" s="64">
        <v>6.4</v>
      </c>
      <c r="D38" s="146"/>
      <c r="E38" s="64" t="s">
        <v>579</v>
      </c>
      <c r="F38" s="64"/>
      <c r="G38" s="155"/>
      <c r="H38" s="135"/>
      <c r="I38" s="135"/>
      <c r="J38" s="135"/>
      <c r="K38" s="135"/>
      <c r="L38" s="157"/>
      <c r="M38" s="157"/>
      <c r="N38" s="157"/>
      <c r="O38" s="157"/>
      <c r="P38" s="157"/>
      <c r="Q38" s="157"/>
      <c r="R38" s="157"/>
      <c r="S38" s="157"/>
      <c r="T38" s="157"/>
      <c r="U38" s="157"/>
      <c r="V38" s="2754"/>
      <c r="W38" s="2755"/>
      <c r="X38" s="2755"/>
      <c r="Y38" s="2756"/>
      <c r="Z38" s="1056"/>
      <c r="AA38" s="1056"/>
      <c r="AB38" s="1056"/>
      <c r="AC38" s="2754"/>
      <c r="AD38" s="2755"/>
      <c r="AE38" s="2755"/>
      <c r="AF38" s="2756"/>
      <c r="AG38" s="165"/>
      <c r="AH38" s="709"/>
    </row>
    <row r="39" spans="2:34" ht="30" customHeight="1" thickBot="1">
      <c r="B39" s="137"/>
      <c r="C39" s="146"/>
      <c r="D39" s="146"/>
      <c r="E39" s="65" t="s">
        <v>580</v>
      </c>
      <c r="F39" s="65"/>
      <c r="G39" s="155"/>
      <c r="H39" s="135"/>
      <c r="I39" s="135"/>
      <c r="J39" s="135"/>
      <c r="K39" s="135"/>
      <c r="L39" s="157"/>
      <c r="M39" s="157"/>
      <c r="N39" s="157"/>
      <c r="O39" s="157"/>
      <c r="P39" s="157"/>
      <c r="Q39" s="157"/>
      <c r="R39" s="157"/>
      <c r="S39" s="157"/>
      <c r="T39" s="157"/>
      <c r="U39" s="157"/>
      <c r="V39" s="2757"/>
      <c r="W39" s="2758"/>
      <c r="X39" s="2758"/>
      <c r="Y39" s="2759"/>
      <c r="Z39" s="1376"/>
      <c r="AA39" s="1376"/>
      <c r="AB39" s="1376"/>
      <c r="AC39" s="2757"/>
      <c r="AD39" s="2758"/>
      <c r="AE39" s="2758"/>
      <c r="AF39" s="2759"/>
      <c r="AG39" s="165"/>
      <c r="AH39" s="709"/>
    </row>
    <row r="40" spans="2:34" ht="16.2" customHeight="1">
      <c r="B40" s="137"/>
      <c r="C40" s="146"/>
      <c r="D40" s="146"/>
      <c r="E40" s="65"/>
      <c r="F40" s="65"/>
      <c r="G40" s="155"/>
      <c r="H40" s="135"/>
      <c r="I40" s="135"/>
      <c r="J40" s="135"/>
      <c r="K40" s="135"/>
      <c r="L40" s="157"/>
      <c r="M40" s="157"/>
      <c r="N40" s="157"/>
      <c r="O40" s="157"/>
      <c r="P40" s="157"/>
      <c r="Q40" s="157"/>
      <c r="R40" s="157"/>
      <c r="S40" s="157"/>
      <c r="T40" s="157"/>
      <c r="U40" s="157"/>
      <c r="V40" s="711"/>
      <c r="W40" s="711"/>
      <c r="X40" s="711"/>
      <c r="Y40" s="711"/>
      <c r="Z40" s="711"/>
      <c r="AA40" s="711"/>
      <c r="AB40" s="711"/>
      <c r="AC40" s="711"/>
      <c r="AD40" s="711"/>
      <c r="AE40" s="711"/>
      <c r="AF40" s="711"/>
      <c r="AG40" s="165"/>
      <c r="AH40" s="709"/>
    </row>
    <row r="41" spans="2:34" ht="30" customHeight="1">
      <c r="B41" s="137"/>
      <c r="C41" s="64">
        <v>6.5</v>
      </c>
      <c r="D41" s="146"/>
      <c r="E41" s="64" t="s">
        <v>587</v>
      </c>
      <c r="F41" s="64"/>
      <c r="G41" s="156"/>
      <c r="H41" s="157"/>
      <c r="I41" s="157"/>
      <c r="J41" s="157"/>
      <c r="K41" s="157"/>
      <c r="L41" s="155"/>
      <c r="M41" s="155"/>
      <c r="N41" s="155"/>
      <c r="O41" s="155"/>
      <c r="P41" s="155"/>
      <c r="Q41" s="155"/>
      <c r="R41" s="155"/>
      <c r="S41" s="155"/>
      <c r="T41" s="155"/>
      <c r="U41" s="155"/>
      <c r="V41" s="952"/>
      <c r="W41" s="952"/>
      <c r="X41" s="952"/>
      <c r="Y41" s="952"/>
      <c r="Z41" s="952"/>
      <c r="AA41" s="952"/>
      <c r="AB41" s="952"/>
      <c r="AC41" s="952"/>
      <c r="AD41" s="952"/>
      <c r="AE41" s="952"/>
      <c r="AF41" s="952"/>
      <c r="AG41" s="165"/>
      <c r="AH41" s="709"/>
    </row>
    <row r="42" spans="2:34" ht="30" customHeight="1">
      <c r="B42" s="137"/>
      <c r="C42" s="64"/>
      <c r="D42" s="146"/>
      <c r="E42" s="65" t="s">
        <v>586</v>
      </c>
      <c r="F42" s="64"/>
      <c r="G42" s="156"/>
      <c r="H42" s="157"/>
      <c r="I42" s="157"/>
      <c r="J42" s="157"/>
      <c r="K42" s="157"/>
      <c r="L42" s="155"/>
      <c r="M42" s="155"/>
      <c r="N42" s="155"/>
      <c r="O42" s="155"/>
      <c r="P42" s="155"/>
      <c r="Q42" s="155"/>
      <c r="R42" s="155"/>
      <c r="S42" s="155"/>
      <c r="T42" s="155"/>
      <c r="U42" s="155"/>
      <c r="V42" s="952"/>
      <c r="W42" s="952"/>
      <c r="X42" s="952"/>
      <c r="Y42" s="952"/>
      <c r="Z42" s="952"/>
      <c r="AA42" s="952"/>
      <c r="AB42" s="952"/>
      <c r="AC42" s="952"/>
      <c r="AD42" s="952"/>
      <c r="AE42" s="952"/>
      <c r="AF42" s="952"/>
      <c r="AG42" s="165"/>
      <c r="AH42" s="709"/>
    </row>
    <row r="43" spans="2:34" ht="30" customHeight="1" thickBot="1">
      <c r="B43" s="137"/>
      <c r="C43" s="146"/>
      <c r="D43" s="146"/>
      <c r="E43" s="146"/>
      <c r="F43" s="146"/>
      <c r="G43" s="156"/>
      <c r="H43" s="157"/>
      <c r="I43" s="157"/>
      <c r="J43" s="157"/>
      <c r="K43" s="157"/>
      <c r="L43" s="146"/>
      <c r="M43" s="146"/>
      <c r="N43" s="146"/>
      <c r="O43" s="146"/>
      <c r="P43" s="146"/>
      <c r="Q43" s="146"/>
      <c r="R43" s="146"/>
      <c r="S43" s="146"/>
      <c r="T43" s="146"/>
      <c r="U43" s="146"/>
      <c r="V43" s="2753" t="s">
        <v>596</v>
      </c>
      <c r="W43" s="2753"/>
      <c r="X43" s="2753"/>
      <c r="Y43" s="2753"/>
      <c r="Z43" s="950"/>
      <c r="AA43" s="950"/>
      <c r="AB43" s="950"/>
      <c r="AC43" s="2753" t="s">
        <v>597</v>
      </c>
      <c r="AD43" s="2753"/>
      <c r="AE43" s="2753"/>
      <c r="AF43" s="2753"/>
      <c r="AG43" s="165"/>
      <c r="AH43" s="709"/>
    </row>
    <row r="44" spans="2:34" ht="30" customHeight="1">
      <c r="B44" s="137"/>
      <c r="C44" s="146"/>
      <c r="D44" s="146"/>
      <c r="E44" s="143" t="s">
        <v>6</v>
      </c>
      <c r="F44" s="143" t="s">
        <v>572</v>
      </c>
      <c r="G44" s="143"/>
      <c r="H44" s="142"/>
      <c r="I44" s="142"/>
      <c r="J44" s="142"/>
      <c r="K44" s="142"/>
      <c r="L44" s="142"/>
      <c r="M44" s="147"/>
      <c r="N44" s="147"/>
      <c r="O44" s="147"/>
      <c r="P44" s="147"/>
      <c r="Q44" s="147"/>
      <c r="R44" s="147"/>
      <c r="S44" s="147"/>
      <c r="T44" s="147"/>
      <c r="U44" s="147"/>
      <c r="V44" s="2754"/>
      <c r="W44" s="2755"/>
      <c r="X44" s="2755"/>
      <c r="Y44" s="2756"/>
      <c r="Z44" s="1056"/>
      <c r="AA44" s="1056"/>
      <c r="AB44" s="1056"/>
      <c r="AC44" s="2754"/>
      <c r="AD44" s="2755"/>
      <c r="AE44" s="2755"/>
      <c r="AF44" s="2756"/>
      <c r="AG44" s="165"/>
      <c r="AH44" s="709"/>
    </row>
    <row r="45" spans="2:34" ht="30" customHeight="1" thickBot="1">
      <c r="B45" s="137"/>
      <c r="C45" s="146"/>
      <c r="D45" s="146"/>
      <c r="E45" s="143"/>
      <c r="F45" s="153" t="s">
        <v>573</v>
      </c>
      <c r="G45" s="143"/>
      <c r="H45" s="135"/>
      <c r="I45" s="135"/>
      <c r="J45" s="135"/>
      <c r="K45" s="135"/>
      <c r="L45" s="135"/>
      <c r="M45" s="143"/>
      <c r="N45" s="143"/>
      <c r="O45" s="143"/>
      <c r="P45" s="143"/>
      <c r="Q45" s="143"/>
      <c r="R45" s="143"/>
      <c r="S45" s="143"/>
      <c r="T45" s="143"/>
      <c r="U45" s="143"/>
      <c r="V45" s="2757"/>
      <c r="W45" s="2758"/>
      <c r="X45" s="2758"/>
      <c r="Y45" s="2759"/>
      <c r="Z45" s="1376"/>
      <c r="AA45" s="1376"/>
      <c r="AB45" s="1376"/>
      <c r="AC45" s="2757"/>
      <c r="AD45" s="2758"/>
      <c r="AE45" s="2758"/>
      <c r="AF45" s="2759"/>
      <c r="AG45" s="165"/>
      <c r="AH45" s="709"/>
    </row>
    <row r="46" spans="2:34" ht="30" customHeight="1">
      <c r="B46" s="137"/>
      <c r="C46" s="146"/>
      <c r="D46" s="146"/>
      <c r="E46" s="143"/>
      <c r="F46" s="153"/>
      <c r="G46" s="143"/>
      <c r="H46" s="135"/>
      <c r="I46" s="135"/>
      <c r="J46" s="135"/>
      <c r="K46" s="135"/>
      <c r="L46" s="135"/>
      <c r="M46" s="143"/>
      <c r="N46" s="143"/>
      <c r="O46" s="143"/>
      <c r="P46" s="143"/>
      <c r="Q46" s="143"/>
      <c r="R46" s="143"/>
      <c r="S46" s="143"/>
      <c r="T46" s="143"/>
      <c r="U46" s="143"/>
      <c r="V46" s="1056"/>
      <c r="W46" s="1056"/>
      <c r="X46" s="1056"/>
      <c r="Y46" s="1056"/>
      <c r="Z46" s="1376"/>
      <c r="AA46" s="1376"/>
      <c r="AB46" s="1376"/>
      <c r="AC46" s="1056"/>
      <c r="AD46" s="1056"/>
      <c r="AE46" s="1056"/>
      <c r="AF46" s="1056"/>
      <c r="AG46" s="165"/>
      <c r="AH46" s="709"/>
    </row>
    <row r="47" spans="2:34" ht="30" customHeight="1" thickBot="1">
      <c r="B47" s="137"/>
      <c r="C47" s="146"/>
      <c r="D47" s="146"/>
      <c r="E47" s="143"/>
      <c r="F47" s="153"/>
      <c r="G47" s="143"/>
      <c r="H47" s="135"/>
      <c r="I47" s="135"/>
      <c r="J47" s="135"/>
      <c r="K47" s="135"/>
      <c r="L47" s="135"/>
      <c r="M47" s="143"/>
      <c r="N47" s="143"/>
      <c r="O47" s="143"/>
      <c r="P47" s="143"/>
      <c r="Q47" s="143"/>
      <c r="R47" s="143"/>
      <c r="S47" s="143"/>
      <c r="T47" s="143"/>
      <c r="U47" s="143"/>
      <c r="V47" s="2753" t="s">
        <v>2474</v>
      </c>
      <c r="W47" s="2753"/>
      <c r="X47" s="2753"/>
      <c r="Y47" s="2753"/>
      <c r="Z47" s="950"/>
      <c r="AA47" s="950"/>
      <c r="AB47" s="950"/>
      <c r="AC47" s="2753" t="s">
        <v>2475</v>
      </c>
      <c r="AD47" s="2753"/>
      <c r="AE47" s="2753"/>
      <c r="AF47" s="2753"/>
      <c r="AG47" s="165"/>
      <c r="AH47" s="709"/>
    </row>
    <row r="48" spans="2:34" ht="34.799999999999997">
      <c r="B48" s="137"/>
      <c r="C48" s="146"/>
      <c r="D48" s="146"/>
      <c r="E48" s="64" t="s">
        <v>7</v>
      </c>
      <c r="F48" s="64" t="s">
        <v>581</v>
      </c>
      <c r="G48" s="146"/>
      <c r="H48" s="146"/>
      <c r="I48" s="146"/>
      <c r="J48" s="146"/>
      <c r="K48" s="142"/>
      <c r="L48" s="142"/>
      <c r="M48" s="153"/>
      <c r="N48" s="153"/>
      <c r="O48" s="153"/>
      <c r="P48" s="153"/>
      <c r="Q48" s="153"/>
      <c r="R48" s="153"/>
      <c r="S48" s="153"/>
      <c r="T48" s="153"/>
      <c r="U48" s="153"/>
      <c r="V48" s="2754"/>
      <c r="W48" s="2755"/>
      <c r="X48" s="2755"/>
      <c r="Y48" s="2756"/>
      <c r="Z48" s="1056"/>
      <c r="AA48" s="1056"/>
      <c r="AB48" s="1056"/>
      <c r="AC48" s="2754"/>
      <c r="AD48" s="2755"/>
      <c r="AE48" s="2755"/>
      <c r="AF48" s="2756"/>
      <c r="AG48" s="165"/>
      <c r="AH48" s="709"/>
    </row>
    <row r="49" spans="2:34" s="710" customFormat="1" ht="30" customHeight="1" thickBot="1">
      <c r="B49" s="141"/>
      <c r="C49" s="158"/>
      <c r="D49" s="146"/>
      <c r="E49" s="146"/>
      <c r="F49" s="65" t="s">
        <v>1207</v>
      </c>
      <c r="G49" s="146"/>
      <c r="H49" s="146"/>
      <c r="I49" s="146"/>
      <c r="J49" s="146"/>
      <c r="K49" s="146"/>
      <c r="L49" s="135"/>
      <c r="M49" s="146"/>
      <c r="N49" s="146"/>
      <c r="O49" s="146"/>
      <c r="P49" s="146"/>
      <c r="Q49" s="146"/>
      <c r="R49" s="146"/>
      <c r="S49" s="146"/>
      <c r="T49" s="146"/>
      <c r="U49" s="146"/>
      <c r="V49" s="2757"/>
      <c r="W49" s="2758"/>
      <c r="X49" s="2758"/>
      <c r="Y49" s="2759"/>
      <c r="Z49" s="1376"/>
      <c r="AA49" s="1376"/>
      <c r="AB49" s="1376"/>
      <c r="AC49" s="2757"/>
      <c r="AD49" s="2758"/>
      <c r="AE49" s="2758"/>
      <c r="AF49" s="2759"/>
      <c r="AG49" s="165"/>
      <c r="AH49" s="709"/>
    </row>
    <row r="50" spans="2:34" ht="16.2" customHeight="1">
      <c r="B50" s="137"/>
      <c r="C50" s="146"/>
      <c r="D50" s="146"/>
      <c r="E50" s="143"/>
      <c r="F50" s="143"/>
      <c r="G50" s="153"/>
      <c r="H50" s="155"/>
      <c r="I50" s="155"/>
      <c r="J50" s="155"/>
      <c r="K50" s="155"/>
      <c r="L50" s="155"/>
      <c r="M50" s="155"/>
      <c r="N50" s="155"/>
      <c r="O50" s="159"/>
      <c r="P50" s="159"/>
      <c r="Q50" s="159"/>
      <c r="R50" s="159"/>
      <c r="S50" s="159"/>
      <c r="T50" s="159"/>
      <c r="U50" s="159"/>
      <c r="V50" s="711"/>
      <c r="W50" s="711"/>
      <c r="X50" s="711"/>
      <c r="Y50" s="711"/>
      <c r="Z50" s="711"/>
      <c r="AA50" s="711"/>
      <c r="AB50" s="711"/>
      <c r="AC50" s="711"/>
      <c r="AD50" s="711"/>
      <c r="AE50" s="711"/>
      <c r="AF50" s="711"/>
      <c r="AG50" s="165"/>
      <c r="AH50" s="709"/>
    </row>
    <row r="51" spans="2:34" ht="30" customHeight="1" thickBot="1">
      <c r="B51" s="137"/>
      <c r="C51" s="146"/>
      <c r="D51" s="146"/>
      <c r="E51" s="147"/>
      <c r="F51" s="143"/>
      <c r="G51" s="143"/>
      <c r="H51" s="155"/>
      <c r="I51" s="155"/>
      <c r="J51" s="155"/>
      <c r="K51" s="155"/>
      <c r="L51" s="155"/>
      <c r="M51" s="155"/>
      <c r="N51" s="155"/>
      <c r="O51" s="155"/>
      <c r="P51" s="155"/>
      <c r="Q51" s="155"/>
      <c r="R51" s="155"/>
      <c r="S51" s="155"/>
      <c r="T51" s="155"/>
      <c r="U51" s="155"/>
      <c r="V51" s="2753" t="s">
        <v>594</v>
      </c>
      <c r="W51" s="2753"/>
      <c r="X51" s="2753"/>
      <c r="Y51" s="2753"/>
      <c r="Z51" s="950"/>
      <c r="AA51" s="950"/>
      <c r="AB51" s="950"/>
      <c r="AC51" s="2753" t="s">
        <v>595</v>
      </c>
      <c r="AD51" s="2753"/>
      <c r="AE51" s="2753"/>
      <c r="AF51" s="2753"/>
      <c r="AG51" s="165"/>
      <c r="AH51" s="709"/>
    </row>
    <row r="52" spans="2:34" ht="30" customHeight="1">
      <c r="B52" s="137"/>
      <c r="C52" s="146"/>
      <c r="D52" s="146"/>
      <c r="E52" s="64" t="s">
        <v>8</v>
      </c>
      <c r="F52" s="64" t="s">
        <v>2473</v>
      </c>
      <c r="G52" s="146"/>
      <c r="H52" s="146"/>
      <c r="I52" s="146"/>
      <c r="J52" s="146"/>
      <c r="K52" s="146"/>
      <c r="L52" s="146"/>
      <c r="M52" s="146"/>
      <c r="N52" s="146"/>
      <c r="O52" s="155"/>
      <c r="P52" s="155"/>
      <c r="Q52" s="155"/>
      <c r="R52" s="155"/>
      <c r="S52" s="155"/>
      <c r="T52" s="155"/>
      <c r="U52" s="155"/>
      <c r="V52" s="2754"/>
      <c r="W52" s="2755"/>
      <c r="X52" s="2755"/>
      <c r="Y52" s="2756"/>
      <c r="Z52" s="1056"/>
      <c r="AA52" s="1056"/>
      <c r="AB52" s="1056"/>
      <c r="AC52" s="2754"/>
      <c r="AD52" s="2755"/>
      <c r="AE52" s="2755"/>
      <c r="AF52" s="2756"/>
      <c r="AG52" s="165"/>
      <c r="AH52" s="709"/>
    </row>
    <row r="53" spans="2:34" ht="30" customHeight="1" thickBot="1">
      <c r="B53" s="137"/>
      <c r="C53" s="146"/>
      <c r="D53" s="146"/>
      <c r="E53" s="147"/>
      <c r="F53" s="2772" t="s">
        <v>582</v>
      </c>
      <c r="G53" s="2772"/>
      <c r="H53" s="2772"/>
      <c r="I53" s="2772"/>
      <c r="J53" s="2772"/>
      <c r="K53" s="2772"/>
      <c r="L53" s="155"/>
      <c r="M53" s="155"/>
      <c r="N53" s="155"/>
      <c r="O53" s="144"/>
      <c r="P53" s="144"/>
      <c r="Q53" s="144"/>
      <c r="R53" s="144"/>
      <c r="S53" s="144"/>
      <c r="T53" s="144"/>
      <c r="U53" s="144"/>
      <c r="V53" s="2757"/>
      <c r="W53" s="2758"/>
      <c r="X53" s="2758"/>
      <c r="Y53" s="2759"/>
      <c r="Z53" s="1376"/>
      <c r="AA53" s="1376"/>
      <c r="AB53" s="1376"/>
      <c r="AC53" s="2757"/>
      <c r="AD53" s="2758"/>
      <c r="AE53" s="2758"/>
      <c r="AF53" s="2759"/>
      <c r="AG53" s="165"/>
      <c r="AH53" s="709"/>
    </row>
    <row r="54" spans="2:34" ht="16.2" customHeight="1">
      <c r="B54" s="137"/>
      <c r="C54" s="146"/>
      <c r="D54" s="146"/>
      <c r="E54" s="147"/>
      <c r="F54" s="143"/>
      <c r="G54" s="153"/>
      <c r="H54" s="155"/>
      <c r="I54" s="155"/>
      <c r="J54" s="155"/>
      <c r="K54" s="155"/>
      <c r="L54" s="155"/>
      <c r="M54" s="155"/>
      <c r="N54" s="155"/>
      <c r="O54" s="144"/>
      <c r="P54" s="144"/>
      <c r="Q54" s="144"/>
      <c r="R54" s="144"/>
      <c r="S54" s="144"/>
      <c r="T54" s="144"/>
      <c r="U54" s="144"/>
      <c r="V54" s="711"/>
      <c r="W54" s="711"/>
      <c r="X54" s="711"/>
      <c r="Y54" s="711"/>
      <c r="Z54" s="711"/>
      <c r="AA54" s="711"/>
      <c r="AB54" s="711"/>
      <c r="AC54" s="711"/>
      <c r="AD54" s="711"/>
      <c r="AE54" s="711"/>
      <c r="AF54" s="711"/>
      <c r="AG54" s="165"/>
      <c r="AH54" s="709"/>
    </row>
    <row r="55" spans="2:34" ht="30" customHeight="1" thickBot="1">
      <c r="B55" s="137"/>
      <c r="C55" s="146"/>
      <c r="D55" s="146"/>
      <c r="E55" s="143"/>
      <c r="F55" s="143"/>
      <c r="G55" s="144"/>
      <c r="H55" s="144"/>
      <c r="I55" s="144"/>
      <c r="J55" s="144"/>
      <c r="K55" s="144"/>
      <c r="L55" s="144"/>
      <c r="M55" s="144"/>
      <c r="N55" s="144"/>
      <c r="O55" s="144"/>
      <c r="P55" s="144"/>
      <c r="Q55" s="144"/>
      <c r="R55" s="144"/>
      <c r="S55" s="144"/>
      <c r="T55" s="144"/>
      <c r="U55" s="144"/>
      <c r="V55" s="2753" t="s">
        <v>592</v>
      </c>
      <c r="W55" s="2753"/>
      <c r="X55" s="2753"/>
      <c r="Y55" s="2753"/>
      <c r="Z55" s="950"/>
      <c r="AA55" s="950"/>
      <c r="AB55" s="950"/>
      <c r="AC55" s="2753" t="s">
        <v>593</v>
      </c>
      <c r="AD55" s="2753"/>
      <c r="AE55" s="2753"/>
      <c r="AF55" s="2753"/>
      <c r="AG55" s="165"/>
      <c r="AH55" s="709"/>
    </row>
    <row r="56" spans="2:34" ht="30" customHeight="1">
      <c r="B56" s="137"/>
      <c r="C56" s="64">
        <v>6.6</v>
      </c>
      <c r="D56" s="146"/>
      <c r="E56" s="64" t="s">
        <v>3010</v>
      </c>
      <c r="F56" s="64"/>
      <c r="G56" s="146"/>
      <c r="H56" s="161"/>
      <c r="I56" s="161"/>
      <c r="J56" s="161"/>
      <c r="K56" s="161"/>
      <c r="L56" s="161"/>
      <c r="M56" s="161"/>
      <c r="N56" s="161"/>
      <c r="O56" s="161"/>
      <c r="P56" s="161"/>
      <c r="Q56" s="161"/>
      <c r="R56" s="161"/>
      <c r="S56" s="161"/>
      <c r="T56" s="161"/>
      <c r="U56" s="161"/>
      <c r="V56" s="2754"/>
      <c r="W56" s="2755"/>
      <c r="X56" s="2755"/>
      <c r="Y56" s="2756"/>
      <c r="Z56" s="1056"/>
      <c r="AA56" s="1056"/>
      <c r="AB56" s="1056"/>
      <c r="AC56" s="2754"/>
      <c r="AD56" s="2755"/>
      <c r="AE56" s="2755"/>
      <c r="AF56" s="2756"/>
      <c r="AG56" s="165"/>
      <c r="AH56" s="709"/>
    </row>
    <row r="57" spans="2:34" ht="30" customHeight="1" thickBot="1">
      <c r="B57" s="137"/>
      <c r="C57" s="146"/>
      <c r="D57" s="146"/>
      <c r="E57" s="155" t="s">
        <v>3011</v>
      </c>
      <c r="F57" s="146"/>
      <c r="G57" s="156"/>
      <c r="H57" s="162"/>
      <c r="I57" s="162"/>
      <c r="J57" s="162"/>
      <c r="K57" s="162"/>
      <c r="L57" s="162"/>
      <c r="M57" s="162"/>
      <c r="N57" s="162"/>
      <c r="O57" s="162"/>
      <c r="P57" s="162"/>
      <c r="Q57" s="162"/>
      <c r="R57" s="162"/>
      <c r="S57" s="162"/>
      <c r="T57" s="162"/>
      <c r="U57" s="162"/>
      <c r="V57" s="2757"/>
      <c r="W57" s="2758"/>
      <c r="X57" s="2758"/>
      <c r="Y57" s="2759"/>
      <c r="Z57" s="1376"/>
      <c r="AA57" s="1376"/>
      <c r="AB57" s="1376"/>
      <c r="AC57" s="2757"/>
      <c r="AD57" s="2758"/>
      <c r="AE57" s="2758"/>
      <c r="AF57" s="2759"/>
      <c r="AG57" s="165"/>
      <c r="AH57" s="709"/>
    </row>
    <row r="58" spans="2:34" ht="16.2" customHeight="1">
      <c r="B58" s="137"/>
      <c r="C58" s="146"/>
      <c r="D58" s="146"/>
      <c r="E58" s="155"/>
      <c r="F58" s="146"/>
      <c r="G58" s="156"/>
      <c r="H58" s="162"/>
      <c r="I58" s="162"/>
      <c r="J58" s="162"/>
      <c r="K58" s="162"/>
      <c r="L58" s="162"/>
      <c r="M58" s="162"/>
      <c r="N58" s="162"/>
      <c r="O58" s="162"/>
      <c r="P58" s="162"/>
      <c r="Q58" s="162"/>
      <c r="R58" s="162"/>
      <c r="S58" s="162"/>
      <c r="T58" s="162"/>
      <c r="U58" s="162"/>
      <c r="V58" s="949"/>
      <c r="W58" s="949"/>
      <c r="X58" s="949"/>
      <c r="Y58" s="949"/>
      <c r="Z58" s="949"/>
      <c r="AA58" s="949"/>
      <c r="AB58" s="949"/>
      <c r="AC58" s="950"/>
      <c r="AD58" s="950"/>
      <c r="AE58" s="950"/>
      <c r="AF58" s="950"/>
      <c r="AG58" s="165"/>
      <c r="AH58" s="709"/>
    </row>
    <row r="59" spans="2:34" s="710" customFormat="1" ht="30" customHeight="1" thickBot="1">
      <c r="B59" s="141"/>
      <c r="C59" s="158"/>
      <c r="D59" s="158"/>
      <c r="E59" s="158"/>
      <c r="F59" s="158"/>
      <c r="G59" s="158"/>
      <c r="H59" s="158"/>
      <c r="I59" s="158"/>
      <c r="J59" s="158"/>
      <c r="K59" s="158"/>
      <c r="L59" s="162"/>
      <c r="M59" s="162"/>
      <c r="N59" s="162"/>
      <c r="O59" s="162"/>
      <c r="P59" s="162"/>
      <c r="Q59" s="162"/>
      <c r="R59" s="162"/>
      <c r="S59" s="162"/>
      <c r="T59" s="162"/>
      <c r="U59" s="162"/>
      <c r="V59" s="2753" t="s">
        <v>590</v>
      </c>
      <c r="W59" s="2753"/>
      <c r="X59" s="2753"/>
      <c r="Y59" s="2753"/>
      <c r="Z59" s="950"/>
      <c r="AA59" s="950"/>
      <c r="AB59" s="950"/>
      <c r="AC59" s="2753" t="s">
        <v>591</v>
      </c>
      <c r="AD59" s="2753"/>
      <c r="AE59" s="2753"/>
      <c r="AF59" s="2753"/>
      <c r="AG59" s="165"/>
      <c r="AH59" s="709"/>
    </row>
    <row r="60" spans="2:34" ht="30" customHeight="1">
      <c r="B60" s="137"/>
      <c r="C60" s="64">
        <v>6.7</v>
      </c>
      <c r="D60" s="158"/>
      <c r="E60" s="147" t="s">
        <v>3012</v>
      </c>
      <c r="F60" s="143"/>
      <c r="G60" s="143"/>
      <c r="H60" s="162"/>
      <c r="I60" s="162"/>
      <c r="J60" s="162"/>
      <c r="K60" s="162"/>
      <c r="L60" s="162"/>
      <c r="M60" s="162"/>
      <c r="N60" s="162"/>
      <c r="O60" s="162"/>
      <c r="P60" s="162"/>
      <c r="Q60" s="162"/>
      <c r="R60" s="162"/>
      <c r="S60" s="162"/>
      <c r="T60" s="162"/>
      <c r="U60" s="162"/>
      <c r="V60" s="2754"/>
      <c r="W60" s="2755"/>
      <c r="X60" s="2755"/>
      <c r="Y60" s="2756"/>
      <c r="Z60" s="1056"/>
      <c r="AA60" s="1056"/>
      <c r="AB60" s="1056"/>
      <c r="AC60" s="2754"/>
      <c r="AD60" s="2755"/>
      <c r="AE60" s="2755"/>
      <c r="AF60" s="2756"/>
      <c r="AG60" s="165"/>
      <c r="AH60" s="709"/>
    </row>
    <row r="61" spans="2:34" ht="30" customHeight="1" thickBot="1">
      <c r="B61" s="137"/>
      <c r="C61" s="146"/>
      <c r="D61" s="146"/>
      <c r="E61" s="155" t="s">
        <v>3013</v>
      </c>
      <c r="F61" s="143"/>
      <c r="G61" s="155"/>
      <c r="H61" s="153"/>
      <c r="I61" s="153"/>
      <c r="J61" s="153"/>
      <c r="K61" s="153"/>
      <c r="L61" s="153"/>
      <c r="M61" s="153"/>
      <c r="N61" s="153"/>
      <c r="O61" s="153"/>
      <c r="P61" s="153"/>
      <c r="Q61" s="153"/>
      <c r="R61" s="153"/>
      <c r="S61" s="153"/>
      <c r="T61" s="153"/>
      <c r="U61" s="153"/>
      <c r="V61" s="2757"/>
      <c r="W61" s="2758"/>
      <c r="X61" s="2758"/>
      <c r="Y61" s="2759"/>
      <c r="Z61" s="1376"/>
      <c r="AA61" s="1376"/>
      <c r="AB61" s="1376"/>
      <c r="AC61" s="2757"/>
      <c r="AD61" s="2758"/>
      <c r="AE61" s="2758"/>
      <c r="AF61" s="2759"/>
      <c r="AG61" s="165"/>
      <c r="AH61" s="709"/>
    </row>
    <row r="62" spans="2:34" ht="16.2" customHeight="1">
      <c r="B62" s="137"/>
      <c r="C62" s="146"/>
      <c r="D62" s="146"/>
      <c r="E62" s="155"/>
      <c r="F62" s="143"/>
      <c r="G62" s="155"/>
      <c r="H62" s="153"/>
      <c r="I62" s="153"/>
      <c r="J62" s="153"/>
      <c r="K62" s="153"/>
      <c r="L62" s="153"/>
      <c r="M62" s="153"/>
      <c r="N62" s="153"/>
      <c r="O62" s="153"/>
      <c r="P62" s="153"/>
      <c r="Q62" s="153"/>
      <c r="R62" s="153"/>
      <c r="S62" s="153"/>
      <c r="T62" s="153"/>
      <c r="U62" s="153"/>
      <c r="V62" s="950"/>
      <c r="W62" s="950"/>
      <c r="X62" s="950"/>
      <c r="Y62" s="950"/>
      <c r="Z62" s="950"/>
      <c r="AA62" s="950"/>
      <c r="AB62" s="950"/>
      <c r="AC62" s="949"/>
      <c r="AD62" s="949"/>
      <c r="AE62" s="949"/>
      <c r="AF62" s="949"/>
      <c r="AG62" s="165"/>
      <c r="AH62" s="709"/>
    </row>
    <row r="63" spans="2:34" ht="30" customHeight="1" thickBot="1">
      <c r="B63" s="137"/>
      <c r="C63" s="146"/>
      <c r="D63" s="146"/>
      <c r="E63" s="146"/>
      <c r="F63" s="146"/>
      <c r="G63" s="161"/>
      <c r="H63" s="161"/>
      <c r="I63" s="161"/>
      <c r="J63" s="161"/>
      <c r="K63" s="161"/>
      <c r="L63" s="161"/>
      <c r="M63" s="161"/>
      <c r="N63" s="161"/>
      <c r="O63" s="161"/>
      <c r="P63" s="161"/>
      <c r="Q63" s="161"/>
      <c r="R63" s="161"/>
      <c r="S63" s="161"/>
      <c r="T63" s="161"/>
      <c r="U63" s="161"/>
      <c r="V63" s="2753" t="s">
        <v>588</v>
      </c>
      <c r="W63" s="2753"/>
      <c r="X63" s="2753"/>
      <c r="Y63" s="2753"/>
      <c r="Z63" s="950"/>
      <c r="AA63" s="950"/>
      <c r="AB63" s="950"/>
      <c r="AC63" s="2753" t="s">
        <v>589</v>
      </c>
      <c r="AD63" s="2753"/>
      <c r="AE63" s="2753"/>
      <c r="AF63" s="2753"/>
      <c r="AG63" s="165"/>
      <c r="AH63" s="709"/>
    </row>
    <row r="64" spans="2:34" ht="30" customHeight="1">
      <c r="B64" s="137"/>
      <c r="C64" s="64">
        <v>6.8</v>
      </c>
      <c r="D64" s="146"/>
      <c r="E64" s="64" t="s">
        <v>583</v>
      </c>
      <c r="F64" s="146"/>
      <c r="G64" s="146"/>
      <c r="H64" s="146"/>
      <c r="I64" s="146"/>
      <c r="J64" s="143"/>
      <c r="K64" s="143"/>
      <c r="L64" s="143"/>
      <c r="M64" s="143"/>
      <c r="N64" s="143"/>
      <c r="O64" s="143"/>
      <c r="P64" s="143"/>
      <c r="Q64" s="143"/>
      <c r="R64" s="143"/>
      <c r="S64" s="143"/>
      <c r="T64" s="143"/>
      <c r="U64" s="143"/>
      <c r="V64" s="2763">
        <f>V14+V20+V24+V30+V34+V38+V44+V48+V52+V56+V60</f>
        <v>0</v>
      </c>
      <c r="W64" s="2764"/>
      <c r="X64" s="2764"/>
      <c r="Y64" s="2765"/>
      <c r="Z64" s="1056"/>
      <c r="AA64" s="1056"/>
      <c r="AB64" s="1056"/>
      <c r="AC64" s="2763">
        <f>AC14+AC20+AC24+AC30+AC34+AC38+AC44+AC48+AC52+AC56+AC60</f>
        <v>0</v>
      </c>
      <c r="AD64" s="2764"/>
      <c r="AE64" s="2764"/>
      <c r="AF64" s="2765"/>
      <c r="AG64" s="165"/>
      <c r="AH64" s="709"/>
    </row>
    <row r="65" spans="1:35" ht="30" customHeight="1" thickBot="1">
      <c r="B65" s="137"/>
      <c r="C65" s="64"/>
      <c r="D65" s="146"/>
      <c r="E65" s="65" t="s">
        <v>584</v>
      </c>
      <c r="F65" s="146"/>
      <c r="G65" s="146"/>
      <c r="H65" s="146"/>
      <c r="I65" s="146"/>
      <c r="J65" s="147"/>
      <c r="K65" s="147"/>
      <c r="L65" s="147"/>
      <c r="M65" s="147"/>
      <c r="N65" s="147"/>
      <c r="O65" s="147"/>
      <c r="P65" s="147"/>
      <c r="Q65" s="147"/>
      <c r="R65" s="147"/>
      <c r="S65" s="147"/>
      <c r="T65" s="147"/>
      <c r="U65" s="147"/>
      <c r="V65" s="2766"/>
      <c r="W65" s="2767"/>
      <c r="X65" s="2767"/>
      <c r="Y65" s="2768"/>
      <c r="Z65" s="1376"/>
      <c r="AA65" s="1376"/>
      <c r="AB65" s="1376"/>
      <c r="AC65" s="2766"/>
      <c r="AD65" s="2767"/>
      <c r="AE65" s="2767"/>
      <c r="AF65" s="2768"/>
      <c r="AG65" s="165"/>
      <c r="AH65" s="709"/>
    </row>
    <row r="66" spans="1:35" ht="16.2" customHeight="1">
      <c r="B66" s="137"/>
      <c r="C66" s="64"/>
      <c r="D66" s="146"/>
      <c r="E66" s="64"/>
      <c r="F66" s="64"/>
      <c r="G66" s="64"/>
      <c r="H66" s="135"/>
      <c r="I66" s="135"/>
      <c r="J66" s="135"/>
      <c r="K66" s="135"/>
      <c r="L66" s="135"/>
      <c r="M66" s="135"/>
      <c r="N66" s="135"/>
      <c r="O66" s="135"/>
      <c r="P66" s="135"/>
      <c r="Q66" s="135"/>
      <c r="R66" s="135"/>
      <c r="S66" s="135"/>
      <c r="T66" s="135"/>
      <c r="U66" s="135"/>
      <c r="V66" s="135"/>
      <c r="W66" s="135"/>
      <c r="X66" s="135"/>
      <c r="Y66" s="135"/>
      <c r="Z66" s="135"/>
      <c r="AA66" s="135"/>
      <c r="AB66" s="135"/>
      <c r="AC66" s="146"/>
      <c r="AD66" s="146"/>
      <c r="AE66" s="146"/>
      <c r="AF66" s="146"/>
      <c r="AG66" s="165"/>
      <c r="AH66" s="709"/>
    </row>
    <row r="67" spans="1:35" ht="16.2" customHeight="1">
      <c r="B67" s="137"/>
      <c r="C67" s="64"/>
      <c r="D67" s="146"/>
      <c r="E67" s="64"/>
      <c r="F67" s="64"/>
      <c r="G67" s="64"/>
      <c r="H67" s="135"/>
      <c r="I67" s="135"/>
      <c r="J67" s="135"/>
      <c r="K67" s="135"/>
      <c r="L67" s="135"/>
      <c r="M67" s="135"/>
      <c r="N67" s="135"/>
      <c r="O67" s="135"/>
      <c r="P67" s="135"/>
      <c r="Q67" s="135"/>
      <c r="R67" s="135"/>
      <c r="S67" s="135"/>
      <c r="T67" s="135"/>
      <c r="U67" s="135"/>
      <c r="V67" s="135"/>
      <c r="W67" s="135"/>
      <c r="X67" s="135"/>
      <c r="Y67" s="135"/>
      <c r="Z67" s="135"/>
      <c r="AA67" s="135"/>
      <c r="AB67" s="135"/>
      <c r="AC67" s="146"/>
      <c r="AD67" s="146"/>
      <c r="AE67" s="146"/>
      <c r="AF67" s="146"/>
      <c r="AG67" s="165"/>
      <c r="AH67" s="709"/>
    </row>
    <row r="68" spans="1:35" ht="30" customHeight="1">
      <c r="B68" s="137"/>
      <c r="C68" s="711" t="s">
        <v>51</v>
      </c>
      <c r="D68" s="2769" t="s">
        <v>84</v>
      </c>
      <c r="E68" s="2769"/>
      <c r="F68" s="2769"/>
      <c r="G68" s="2769"/>
      <c r="H68" s="2769"/>
      <c r="I68" s="2769"/>
      <c r="J68" s="2769"/>
      <c r="K68" s="2769"/>
      <c r="L68" s="2769"/>
      <c r="M68" s="2769"/>
      <c r="N68" s="2769"/>
      <c r="O68" s="2769"/>
      <c r="P68" s="2769"/>
      <c r="Q68" s="2769"/>
      <c r="R68" s="2769"/>
      <c r="S68" s="2769"/>
      <c r="T68" s="2769"/>
      <c r="U68" s="2769"/>
      <c r="V68" s="2769"/>
      <c r="W68" s="2769"/>
      <c r="X68" s="2769"/>
      <c r="Y68" s="2769"/>
      <c r="Z68" s="2769"/>
      <c r="AA68" s="2769"/>
      <c r="AB68" s="2769"/>
      <c r="AC68" s="2769"/>
      <c r="AD68" s="2769"/>
      <c r="AE68" s="2769"/>
      <c r="AF68" s="2769"/>
      <c r="AG68" s="2769"/>
      <c r="AH68" s="2770"/>
    </row>
    <row r="69" spans="1:35" ht="30" customHeight="1">
      <c r="B69" s="137"/>
      <c r="C69" s="143"/>
      <c r="D69" s="2760" t="s">
        <v>1544</v>
      </c>
      <c r="E69" s="2760"/>
      <c r="F69" s="2760"/>
      <c r="G69" s="2760"/>
      <c r="H69" s="2760"/>
      <c r="I69" s="2760"/>
      <c r="J69" s="2760"/>
      <c r="K69" s="2760"/>
      <c r="L69" s="2760"/>
      <c r="M69" s="2760"/>
      <c r="N69" s="2760"/>
      <c r="O69" s="2760"/>
      <c r="P69" s="2760"/>
      <c r="Q69" s="2760"/>
      <c r="R69" s="2760"/>
      <c r="S69" s="2760"/>
      <c r="T69" s="2760"/>
      <c r="U69" s="2760"/>
      <c r="V69" s="2760"/>
      <c r="W69" s="2760"/>
      <c r="X69" s="2760"/>
      <c r="Y69" s="2760"/>
      <c r="Z69" s="2760"/>
      <c r="AA69" s="2760"/>
      <c r="AB69" s="2760"/>
      <c r="AC69" s="2760"/>
      <c r="AD69" s="2760"/>
      <c r="AE69" s="2760"/>
      <c r="AF69" s="2760"/>
      <c r="AG69" s="2760"/>
      <c r="AH69" s="2771"/>
    </row>
    <row r="70" spans="1:35" ht="16.2" customHeight="1">
      <c r="B70" s="137"/>
      <c r="C70" s="139"/>
      <c r="E70" s="140"/>
      <c r="F70" s="136"/>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65"/>
      <c r="AH70" s="709"/>
    </row>
    <row r="71" spans="1:35" ht="59.25" customHeight="1">
      <c r="B71" s="1024"/>
      <c r="C71" s="478" t="s">
        <v>585</v>
      </c>
      <c r="D71" s="2769" t="s">
        <v>1208</v>
      </c>
      <c r="E71" s="2769"/>
      <c r="F71" s="2769"/>
      <c r="G71" s="2769"/>
      <c r="H71" s="2769"/>
      <c r="I71" s="2769"/>
      <c r="J71" s="2769"/>
      <c r="K71" s="2769"/>
      <c r="L71" s="2769"/>
      <c r="M71" s="2769"/>
      <c r="N71" s="2769"/>
      <c r="O71" s="2769"/>
      <c r="P71" s="2769"/>
      <c r="Q71" s="2769"/>
      <c r="R71" s="2769"/>
      <c r="S71" s="2769"/>
      <c r="T71" s="2769"/>
      <c r="U71" s="2769"/>
      <c r="V71" s="2769"/>
      <c r="W71" s="2769"/>
      <c r="X71" s="2769"/>
      <c r="Y71" s="2769"/>
      <c r="Z71" s="2769"/>
      <c r="AA71" s="2769"/>
      <c r="AB71" s="2769"/>
      <c r="AC71" s="2769"/>
      <c r="AD71" s="2769"/>
      <c r="AG71" s="165"/>
      <c r="AH71" s="709"/>
    </row>
    <row r="72" spans="1:35" ht="59.25" customHeight="1">
      <c r="B72" s="1024"/>
      <c r="C72" s="479"/>
      <c r="D72" s="2760" t="s">
        <v>1209</v>
      </c>
      <c r="E72" s="2760"/>
      <c r="F72" s="2760"/>
      <c r="G72" s="2760"/>
      <c r="H72" s="2760"/>
      <c r="I72" s="2760"/>
      <c r="J72" s="2760"/>
      <c r="K72" s="2760"/>
      <c r="L72" s="2760"/>
      <c r="M72" s="2760"/>
      <c r="N72" s="2760"/>
      <c r="O72" s="2760"/>
      <c r="P72" s="2760"/>
      <c r="Q72" s="2760"/>
      <c r="R72" s="2760"/>
      <c r="S72" s="2760"/>
      <c r="T72" s="2760"/>
      <c r="U72" s="2760"/>
      <c r="V72" s="2760"/>
      <c r="W72" s="2760"/>
      <c r="X72" s="2760"/>
      <c r="Y72" s="2760"/>
      <c r="Z72" s="2760"/>
      <c r="AA72" s="2760"/>
      <c r="AB72" s="2760"/>
      <c r="AC72" s="2760"/>
      <c r="AD72" s="2760"/>
      <c r="AE72" s="160"/>
      <c r="AF72" s="160"/>
      <c r="AG72" s="165"/>
      <c r="AH72" s="709"/>
    </row>
    <row r="73" spans="1:35" ht="30" customHeight="1">
      <c r="B73" s="1024"/>
      <c r="C73" s="163"/>
      <c r="D73" s="65"/>
      <c r="E73" s="164"/>
      <c r="F73" s="163"/>
      <c r="G73" s="163"/>
      <c r="H73" s="163"/>
      <c r="I73" s="163"/>
      <c r="AG73" s="165"/>
      <c r="AH73" s="709"/>
    </row>
    <row r="74" spans="1:35" ht="30" customHeight="1">
      <c r="B74" s="1025"/>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1026"/>
    </row>
    <row r="75" spans="1:35" ht="30" customHeight="1">
      <c r="B75" s="1025"/>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1026"/>
    </row>
    <row r="76" spans="1:35" ht="21" customHeight="1">
      <c r="B76" s="1025"/>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1026"/>
    </row>
    <row r="77" spans="1:35" ht="22.5" customHeight="1" thickBot="1">
      <c r="A77" s="177"/>
      <c r="B77" s="1027"/>
      <c r="C77" s="476"/>
      <c r="D77" s="476"/>
      <c r="E77" s="476"/>
      <c r="F77" s="476"/>
      <c r="G77" s="476"/>
      <c r="H77" s="476"/>
      <c r="I77" s="476"/>
      <c r="J77" s="476"/>
      <c r="K77" s="476"/>
      <c r="L77" s="476"/>
      <c r="M77" s="476"/>
      <c r="N77" s="476"/>
      <c r="O77" s="476"/>
      <c r="P77" s="476"/>
      <c r="Q77" s="476"/>
      <c r="R77" s="476"/>
      <c r="S77" s="476"/>
      <c r="T77" s="476"/>
      <c r="U77" s="476"/>
      <c r="V77" s="476"/>
      <c r="W77" s="476"/>
      <c r="X77" s="476"/>
      <c r="Y77" s="476"/>
      <c r="Z77" s="476"/>
      <c r="AA77" s="476"/>
      <c r="AB77" s="476"/>
      <c r="AC77" s="476"/>
      <c r="AD77" s="476"/>
      <c r="AE77" s="476"/>
      <c r="AF77" s="476"/>
      <c r="AG77" s="476"/>
      <c r="AH77" s="1028"/>
      <c r="AI77" s="137"/>
    </row>
    <row r="78" spans="1:35" ht="34.200000000000003" customHeight="1">
      <c r="A78" s="477"/>
      <c r="B78" s="2761">
        <v>14</v>
      </c>
      <c r="C78" s="2761"/>
      <c r="D78" s="2761"/>
      <c r="E78" s="2761"/>
      <c r="F78" s="2761"/>
      <c r="G78" s="2761"/>
      <c r="H78" s="2761"/>
      <c r="I78" s="2761"/>
      <c r="J78" s="2761"/>
      <c r="K78" s="2761"/>
      <c r="L78" s="2761"/>
      <c r="M78" s="2761"/>
      <c r="N78" s="2761"/>
      <c r="O78" s="2761"/>
      <c r="P78" s="2761"/>
      <c r="Q78" s="2761"/>
      <c r="R78" s="2761"/>
      <c r="S78" s="2761"/>
      <c r="T78" s="2761"/>
      <c r="U78" s="2761"/>
      <c r="V78" s="2761"/>
      <c r="W78" s="2761"/>
      <c r="X78" s="2761"/>
      <c r="Y78" s="2761"/>
      <c r="Z78" s="2761"/>
      <c r="AA78" s="2761"/>
      <c r="AB78" s="2761"/>
      <c r="AC78" s="2761"/>
      <c r="AD78" s="2761"/>
      <c r="AE78" s="2761"/>
      <c r="AF78" s="2761"/>
      <c r="AG78" s="2761"/>
      <c r="AH78" s="2761"/>
      <c r="AI78" s="477"/>
    </row>
    <row r="79" spans="1:35" ht="34.200000000000003" customHeight="1">
      <c r="A79" s="477"/>
      <c r="B79" s="2762"/>
      <c r="C79" s="2762"/>
      <c r="D79" s="2762"/>
      <c r="E79" s="2762"/>
      <c r="F79" s="2762"/>
      <c r="G79" s="2762"/>
      <c r="H79" s="2762"/>
      <c r="I79" s="2762"/>
      <c r="J79" s="2762"/>
      <c r="K79" s="2762"/>
      <c r="L79" s="2762"/>
      <c r="M79" s="2762"/>
      <c r="N79" s="2762"/>
      <c r="O79" s="2762"/>
      <c r="P79" s="2762"/>
      <c r="Q79" s="2762"/>
      <c r="R79" s="2762"/>
      <c r="S79" s="2762"/>
      <c r="T79" s="2762"/>
      <c r="U79" s="2762"/>
      <c r="V79" s="2762"/>
      <c r="W79" s="2762"/>
      <c r="X79" s="2762"/>
      <c r="Y79" s="2762"/>
      <c r="Z79" s="2762"/>
      <c r="AA79" s="2762"/>
      <c r="AB79" s="2762"/>
      <c r="AC79" s="2762"/>
      <c r="AD79" s="2762"/>
      <c r="AE79" s="2762"/>
      <c r="AF79" s="2762"/>
      <c r="AG79" s="2762"/>
      <c r="AH79" s="2762"/>
      <c r="AI79" s="477"/>
    </row>
    <row r="80" spans="1:35" ht="33.75" customHeight="1">
      <c r="B80" s="2762"/>
      <c r="C80" s="2762"/>
      <c r="D80" s="2762"/>
      <c r="E80" s="2762"/>
      <c r="F80" s="2762"/>
      <c r="G80" s="2762"/>
      <c r="H80" s="2762"/>
      <c r="I80" s="2762"/>
      <c r="J80" s="2762"/>
      <c r="K80" s="2762"/>
      <c r="L80" s="2762"/>
      <c r="M80" s="2762"/>
      <c r="N80" s="2762"/>
      <c r="O80" s="2762"/>
      <c r="P80" s="2762"/>
      <c r="Q80" s="2762"/>
      <c r="R80" s="2762"/>
      <c r="S80" s="2762"/>
      <c r="T80" s="2762"/>
      <c r="U80" s="2762"/>
      <c r="V80" s="2762"/>
      <c r="W80" s="2762"/>
      <c r="X80" s="2762"/>
      <c r="Y80" s="2762"/>
      <c r="Z80" s="2762"/>
      <c r="AA80" s="2762"/>
      <c r="AB80" s="2762"/>
      <c r="AC80" s="2762"/>
      <c r="AD80" s="2762"/>
      <c r="AE80" s="2762"/>
      <c r="AF80" s="2762"/>
      <c r="AG80" s="2762"/>
      <c r="AH80" s="2762"/>
    </row>
    <row r="81" spans="2:33">
      <c r="B81" s="87"/>
    </row>
    <row r="82" spans="2:33">
      <c r="B82" s="87"/>
    </row>
    <row r="83" spans="2:33">
      <c r="B83" s="87"/>
    </row>
    <row r="84" spans="2:33">
      <c r="B84" s="87"/>
    </row>
    <row r="85" spans="2:33">
      <c r="B85" s="87"/>
    </row>
    <row r="86" spans="2:33">
      <c r="B86" s="87"/>
    </row>
    <row r="87" spans="2:33">
      <c r="B87" s="87"/>
    </row>
    <row r="88" spans="2:33">
      <c r="B88" s="87"/>
    </row>
    <row r="89" spans="2:33">
      <c r="B89" s="87"/>
    </row>
    <row r="90" spans="2:33">
      <c r="B90" s="87"/>
    </row>
    <row r="91" spans="2:33" ht="24.6">
      <c r="B91" s="87"/>
      <c r="AG91" s="87"/>
    </row>
    <row r="92" spans="2:33" ht="24.6">
      <c r="B92" s="87"/>
      <c r="AG92" s="87"/>
    </row>
    <row r="93" spans="2:33" ht="24.6">
      <c r="B93" s="87"/>
      <c r="AG93" s="87"/>
    </row>
    <row r="94" spans="2:33" ht="24.6">
      <c r="B94" s="87"/>
      <c r="AG94" s="87"/>
    </row>
    <row r="95" spans="2:33" ht="24.6">
      <c r="B95" s="87"/>
      <c r="AG95" s="87"/>
    </row>
    <row r="96" spans="2:33" ht="24.6">
      <c r="B96" s="87"/>
      <c r="AG96" s="87"/>
    </row>
    <row r="97" s="87" customFormat="1" ht="24.6"/>
    <row r="98" s="87" customFormat="1" ht="24.6"/>
    <row r="99" s="87" customFormat="1" ht="24.6"/>
    <row r="100" s="87" customFormat="1" ht="24.6"/>
    <row r="101" s="87" customFormat="1" ht="24.6"/>
    <row r="102" s="87" customFormat="1" ht="24.6"/>
    <row r="103" s="87" customFormat="1" ht="24.6"/>
    <row r="104" s="87" customFormat="1" ht="24.6"/>
    <row r="105" s="87" customFormat="1" ht="24.6"/>
    <row r="106" s="87" customFormat="1" ht="24.6"/>
    <row r="107" s="87" customFormat="1" ht="24.6"/>
    <row r="108" s="87" customFormat="1" ht="24.6"/>
    <row r="109" s="87" customFormat="1" ht="24.6"/>
    <row r="110" s="87" customFormat="1" ht="24.6"/>
    <row r="111" s="87" customFormat="1" ht="24.6"/>
    <row r="112" s="87" customFormat="1" ht="24.6"/>
    <row r="113" s="87" customFormat="1" ht="24.6"/>
    <row r="114" s="87" customFormat="1" ht="24.6"/>
    <row r="115" s="87" customFormat="1" ht="24.6"/>
    <row r="116" s="87" customFormat="1" ht="24.6"/>
    <row r="117" s="87" customFormat="1" ht="24.6"/>
    <row r="118" s="87" customFormat="1" ht="24.6"/>
    <row r="119" s="87" customFormat="1" ht="24.6"/>
    <row r="120" s="87" customFormat="1" ht="24.6"/>
    <row r="121" s="87" customFormat="1" ht="24.6"/>
    <row r="122" s="87" customFormat="1" ht="24.6"/>
    <row r="123" s="87" customFormat="1" ht="24.6"/>
    <row r="124" s="87" customFormat="1" ht="24.6"/>
    <row r="125" s="87" customFormat="1" ht="24.6"/>
    <row r="126" s="87" customFormat="1" ht="24.6"/>
    <row r="127" s="87" customFormat="1" ht="24.6"/>
    <row r="128" s="87" customFormat="1" ht="24.6"/>
    <row r="129" s="87" customFormat="1" ht="24.6"/>
    <row r="130" s="87" customFormat="1" ht="24.6"/>
    <row r="131" s="87" customFormat="1" ht="24.6"/>
    <row r="132" s="87" customFormat="1" ht="24.6"/>
    <row r="133" s="87" customFormat="1" ht="24.6"/>
    <row r="134" s="87" customFormat="1" ht="24.6"/>
    <row r="135" s="87" customFormat="1" ht="24.6"/>
    <row r="136" s="87" customFormat="1" ht="24.6"/>
    <row r="137" s="87" customFormat="1" ht="24.6"/>
    <row r="138" s="87" customFormat="1" ht="24.6"/>
    <row r="139" s="87" customFormat="1" ht="24.6"/>
    <row r="140" s="87" customFormat="1" ht="24.6"/>
    <row r="141" s="87" customFormat="1" ht="24.6"/>
    <row r="142" s="87" customFormat="1" ht="24.6"/>
    <row r="143" s="87" customFormat="1" ht="24.6"/>
    <row r="144" s="87" customFormat="1" ht="24.6"/>
    <row r="145" s="87" customFormat="1" ht="24.6"/>
    <row r="146" s="87" customFormat="1" ht="24.6"/>
    <row r="147" s="87" customFormat="1" ht="24.6"/>
    <row r="148" s="87" customFormat="1" ht="24.6"/>
    <row r="149" s="87" customFormat="1" ht="24.6"/>
    <row r="150" s="87" customFormat="1" ht="24.6"/>
    <row r="151" s="87" customFormat="1" ht="24.6"/>
    <row r="152" s="87" customFormat="1" ht="24.6"/>
    <row r="153" s="87" customFormat="1" ht="24.6"/>
    <row r="154" s="87" customFormat="1" ht="24.6"/>
    <row r="155" s="87" customFormat="1" ht="24.6"/>
    <row r="156" s="87" customFormat="1" ht="24.6"/>
    <row r="157" s="87" customFormat="1" ht="24.6"/>
    <row r="158" s="87" customFormat="1" ht="24.6"/>
    <row r="159" s="87" customFormat="1" ht="24.6"/>
    <row r="160" s="87" customFormat="1" ht="24.6"/>
    <row r="161" s="87" customFormat="1" ht="24.6"/>
    <row r="162" s="87" customFormat="1" ht="24.6"/>
    <row r="163" s="87" customFormat="1" ht="24.6"/>
    <row r="164" s="87" customFormat="1" ht="24.6"/>
    <row r="165" s="87" customFormat="1" ht="24.6"/>
    <row r="166" s="87" customFormat="1" ht="24.6"/>
    <row r="167" s="87" customFormat="1" ht="24.6"/>
    <row r="168" s="87" customFormat="1" ht="24.6"/>
    <row r="169" s="87" customFormat="1" ht="24.6"/>
    <row r="170" s="87" customFormat="1" ht="24.6"/>
    <row r="171" s="87" customFormat="1" ht="24.6"/>
    <row r="172" s="87" customFormat="1" ht="24.6"/>
    <row r="173" s="87" customFormat="1" ht="24.6"/>
    <row r="174" s="87" customFormat="1" ht="24.6"/>
    <row r="175" s="87" customFormat="1" ht="24.6"/>
    <row r="176" s="87" customFormat="1" ht="24.6"/>
    <row r="177" s="87" customFormat="1" ht="24.6"/>
    <row r="178" s="87" customFormat="1" ht="24.6"/>
    <row r="179" s="87" customFormat="1" ht="24.6"/>
    <row r="180" s="87" customFormat="1" ht="24.6"/>
    <row r="181" s="87" customFormat="1" ht="24.6"/>
    <row r="182" s="87" customFormat="1" ht="24.6"/>
    <row r="183" s="87" customFormat="1" ht="24.6"/>
    <row r="184" s="87" customFormat="1" ht="24.6"/>
    <row r="185" s="87" customFormat="1" ht="24.6"/>
    <row r="186" s="87" customFormat="1" ht="24.6"/>
    <row r="187" s="87" customFormat="1" ht="24.6"/>
    <row r="188" s="87" customFormat="1" ht="24.6"/>
    <row r="189" s="87" customFormat="1" ht="24.6"/>
    <row r="190" s="87" customFormat="1" ht="24.6"/>
    <row r="191" s="87" customFormat="1" ht="24.6"/>
    <row r="192" s="87" customFormat="1" ht="24.6"/>
    <row r="193" s="87" customFormat="1" ht="24.6"/>
    <row r="194" s="87" customFormat="1" ht="24.6"/>
    <row r="195" s="87" customFormat="1" ht="24.6"/>
    <row r="196" s="87" customFormat="1" ht="24.6"/>
    <row r="197" s="87" customFormat="1" ht="24.6"/>
    <row r="198" s="87" customFormat="1" ht="24.6"/>
    <row r="199" s="87" customFormat="1" ht="24.6"/>
  </sheetData>
  <mergeCells count="58">
    <mergeCell ref="F53:K53"/>
    <mergeCell ref="V47:Y47"/>
    <mergeCell ref="AC47:AF47"/>
    <mergeCell ref="V48:Y49"/>
    <mergeCell ref="AC48:AF49"/>
    <mergeCell ref="V52:Y53"/>
    <mergeCell ref="AC52:AF53"/>
    <mergeCell ref="D72:AD72"/>
    <mergeCell ref="B78:AH80"/>
    <mergeCell ref="V64:Y65"/>
    <mergeCell ref="AC64:AF65"/>
    <mergeCell ref="D68:AH68"/>
    <mergeCell ref="D69:AH69"/>
    <mergeCell ref="D71:AD71"/>
    <mergeCell ref="V59:Y59"/>
    <mergeCell ref="AC59:AF59"/>
    <mergeCell ref="V60:Y61"/>
    <mergeCell ref="AC60:AF61"/>
    <mergeCell ref="V63:Y63"/>
    <mergeCell ref="AC63:AF63"/>
    <mergeCell ref="V55:Y55"/>
    <mergeCell ref="AC55:AF55"/>
    <mergeCell ref="V56:Y57"/>
    <mergeCell ref="AC56:AF57"/>
    <mergeCell ref="V51:Y51"/>
    <mergeCell ref="AC51:AF51"/>
    <mergeCell ref="V44:Y45"/>
    <mergeCell ref="AC44:AF45"/>
    <mergeCell ref="V37:Y37"/>
    <mergeCell ref="AC37:AF37"/>
    <mergeCell ref="V38:Y39"/>
    <mergeCell ref="AC38:AF39"/>
    <mergeCell ref="V43:Y43"/>
    <mergeCell ref="AC43:AF43"/>
    <mergeCell ref="V30:Y31"/>
    <mergeCell ref="AC30:AF31"/>
    <mergeCell ref="V33:Y33"/>
    <mergeCell ref="AC33:AF33"/>
    <mergeCell ref="V34:Y35"/>
    <mergeCell ref="AC34:AF35"/>
    <mergeCell ref="V23:Y23"/>
    <mergeCell ref="AC23:AF23"/>
    <mergeCell ref="V24:Y25"/>
    <mergeCell ref="AC24:AF25"/>
    <mergeCell ref="V29:Y29"/>
    <mergeCell ref="AC29:AF29"/>
    <mergeCell ref="V14:Y15"/>
    <mergeCell ref="AC14:AF15"/>
    <mergeCell ref="V19:Y19"/>
    <mergeCell ref="AC19:AF19"/>
    <mergeCell ref="V20:Y21"/>
    <mergeCell ref="AC20:AF21"/>
    <mergeCell ref="E7:M7"/>
    <mergeCell ref="V9:Y10"/>
    <mergeCell ref="AC9:AF10"/>
    <mergeCell ref="V12:Y13"/>
    <mergeCell ref="AC12:AF13"/>
    <mergeCell ref="T7:AG7"/>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60A81-CB18-4DD8-96DE-27B347C2335A}">
  <sheetPr>
    <tabColor rgb="FF92D050"/>
  </sheetPr>
  <dimension ref="A1:AI214"/>
  <sheetViews>
    <sheetView view="pageBreakPreview" zoomScale="40" zoomScaleNormal="50" zoomScaleSheetLayoutView="40" workbookViewId="0">
      <selection activeCell="F5" sqref="F5"/>
    </sheetView>
  </sheetViews>
  <sheetFormatPr defaultColWidth="72.33203125" defaultRowHeight="34.200000000000003"/>
  <cols>
    <col min="1" max="1" width="3.6640625" style="87" customWidth="1"/>
    <col min="2" max="2" width="3.6640625" style="187" customWidth="1"/>
    <col min="3" max="15" width="9.6640625" style="87" customWidth="1"/>
    <col min="16" max="20" width="5.6640625" style="87" customWidth="1"/>
    <col min="21" max="21" width="8.33203125" style="87" customWidth="1"/>
    <col min="22" max="25" width="10.6640625" style="87" customWidth="1"/>
    <col min="26" max="28" width="7.109375" style="87" customWidth="1"/>
    <col min="29" max="31" width="10.6640625" style="87" customWidth="1"/>
    <col min="32" max="32" width="12.6640625" style="87" customWidth="1"/>
    <col min="33" max="33" width="5.109375" style="88" customWidth="1"/>
    <col min="34" max="34" width="9.6640625" style="87" customWidth="1"/>
    <col min="35" max="35" width="6.5546875" style="87" customWidth="1"/>
    <col min="36" max="258" width="72.33203125" style="87"/>
    <col min="259" max="259" width="4.88671875" style="87" customWidth="1"/>
    <col min="260" max="260" width="2.33203125" style="87" customWidth="1"/>
    <col min="261" max="261" width="4.33203125" style="87" customWidth="1"/>
    <col min="262" max="263" width="3.5546875" style="87" customWidth="1"/>
    <col min="264" max="264" width="4.88671875" style="87" customWidth="1"/>
    <col min="265" max="265" width="7.44140625" style="87" customWidth="1"/>
    <col min="266" max="266" width="11.5546875" style="87" customWidth="1"/>
    <col min="267" max="267" width="5.6640625" style="87" customWidth="1"/>
    <col min="268" max="268" width="47.5546875" style="87" customWidth="1"/>
    <col min="269" max="269" width="12.88671875" style="87" customWidth="1"/>
    <col min="270" max="270" width="6.33203125" style="87" customWidth="1"/>
    <col min="271" max="271" width="14.5546875" style="87" customWidth="1"/>
    <col min="272" max="272" width="11.109375" style="87" customWidth="1"/>
    <col min="273" max="273" width="16.88671875" style="87" customWidth="1"/>
    <col min="274" max="274" width="12.44140625" style="87" customWidth="1"/>
    <col min="275" max="275" width="17.6640625" style="87" customWidth="1"/>
    <col min="276" max="276" width="22.5546875" style="87" bestFit="1" customWidth="1"/>
    <col min="277" max="277" width="13.6640625" style="87" customWidth="1"/>
    <col min="278" max="278" width="16.88671875" style="87" customWidth="1"/>
    <col min="279" max="279" width="12.44140625" style="87" customWidth="1"/>
    <col min="280" max="280" width="17.44140625" style="87" customWidth="1"/>
    <col min="281" max="281" width="20.6640625" style="87" bestFit="1" customWidth="1"/>
    <col min="282" max="282" width="22.6640625" style="87" bestFit="1" customWidth="1"/>
    <col min="283" max="283" width="15.44140625" style="87" customWidth="1"/>
    <col min="284" max="284" width="8.88671875" style="87" customWidth="1"/>
    <col min="285" max="285" width="58.5546875" style="87" customWidth="1"/>
    <col min="286" max="514" width="72.33203125" style="87"/>
    <col min="515" max="515" width="4.88671875" style="87" customWidth="1"/>
    <col min="516" max="516" width="2.33203125" style="87" customWidth="1"/>
    <col min="517" max="517" width="4.33203125" style="87" customWidth="1"/>
    <col min="518" max="519" width="3.5546875" style="87" customWidth="1"/>
    <col min="520" max="520" width="4.88671875" style="87" customWidth="1"/>
    <col min="521" max="521" width="7.44140625" style="87" customWidth="1"/>
    <col min="522" max="522" width="11.5546875" style="87" customWidth="1"/>
    <col min="523" max="523" width="5.6640625" style="87" customWidth="1"/>
    <col min="524" max="524" width="47.5546875" style="87" customWidth="1"/>
    <col min="525" max="525" width="12.88671875" style="87" customWidth="1"/>
    <col min="526" max="526" width="6.33203125" style="87" customWidth="1"/>
    <col min="527" max="527" width="14.5546875" style="87" customWidth="1"/>
    <col min="528" max="528" width="11.109375" style="87" customWidth="1"/>
    <col min="529" max="529" width="16.88671875" style="87" customWidth="1"/>
    <col min="530" max="530" width="12.44140625" style="87" customWidth="1"/>
    <col min="531" max="531" width="17.6640625" style="87" customWidth="1"/>
    <col min="532" max="532" width="22.5546875" style="87" bestFit="1" customWidth="1"/>
    <col min="533" max="533" width="13.6640625" style="87" customWidth="1"/>
    <col min="534" max="534" width="16.88671875" style="87" customWidth="1"/>
    <col min="535" max="535" width="12.44140625" style="87" customWidth="1"/>
    <col min="536" max="536" width="17.44140625" style="87" customWidth="1"/>
    <col min="537" max="537" width="20.6640625" style="87" bestFit="1" customWidth="1"/>
    <col min="538" max="538" width="22.6640625" style="87" bestFit="1" customWidth="1"/>
    <col min="539" max="539" width="15.44140625" style="87" customWidth="1"/>
    <col min="540" max="540" width="8.88671875" style="87" customWidth="1"/>
    <col min="541" max="541" width="58.5546875" style="87" customWidth="1"/>
    <col min="542" max="770" width="72.33203125" style="87"/>
    <col min="771" max="771" width="4.88671875" style="87" customWidth="1"/>
    <col min="772" max="772" width="2.33203125" style="87" customWidth="1"/>
    <col min="773" max="773" width="4.33203125" style="87" customWidth="1"/>
    <col min="774" max="775" width="3.5546875" style="87" customWidth="1"/>
    <col min="776" max="776" width="4.88671875" style="87" customWidth="1"/>
    <col min="777" max="777" width="7.44140625" style="87" customWidth="1"/>
    <col min="778" max="778" width="11.5546875" style="87" customWidth="1"/>
    <col min="779" max="779" width="5.6640625" style="87" customWidth="1"/>
    <col min="780" max="780" width="47.5546875" style="87" customWidth="1"/>
    <col min="781" max="781" width="12.88671875" style="87" customWidth="1"/>
    <col min="782" max="782" width="6.33203125" style="87" customWidth="1"/>
    <col min="783" max="783" width="14.5546875" style="87" customWidth="1"/>
    <col min="784" max="784" width="11.109375" style="87" customWidth="1"/>
    <col min="785" max="785" width="16.88671875" style="87" customWidth="1"/>
    <col min="786" max="786" width="12.44140625" style="87" customWidth="1"/>
    <col min="787" max="787" width="17.6640625" style="87" customWidth="1"/>
    <col min="788" max="788" width="22.5546875" style="87" bestFit="1" customWidth="1"/>
    <col min="789" max="789" width="13.6640625" style="87" customWidth="1"/>
    <col min="790" max="790" width="16.88671875" style="87" customWidth="1"/>
    <col min="791" max="791" width="12.44140625" style="87" customWidth="1"/>
    <col min="792" max="792" width="17.44140625" style="87" customWidth="1"/>
    <col min="793" max="793" width="20.6640625" style="87" bestFit="1" customWidth="1"/>
    <col min="794" max="794" width="22.6640625" style="87" bestFit="1" customWidth="1"/>
    <col min="795" max="795" width="15.44140625" style="87" customWidth="1"/>
    <col min="796" max="796" width="8.88671875" style="87" customWidth="1"/>
    <col min="797" max="797" width="58.5546875" style="87" customWidth="1"/>
    <col min="798" max="1026" width="72.33203125" style="87"/>
    <col min="1027" max="1027" width="4.88671875" style="87" customWidth="1"/>
    <col min="1028" max="1028" width="2.33203125" style="87" customWidth="1"/>
    <col min="1029" max="1029" width="4.33203125" style="87" customWidth="1"/>
    <col min="1030" max="1031" width="3.5546875" style="87" customWidth="1"/>
    <col min="1032" max="1032" width="4.88671875" style="87" customWidth="1"/>
    <col min="1033" max="1033" width="7.44140625" style="87" customWidth="1"/>
    <col min="1034" max="1034" width="11.5546875" style="87" customWidth="1"/>
    <col min="1035" max="1035" width="5.6640625" style="87" customWidth="1"/>
    <col min="1036" max="1036" width="47.5546875" style="87" customWidth="1"/>
    <col min="1037" max="1037" width="12.88671875" style="87" customWidth="1"/>
    <col min="1038" max="1038" width="6.33203125" style="87" customWidth="1"/>
    <col min="1039" max="1039" width="14.5546875" style="87" customWidth="1"/>
    <col min="1040" max="1040" width="11.109375" style="87" customWidth="1"/>
    <col min="1041" max="1041" width="16.88671875" style="87" customWidth="1"/>
    <col min="1042" max="1042" width="12.44140625" style="87" customWidth="1"/>
    <col min="1043" max="1043" width="17.6640625" style="87" customWidth="1"/>
    <col min="1044" max="1044" width="22.5546875" style="87" bestFit="1" customWidth="1"/>
    <col min="1045" max="1045" width="13.6640625" style="87" customWidth="1"/>
    <col min="1046" max="1046" width="16.88671875" style="87" customWidth="1"/>
    <col min="1047" max="1047" width="12.44140625" style="87" customWidth="1"/>
    <col min="1048" max="1048" width="17.44140625" style="87" customWidth="1"/>
    <col min="1049" max="1049" width="20.6640625" style="87" bestFit="1" customWidth="1"/>
    <col min="1050" max="1050" width="22.6640625" style="87" bestFit="1" customWidth="1"/>
    <col min="1051" max="1051" width="15.44140625" style="87" customWidth="1"/>
    <col min="1052" max="1052" width="8.88671875" style="87" customWidth="1"/>
    <col min="1053" max="1053" width="58.5546875" style="87" customWidth="1"/>
    <col min="1054" max="1282" width="72.33203125" style="87"/>
    <col min="1283" max="1283" width="4.88671875" style="87" customWidth="1"/>
    <col min="1284" max="1284" width="2.33203125" style="87" customWidth="1"/>
    <col min="1285" max="1285" width="4.33203125" style="87" customWidth="1"/>
    <col min="1286" max="1287" width="3.5546875" style="87" customWidth="1"/>
    <col min="1288" max="1288" width="4.88671875" style="87" customWidth="1"/>
    <col min="1289" max="1289" width="7.44140625" style="87" customWidth="1"/>
    <col min="1290" max="1290" width="11.5546875" style="87" customWidth="1"/>
    <col min="1291" max="1291" width="5.6640625" style="87" customWidth="1"/>
    <col min="1292" max="1292" width="47.5546875" style="87" customWidth="1"/>
    <col min="1293" max="1293" width="12.88671875" style="87" customWidth="1"/>
    <col min="1294" max="1294" width="6.33203125" style="87" customWidth="1"/>
    <col min="1295" max="1295" width="14.5546875" style="87" customWidth="1"/>
    <col min="1296" max="1296" width="11.109375" style="87" customWidth="1"/>
    <col min="1297" max="1297" width="16.88671875" style="87" customWidth="1"/>
    <col min="1298" max="1298" width="12.44140625" style="87" customWidth="1"/>
    <col min="1299" max="1299" width="17.6640625" style="87" customWidth="1"/>
    <col min="1300" max="1300" width="22.5546875" style="87" bestFit="1" customWidth="1"/>
    <col min="1301" max="1301" width="13.6640625" style="87" customWidth="1"/>
    <col min="1302" max="1302" width="16.88671875" style="87" customWidth="1"/>
    <col min="1303" max="1303" width="12.44140625" style="87" customWidth="1"/>
    <col min="1304" max="1304" width="17.44140625" style="87" customWidth="1"/>
    <col min="1305" max="1305" width="20.6640625" style="87" bestFit="1" customWidth="1"/>
    <col min="1306" max="1306" width="22.6640625" style="87" bestFit="1" customWidth="1"/>
    <col min="1307" max="1307" width="15.44140625" style="87" customWidth="1"/>
    <col min="1308" max="1308" width="8.88671875" style="87" customWidth="1"/>
    <col min="1309" max="1309" width="58.5546875" style="87" customWidth="1"/>
    <col min="1310" max="1538" width="72.33203125" style="87"/>
    <col min="1539" max="1539" width="4.88671875" style="87" customWidth="1"/>
    <col min="1540" max="1540" width="2.33203125" style="87" customWidth="1"/>
    <col min="1541" max="1541" width="4.33203125" style="87" customWidth="1"/>
    <col min="1542" max="1543" width="3.5546875" style="87" customWidth="1"/>
    <col min="1544" max="1544" width="4.88671875" style="87" customWidth="1"/>
    <col min="1545" max="1545" width="7.44140625" style="87" customWidth="1"/>
    <col min="1546" max="1546" width="11.5546875" style="87" customWidth="1"/>
    <col min="1547" max="1547" width="5.6640625" style="87" customWidth="1"/>
    <col min="1548" max="1548" width="47.5546875" style="87" customWidth="1"/>
    <col min="1549" max="1549" width="12.88671875" style="87" customWidth="1"/>
    <col min="1550" max="1550" width="6.33203125" style="87" customWidth="1"/>
    <col min="1551" max="1551" width="14.5546875" style="87" customWidth="1"/>
    <col min="1552" max="1552" width="11.109375" style="87" customWidth="1"/>
    <col min="1553" max="1553" width="16.88671875" style="87" customWidth="1"/>
    <col min="1554" max="1554" width="12.44140625" style="87" customWidth="1"/>
    <col min="1555" max="1555" width="17.6640625" style="87" customWidth="1"/>
    <col min="1556" max="1556" width="22.5546875" style="87" bestFit="1" customWidth="1"/>
    <col min="1557" max="1557" width="13.6640625" style="87" customWidth="1"/>
    <col min="1558" max="1558" width="16.88671875" style="87" customWidth="1"/>
    <col min="1559" max="1559" width="12.44140625" style="87" customWidth="1"/>
    <col min="1560" max="1560" width="17.44140625" style="87" customWidth="1"/>
    <col min="1561" max="1561" width="20.6640625" style="87" bestFit="1" customWidth="1"/>
    <col min="1562" max="1562" width="22.6640625" style="87" bestFit="1" customWidth="1"/>
    <col min="1563" max="1563" width="15.44140625" style="87" customWidth="1"/>
    <col min="1564" max="1564" width="8.88671875" style="87" customWidth="1"/>
    <col min="1565" max="1565" width="58.5546875" style="87" customWidth="1"/>
    <col min="1566" max="1794" width="72.33203125" style="87"/>
    <col min="1795" max="1795" width="4.88671875" style="87" customWidth="1"/>
    <col min="1796" max="1796" width="2.33203125" style="87" customWidth="1"/>
    <col min="1797" max="1797" width="4.33203125" style="87" customWidth="1"/>
    <col min="1798" max="1799" width="3.5546875" style="87" customWidth="1"/>
    <col min="1800" max="1800" width="4.88671875" style="87" customWidth="1"/>
    <col min="1801" max="1801" width="7.44140625" style="87" customWidth="1"/>
    <col min="1802" max="1802" width="11.5546875" style="87" customWidth="1"/>
    <col min="1803" max="1803" width="5.6640625" style="87" customWidth="1"/>
    <col min="1804" max="1804" width="47.5546875" style="87" customWidth="1"/>
    <col min="1805" max="1805" width="12.88671875" style="87" customWidth="1"/>
    <col min="1806" max="1806" width="6.33203125" style="87" customWidth="1"/>
    <col min="1807" max="1807" width="14.5546875" style="87" customWidth="1"/>
    <col min="1808" max="1808" width="11.109375" style="87" customWidth="1"/>
    <col min="1809" max="1809" width="16.88671875" style="87" customWidth="1"/>
    <col min="1810" max="1810" width="12.44140625" style="87" customWidth="1"/>
    <col min="1811" max="1811" width="17.6640625" style="87" customWidth="1"/>
    <col min="1812" max="1812" width="22.5546875" style="87" bestFit="1" customWidth="1"/>
    <col min="1813" max="1813" width="13.6640625" style="87" customWidth="1"/>
    <col min="1814" max="1814" width="16.88671875" style="87" customWidth="1"/>
    <col min="1815" max="1815" width="12.44140625" style="87" customWidth="1"/>
    <col min="1816" max="1816" width="17.44140625" style="87" customWidth="1"/>
    <col min="1817" max="1817" width="20.6640625" style="87" bestFit="1" customWidth="1"/>
    <col min="1818" max="1818" width="22.6640625" style="87" bestFit="1" customWidth="1"/>
    <col min="1819" max="1819" width="15.44140625" style="87" customWidth="1"/>
    <col min="1820" max="1820" width="8.88671875" style="87" customWidth="1"/>
    <col min="1821" max="1821" width="58.5546875" style="87" customWidth="1"/>
    <col min="1822" max="2050" width="72.33203125" style="87"/>
    <col min="2051" max="2051" width="4.88671875" style="87" customWidth="1"/>
    <col min="2052" max="2052" width="2.33203125" style="87" customWidth="1"/>
    <col min="2053" max="2053" width="4.33203125" style="87" customWidth="1"/>
    <col min="2054" max="2055" width="3.5546875" style="87" customWidth="1"/>
    <col min="2056" max="2056" width="4.88671875" style="87" customWidth="1"/>
    <col min="2057" max="2057" width="7.44140625" style="87" customWidth="1"/>
    <col min="2058" max="2058" width="11.5546875" style="87" customWidth="1"/>
    <col min="2059" max="2059" width="5.6640625" style="87" customWidth="1"/>
    <col min="2060" max="2060" width="47.5546875" style="87" customWidth="1"/>
    <col min="2061" max="2061" width="12.88671875" style="87" customWidth="1"/>
    <col min="2062" max="2062" width="6.33203125" style="87" customWidth="1"/>
    <col min="2063" max="2063" width="14.5546875" style="87" customWidth="1"/>
    <col min="2064" max="2064" width="11.109375" style="87" customWidth="1"/>
    <col min="2065" max="2065" width="16.88671875" style="87" customWidth="1"/>
    <col min="2066" max="2066" width="12.44140625" style="87" customWidth="1"/>
    <col min="2067" max="2067" width="17.6640625" style="87" customWidth="1"/>
    <col min="2068" max="2068" width="22.5546875" style="87" bestFit="1" customWidth="1"/>
    <col min="2069" max="2069" width="13.6640625" style="87" customWidth="1"/>
    <col min="2070" max="2070" width="16.88671875" style="87" customWidth="1"/>
    <col min="2071" max="2071" width="12.44140625" style="87" customWidth="1"/>
    <col min="2072" max="2072" width="17.44140625" style="87" customWidth="1"/>
    <col min="2073" max="2073" width="20.6640625" style="87" bestFit="1" customWidth="1"/>
    <col min="2074" max="2074" width="22.6640625" style="87" bestFit="1" customWidth="1"/>
    <col min="2075" max="2075" width="15.44140625" style="87" customWidth="1"/>
    <col min="2076" max="2076" width="8.88671875" style="87" customWidth="1"/>
    <col min="2077" max="2077" width="58.5546875" style="87" customWidth="1"/>
    <col min="2078" max="2306" width="72.33203125" style="87"/>
    <col min="2307" max="2307" width="4.88671875" style="87" customWidth="1"/>
    <col min="2308" max="2308" width="2.33203125" style="87" customWidth="1"/>
    <col min="2309" max="2309" width="4.33203125" style="87" customWidth="1"/>
    <col min="2310" max="2311" width="3.5546875" style="87" customWidth="1"/>
    <col min="2312" max="2312" width="4.88671875" style="87" customWidth="1"/>
    <col min="2313" max="2313" width="7.44140625" style="87" customWidth="1"/>
    <col min="2314" max="2314" width="11.5546875" style="87" customWidth="1"/>
    <col min="2315" max="2315" width="5.6640625" style="87" customWidth="1"/>
    <col min="2316" max="2316" width="47.5546875" style="87" customWidth="1"/>
    <col min="2317" max="2317" width="12.88671875" style="87" customWidth="1"/>
    <col min="2318" max="2318" width="6.33203125" style="87" customWidth="1"/>
    <col min="2319" max="2319" width="14.5546875" style="87" customWidth="1"/>
    <col min="2320" max="2320" width="11.109375" style="87" customWidth="1"/>
    <col min="2321" max="2321" width="16.88671875" style="87" customWidth="1"/>
    <col min="2322" max="2322" width="12.44140625" style="87" customWidth="1"/>
    <col min="2323" max="2323" width="17.6640625" style="87" customWidth="1"/>
    <col min="2324" max="2324" width="22.5546875" style="87" bestFit="1" customWidth="1"/>
    <col min="2325" max="2325" width="13.6640625" style="87" customWidth="1"/>
    <col min="2326" max="2326" width="16.88671875" style="87" customWidth="1"/>
    <col min="2327" max="2327" width="12.44140625" style="87" customWidth="1"/>
    <col min="2328" max="2328" width="17.44140625" style="87" customWidth="1"/>
    <col min="2329" max="2329" width="20.6640625" style="87" bestFit="1" customWidth="1"/>
    <col min="2330" max="2330" width="22.6640625" style="87" bestFit="1" customWidth="1"/>
    <col min="2331" max="2331" width="15.44140625" style="87" customWidth="1"/>
    <col min="2332" max="2332" width="8.88671875" style="87" customWidth="1"/>
    <col min="2333" max="2333" width="58.5546875" style="87" customWidth="1"/>
    <col min="2334" max="2562" width="72.33203125" style="87"/>
    <col min="2563" max="2563" width="4.88671875" style="87" customWidth="1"/>
    <col min="2564" max="2564" width="2.33203125" style="87" customWidth="1"/>
    <col min="2565" max="2565" width="4.33203125" style="87" customWidth="1"/>
    <col min="2566" max="2567" width="3.5546875" style="87" customWidth="1"/>
    <col min="2568" max="2568" width="4.88671875" style="87" customWidth="1"/>
    <col min="2569" max="2569" width="7.44140625" style="87" customWidth="1"/>
    <col min="2570" max="2570" width="11.5546875" style="87" customWidth="1"/>
    <col min="2571" max="2571" width="5.6640625" style="87" customWidth="1"/>
    <col min="2572" max="2572" width="47.5546875" style="87" customWidth="1"/>
    <col min="2573" max="2573" width="12.88671875" style="87" customWidth="1"/>
    <col min="2574" max="2574" width="6.33203125" style="87" customWidth="1"/>
    <col min="2575" max="2575" width="14.5546875" style="87" customWidth="1"/>
    <col min="2576" max="2576" width="11.109375" style="87" customWidth="1"/>
    <col min="2577" max="2577" width="16.88671875" style="87" customWidth="1"/>
    <col min="2578" max="2578" width="12.44140625" style="87" customWidth="1"/>
    <col min="2579" max="2579" width="17.6640625" style="87" customWidth="1"/>
    <col min="2580" max="2580" width="22.5546875" style="87" bestFit="1" customWidth="1"/>
    <col min="2581" max="2581" width="13.6640625" style="87" customWidth="1"/>
    <col min="2582" max="2582" width="16.88671875" style="87" customWidth="1"/>
    <col min="2583" max="2583" width="12.44140625" style="87" customWidth="1"/>
    <col min="2584" max="2584" width="17.44140625" style="87" customWidth="1"/>
    <col min="2585" max="2585" width="20.6640625" style="87" bestFit="1" customWidth="1"/>
    <col min="2586" max="2586" width="22.6640625" style="87" bestFit="1" customWidth="1"/>
    <col min="2587" max="2587" width="15.44140625" style="87" customWidth="1"/>
    <col min="2588" max="2588" width="8.88671875" style="87" customWidth="1"/>
    <col min="2589" max="2589" width="58.5546875" style="87" customWidth="1"/>
    <col min="2590" max="2818" width="72.33203125" style="87"/>
    <col min="2819" max="2819" width="4.88671875" style="87" customWidth="1"/>
    <col min="2820" max="2820" width="2.33203125" style="87" customWidth="1"/>
    <col min="2821" max="2821" width="4.33203125" style="87" customWidth="1"/>
    <col min="2822" max="2823" width="3.5546875" style="87" customWidth="1"/>
    <col min="2824" max="2824" width="4.88671875" style="87" customWidth="1"/>
    <col min="2825" max="2825" width="7.44140625" style="87" customWidth="1"/>
    <col min="2826" max="2826" width="11.5546875" style="87" customWidth="1"/>
    <col min="2827" max="2827" width="5.6640625" style="87" customWidth="1"/>
    <col min="2828" max="2828" width="47.5546875" style="87" customWidth="1"/>
    <col min="2829" max="2829" width="12.88671875" style="87" customWidth="1"/>
    <col min="2830" max="2830" width="6.33203125" style="87" customWidth="1"/>
    <col min="2831" max="2831" width="14.5546875" style="87" customWidth="1"/>
    <col min="2832" max="2832" width="11.109375" style="87" customWidth="1"/>
    <col min="2833" max="2833" width="16.88671875" style="87" customWidth="1"/>
    <col min="2834" max="2834" width="12.44140625" style="87" customWidth="1"/>
    <col min="2835" max="2835" width="17.6640625" style="87" customWidth="1"/>
    <col min="2836" max="2836" width="22.5546875" style="87" bestFit="1" customWidth="1"/>
    <col min="2837" max="2837" width="13.6640625" style="87" customWidth="1"/>
    <col min="2838" max="2838" width="16.88671875" style="87" customWidth="1"/>
    <col min="2839" max="2839" width="12.44140625" style="87" customWidth="1"/>
    <col min="2840" max="2840" width="17.44140625" style="87" customWidth="1"/>
    <col min="2841" max="2841" width="20.6640625" style="87" bestFit="1" customWidth="1"/>
    <col min="2842" max="2842" width="22.6640625" style="87" bestFit="1" customWidth="1"/>
    <col min="2843" max="2843" width="15.44140625" style="87" customWidth="1"/>
    <col min="2844" max="2844" width="8.88671875" style="87" customWidth="1"/>
    <col min="2845" max="2845" width="58.5546875" style="87" customWidth="1"/>
    <col min="2846" max="3074" width="72.33203125" style="87"/>
    <col min="3075" max="3075" width="4.88671875" style="87" customWidth="1"/>
    <col min="3076" max="3076" width="2.33203125" style="87" customWidth="1"/>
    <col min="3077" max="3077" width="4.33203125" style="87" customWidth="1"/>
    <col min="3078" max="3079" width="3.5546875" style="87" customWidth="1"/>
    <col min="3080" max="3080" width="4.88671875" style="87" customWidth="1"/>
    <col min="3081" max="3081" width="7.44140625" style="87" customWidth="1"/>
    <col min="3082" max="3082" width="11.5546875" style="87" customWidth="1"/>
    <col min="3083" max="3083" width="5.6640625" style="87" customWidth="1"/>
    <col min="3084" max="3084" width="47.5546875" style="87" customWidth="1"/>
    <col min="3085" max="3085" width="12.88671875" style="87" customWidth="1"/>
    <col min="3086" max="3086" width="6.33203125" style="87" customWidth="1"/>
    <col min="3087" max="3087" width="14.5546875" style="87" customWidth="1"/>
    <col min="3088" max="3088" width="11.109375" style="87" customWidth="1"/>
    <col min="3089" max="3089" width="16.88671875" style="87" customWidth="1"/>
    <col min="3090" max="3090" width="12.44140625" style="87" customWidth="1"/>
    <col min="3091" max="3091" width="17.6640625" style="87" customWidth="1"/>
    <col min="3092" max="3092" width="22.5546875" style="87" bestFit="1" customWidth="1"/>
    <col min="3093" max="3093" width="13.6640625" style="87" customWidth="1"/>
    <col min="3094" max="3094" width="16.88671875" style="87" customWidth="1"/>
    <col min="3095" max="3095" width="12.44140625" style="87" customWidth="1"/>
    <col min="3096" max="3096" width="17.44140625" style="87" customWidth="1"/>
    <col min="3097" max="3097" width="20.6640625" style="87" bestFit="1" customWidth="1"/>
    <col min="3098" max="3098" width="22.6640625" style="87" bestFit="1" customWidth="1"/>
    <col min="3099" max="3099" width="15.44140625" style="87" customWidth="1"/>
    <col min="3100" max="3100" width="8.88671875" style="87" customWidth="1"/>
    <col min="3101" max="3101" width="58.5546875" style="87" customWidth="1"/>
    <col min="3102" max="3330" width="72.33203125" style="87"/>
    <col min="3331" max="3331" width="4.88671875" style="87" customWidth="1"/>
    <col min="3332" max="3332" width="2.33203125" style="87" customWidth="1"/>
    <col min="3333" max="3333" width="4.33203125" style="87" customWidth="1"/>
    <col min="3334" max="3335" width="3.5546875" style="87" customWidth="1"/>
    <col min="3336" max="3336" width="4.88671875" style="87" customWidth="1"/>
    <col min="3337" max="3337" width="7.44140625" style="87" customWidth="1"/>
    <col min="3338" max="3338" width="11.5546875" style="87" customWidth="1"/>
    <col min="3339" max="3339" width="5.6640625" style="87" customWidth="1"/>
    <col min="3340" max="3340" width="47.5546875" style="87" customWidth="1"/>
    <col min="3341" max="3341" width="12.88671875" style="87" customWidth="1"/>
    <col min="3342" max="3342" width="6.33203125" style="87" customWidth="1"/>
    <col min="3343" max="3343" width="14.5546875" style="87" customWidth="1"/>
    <col min="3344" max="3344" width="11.109375" style="87" customWidth="1"/>
    <col min="3345" max="3345" width="16.88671875" style="87" customWidth="1"/>
    <col min="3346" max="3346" width="12.44140625" style="87" customWidth="1"/>
    <col min="3347" max="3347" width="17.6640625" style="87" customWidth="1"/>
    <col min="3348" max="3348" width="22.5546875" style="87" bestFit="1" customWidth="1"/>
    <col min="3349" max="3349" width="13.6640625" style="87" customWidth="1"/>
    <col min="3350" max="3350" width="16.88671875" style="87" customWidth="1"/>
    <col min="3351" max="3351" width="12.44140625" style="87" customWidth="1"/>
    <col min="3352" max="3352" width="17.44140625" style="87" customWidth="1"/>
    <col min="3353" max="3353" width="20.6640625" style="87" bestFit="1" customWidth="1"/>
    <col min="3354" max="3354" width="22.6640625" style="87" bestFit="1" customWidth="1"/>
    <col min="3355" max="3355" width="15.44140625" style="87" customWidth="1"/>
    <col min="3356" max="3356" width="8.88671875" style="87" customWidth="1"/>
    <col min="3357" max="3357" width="58.5546875" style="87" customWidth="1"/>
    <col min="3358" max="3586" width="72.33203125" style="87"/>
    <col min="3587" max="3587" width="4.88671875" style="87" customWidth="1"/>
    <col min="3588" max="3588" width="2.33203125" style="87" customWidth="1"/>
    <col min="3589" max="3589" width="4.33203125" style="87" customWidth="1"/>
    <col min="3590" max="3591" width="3.5546875" style="87" customWidth="1"/>
    <col min="3592" max="3592" width="4.88671875" style="87" customWidth="1"/>
    <col min="3593" max="3593" width="7.44140625" style="87" customWidth="1"/>
    <col min="3594" max="3594" width="11.5546875" style="87" customWidth="1"/>
    <col min="3595" max="3595" width="5.6640625" style="87" customWidth="1"/>
    <col min="3596" max="3596" width="47.5546875" style="87" customWidth="1"/>
    <col min="3597" max="3597" width="12.88671875" style="87" customWidth="1"/>
    <col min="3598" max="3598" width="6.33203125" style="87" customWidth="1"/>
    <col min="3599" max="3599" width="14.5546875" style="87" customWidth="1"/>
    <col min="3600" max="3600" width="11.109375" style="87" customWidth="1"/>
    <col min="3601" max="3601" width="16.88671875" style="87" customWidth="1"/>
    <col min="3602" max="3602" width="12.44140625" style="87" customWidth="1"/>
    <col min="3603" max="3603" width="17.6640625" style="87" customWidth="1"/>
    <col min="3604" max="3604" width="22.5546875" style="87" bestFit="1" customWidth="1"/>
    <col min="3605" max="3605" width="13.6640625" style="87" customWidth="1"/>
    <col min="3606" max="3606" width="16.88671875" style="87" customWidth="1"/>
    <col min="3607" max="3607" width="12.44140625" style="87" customWidth="1"/>
    <col min="3608" max="3608" width="17.44140625" style="87" customWidth="1"/>
    <col min="3609" max="3609" width="20.6640625" style="87" bestFit="1" customWidth="1"/>
    <col min="3610" max="3610" width="22.6640625" style="87" bestFit="1" customWidth="1"/>
    <col min="3611" max="3611" width="15.44140625" style="87" customWidth="1"/>
    <col min="3612" max="3612" width="8.88671875" style="87" customWidth="1"/>
    <col min="3613" max="3613" width="58.5546875" style="87" customWidth="1"/>
    <col min="3614" max="3842" width="72.33203125" style="87"/>
    <col min="3843" max="3843" width="4.88671875" style="87" customWidth="1"/>
    <col min="3844" max="3844" width="2.33203125" style="87" customWidth="1"/>
    <col min="3845" max="3845" width="4.33203125" style="87" customWidth="1"/>
    <col min="3846" max="3847" width="3.5546875" style="87" customWidth="1"/>
    <col min="3848" max="3848" width="4.88671875" style="87" customWidth="1"/>
    <col min="3849" max="3849" width="7.44140625" style="87" customWidth="1"/>
    <col min="3850" max="3850" width="11.5546875" style="87" customWidth="1"/>
    <col min="3851" max="3851" width="5.6640625" style="87" customWidth="1"/>
    <col min="3852" max="3852" width="47.5546875" style="87" customWidth="1"/>
    <col min="3853" max="3853" width="12.88671875" style="87" customWidth="1"/>
    <col min="3854" max="3854" width="6.33203125" style="87" customWidth="1"/>
    <col min="3855" max="3855" width="14.5546875" style="87" customWidth="1"/>
    <col min="3856" max="3856" width="11.109375" style="87" customWidth="1"/>
    <col min="3857" max="3857" width="16.88671875" style="87" customWidth="1"/>
    <col min="3858" max="3858" width="12.44140625" style="87" customWidth="1"/>
    <col min="3859" max="3859" width="17.6640625" style="87" customWidth="1"/>
    <col min="3860" max="3860" width="22.5546875" style="87" bestFit="1" customWidth="1"/>
    <col min="3861" max="3861" width="13.6640625" style="87" customWidth="1"/>
    <col min="3862" max="3862" width="16.88671875" style="87" customWidth="1"/>
    <col min="3863" max="3863" width="12.44140625" style="87" customWidth="1"/>
    <col min="3864" max="3864" width="17.44140625" style="87" customWidth="1"/>
    <col min="3865" max="3865" width="20.6640625" style="87" bestFit="1" customWidth="1"/>
    <col min="3866" max="3866" width="22.6640625" style="87" bestFit="1" customWidth="1"/>
    <col min="3867" max="3867" width="15.44140625" style="87" customWidth="1"/>
    <col min="3868" max="3868" width="8.88671875" style="87" customWidth="1"/>
    <col min="3869" max="3869" width="58.5546875" style="87" customWidth="1"/>
    <col min="3870" max="4098" width="72.33203125" style="87"/>
    <col min="4099" max="4099" width="4.88671875" style="87" customWidth="1"/>
    <col min="4100" max="4100" width="2.33203125" style="87" customWidth="1"/>
    <col min="4101" max="4101" width="4.33203125" style="87" customWidth="1"/>
    <col min="4102" max="4103" width="3.5546875" style="87" customWidth="1"/>
    <col min="4104" max="4104" width="4.88671875" style="87" customWidth="1"/>
    <col min="4105" max="4105" width="7.44140625" style="87" customWidth="1"/>
    <col min="4106" max="4106" width="11.5546875" style="87" customWidth="1"/>
    <col min="4107" max="4107" width="5.6640625" style="87" customWidth="1"/>
    <col min="4108" max="4108" width="47.5546875" style="87" customWidth="1"/>
    <col min="4109" max="4109" width="12.88671875" style="87" customWidth="1"/>
    <col min="4110" max="4110" width="6.33203125" style="87" customWidth="1"/>
    <col min="4111" max="4111" width="14.5546875" style="87" customWidth="1"/>
    <col min="4112" max="4112" width="11.109375" style="87" customWidth="1"/>
    <col min="4113" max="4113" width="16.88671875" style="87" customWidth="1"/>
    <col min="4114" max="4114" width="12.44140625" style="87" customWidth="1"/>
    <col min="4115" max="4115" width="17.6640625" style="87" customWidth="1"/>
    <col min="4116" max="4116" width="22.5546875" style="87" bestFit="1" customWidth="1"/>
    <col min="4117" max="4117" width="13.6640625" style="87" customWidth="1"/>
    <col min="4118" max="4118" width="16.88671875" style="87" customWidth="1"/>
    <col min="4119" max="4119" width="12.44140625" style="87" customWidth="1"/>
    <col min="4120" max="4120" width="17.44140625" style="87" customWidth="1"/>
    <col min="4121" max="4121" width="20.6640625" style="87" bestFit="1" customWidth="1"/>
    <col min="4122" max="4122" width="22.6640625" style="87" bestFit="1" customWidth="1"/>
    <col min="4123" max="4123" width="15.44140625" style="87" customWidth="1"/>
    <col min="4124" max="4124" width="8.88671875" style="87" customWidth="1"/>
    <col min="4125" max="4125" width="58.5546875" style="87" customWidth="1"/>
    <col min="4126" max="4354" width="72.33203125" style="87"/>
    <col min="4355" max="4355" width="4.88671875" style="87" customWidth="1"/>
    <col min="4356" max="4356" width="2.33203125" style="87" customWidth="1"/>
    <col min="4357" max="4357" width="4.33203125" style="87" customWidth="1"/>
    <col min="4358" max="4359" width="3.5546875" style="87" customWidth="1"/>
    <col min="4360" max="4360" width="4.88671875" style="87" customWidth="1"/>
    <col min="4361" max="4361" width="7.44140625" style="87" customWidth="1"/>
    <col min="4362" max="4362" width="11.5546875" style="87" customWidth="1"/>
    <col min="4363" max="4363" width="5.6640625" style="87" customWidth="1"/>
    <col min="4364" max="4364" width="47.5546875" style="87" customWidth="1"/>
    <col min="4365" max="4365" width="12.88671875" style="87" customWidth="1"/>
    <col min="4366" max="4366" width="6.33203125" style="87" customWidth="1"/>
    <col min="4367" max="4367" width="14.5546875" style="87" customWidth="1"/>
    <col min="4368" max="4368" width="11.109375" style="87" customWidth="1"/>
    <col min="4369" max="4369" width="16.88671875" style="87" customWidth="1"/>
    <col min="4370" max="4370" width="12.44140625" style="87" customWidth="1"/>
    <col min="4371" max="4371" width="17.6640625" style="87" customWidth="1"/>
    <col min="4372" max="4372" width="22.5546875" style="87" bestFit="1" customWidth="1"/>
    <col min="4373" max="4373" width="13.6640625" style="87" customWidth="1"/>
    <col min="4374" max="4374" width="16.88671875" style="87" customWidth="1"/>
    <col min="4375" max="4375" width="12.44140625" style="87" customWidth="1"/>
    <col min="4376" max="4376" width="17.44140625" style="87" customWidth="1"/>
    <col min="4377" max="4377" width="20.6640625" style="87" bestFit="1" customWidth="1"/>
    <col min="4378" max="4378" width="22.6640625" style="87" bestFit="1" customWidth="1"/>
    <col min="4379" max="4379" width="15.44140625" style="87" customWidth="1"/>
    <col min="4380" max="4380" width="8.88671875" style="87" customWidth="1"/>
    <col min="4381" max="4381" width="58.5546875" style="87" customWidth="1"/>
    <col min="4382" max="4610" width="72.33203125" style="87"/>
    <col min="4611" max="4611" width="4.88671875" style="87" customWidth="1"/>
    <col min="4612" max="4612" width="2.33203125" style="87" customWidth="1"/>
    <col min="4613" max="4613" width="4.33203125" style="87" customWidth="1"/>
    <col min="4614" max="4615" width="3.5546875" style="87" customWidth="1"/>
    <col min="4616" max="4616" width="4.88671875" style="87" customWidth="1"/>
    <col min="4617" max="4617" width="7.44140625" style="87" customWidth="1"/>
    <col min="4618" max="4618" width="11.5546875" style="87" customWidth="1"/>
    <col min="4619" max="4619" width="5.6640625" style="87" customWidth="1"/>
    <col min="4620" max="4620" width="47.5546875" style="87" customWidth="1"/>
    <col min="4621" max="4621" width="12.88671875" style="87" customWidth="1"/>
    <col min="4622" max="4622" width="6.33203125" style="87" customWidth="1"/>
    <col min="4623" max="4623" width="14.5546875" style="87" customWidth="1"/>
    <col min="4624" max="4624" width="11.109375" style="87" customWidth="1"/>
    <col min="4625" max="4625" width="16.88671875" style="87" customWidth="1"/>
    <col min="4626" max="4626" width="12.44140625" style="87" customWidth="1"/>
    <col min="4627" max="4627" width="17.6640625" style="87" customWidth="1"/>
    <col min="4628" max="4628" width="22.5546875" style="87" bestFit="1" customWidth="1"/>
    <col min="4629" max="4629" width="13.6640625" style="87" customWidth="1"/>
    <col min="4630" max="4630" width="16.88671875" style="87" customWidth="1"/>
    <col min="4631" max="4631" width="12.44140625" style="87" customWidth="1"/>
    <col min="4632" max="4632" width="17.44140625" style="87" customWidth="1"/>
    <col min="4633" max="4633" width="20.6640625" style="87" bestFit="1" customWidth="1"/>
    <col min="4634" max="4634" width="22.6640625" style="87" bestFit="1" customWidth="1"/>
    <col min="4635" max="4635" width="15.44140625" style="87" customWidth="1"/>
    <col min="4636" max="4636" width="8.88671875" style="87" customWidth="1"/>
    <col min="4637" max="4637" width="58.5546875" style="87" customWidth="1"/>
    <col min="4638" max="4866" width="72.33203125" style="87"/>
    <col min="4867" max="4867" width="4.88671875" style="87" customWidth="1"/>
    <col min="4868" max="4868" width="2.33203125" style="87" customWidth="1"/>
    <col min="4869" max="4869" width="4.33203125" style="87" customWidth="1"/>
    <col min="4870" max="4871" width="3.5546875" style="87" customWidth="1"/>
    <col min="4872" max="4872" width="4.88671875" style="87" customWidth="1"/>
    <col min="4873" max="4873" width="7.44140625" style="87" customWidth="1"/>
    <col min="4874" max="4874" width="11.5546875" style="87" customWidth="1"/>
    <col min="4875" max="4875" width="5.6640625" style="87" customWidth="1"/>
    <col min="4876" max="4876" width="47.5546875" style="87" customWidth="1"/>
    <col min="4877" max="4877" width="12.88671875" style="87" customWidth="1"/>
    <col min="4878" max="4878" width="6.33203125" style="87" customWidth="1"/>
    <col min="4879" max="4879" width="14.5546875" style="87" customWidth="1"/>
    <col min="4880" max="4880" width="11.109375" style="87" customWidth="1"/>
    <col min="4881" max="4881" width="16.88671875" style="87" customWidth="1"/>
    <col min="4882" max="4882" width="12.44140625" style="87" customWidth="1"/>
    <col min="4883" max="4883" width="17.6640625" style="87" customWidth="1"/>
    <col min="4884" max="4884" width="22.5546875" style="87" bestFit="1" customWidth="1"/>
    <col min="4885" max="4885" width="13.6640625" style="87" customWidth="1"/>
    <col min="4886" max="4886" width="16.88671875" style="87" customWidth="1"/>
    <col min="4887" max="4887" width="12.44140625" style="87" customWidth="1"/>
    <col min="4888" max="4888" width="17.44140625" style="87" customWidth="1"/>
    <col min="4889" max="4889" width="20.6640625" style="87" bestFit="1" customWidth="1"/>
    <col min="4890" max="4890" width="22.6640625" style="87" bestFit="1" customWidth="1"/>
    <col min="4891" max="4891" width="15.44140625" style="87" customWidth="1"/>
    <col min="4892" max="4892" width="8.88671875" style="87" customWidth="1"/>
    <col min="4893" max="4893" width="58.5546875" style="87" customWidth="1"/>
    <col min="4894" max="5122" width="72.33203125" style="87"/>
    <col min="5123" max="5123" width="4.88671875" style="87" customWidth="1"/>
    <col min="5124" max="5124" width="2.33203125" style="87" customWidth="1"/>
    <col min="5125" max="5125" width="4.33203125" style="87" customWidth="1"/>
    <col min="5126" max="5127" width="3.5546875" style="87" customWidth="1"/>
    <col min="5128" max="5128" width="4.88671875" style="87" customWidth="1"/>
    <col min="5129" max="5129" width="7.44140625" style="87" customWidth="1"/>
    <col min="5130" max="5130" width="11.5546875" style="87" customWidth="1"/>
    <col min="5131" max="5131" width="5.6640625" style="87" customWidth="1"/>
    <col min="5132" max="5132" width="47.5546875" style="87" customWidth="1"/>
    <col min="5133" max="5133" width="12.88671875" style="87" customWidth="1"/>
    <col min="5134" max="5134" width="6.33203125" style="87" customWidth="1"/>
    <col min="5135" max="5135" width="14.5546875" style="87" customWidth="1"/>
    <col min="5136" max="5136" width="11.109375" style="87" customWidth="1"/>
    <col min="5137" max="5137" width="16.88671875" style="87" customWidth="1"/>
    <col min="5138" max="5138" width="12.44140625" style="87" customWidth="1"/>
    <col min="5139" max="5139" width="17.6640625" style="87" customWidth="1"/>
    <col min="5140" max="5140" width="22.5546875" style="87" bestFit="1" customWidth="1"/>
    <col min="5141" max="5141" width="13.6640625" style="87" customWidth="1"/>
    <col min="5142" max="5142" width="16.88671875" style="87" customWidth="1"/>
    <col min="5143" max="5143" width="12.44140625" style="87" customWidth="1"/>
    <col min="5144" max="5144" width="17.44140625" style="87" customWidth="1"/>
    <col min="5145" max="5145" width="20.6640625" style="87" bestFit="1" customWidth="1"/>
    <col min="5146" max="5146" width="22.6640625" style="87" bestFit="1" customWidth="1"/>
    <col min="5147" max="5147" width="15.44140625" style="87" customWidth="1"/>
    <col min="5148" max="5148" width="8.88671875" style="87" customWidth="1"/>
    <col min="5149" max="5149" width="58.5546875" style="87" customWidth="1"/>
    <col min="5150" max="5378" width="72.33203125" style="87"/>
    <col min="5379" max="5379" width="4.88671875" style="87" customWidth="1"/>
    <col min="5380" max="5380" width="2.33203125" style="87" customWidth="1"/>
    <col min="5381" max="5381" width="4.33203125" style="87" customWidth="1"/>
    <col min="5382" max="5383" width="3.5546875" style="87" customWidth="1"/>
    <col min="5384" max="5384" width="4.88671875" style="87" customWidth="1"/>
    <col min="5385" max="5385" width="7.44140625" style="87" customWidth="1"/>
    <col min="5386" max="5386" width="11.5546875" style="87" customWidth="1"/>
    <col min="5387" max="5387" width="5.6640625" style="87" customWidth="1"/>
    <col min="5388" max="5388" width="47.5546875" style="87" customWidth="1"/>
    <col min="5389" max="5389" width="12.88671875" style="87" customWidth="1"/>
    <col min="5390" max="5390" width="6.33203125" style="87" customWidth="1"/>
    <col min="5391" max="5391" width="14.5546875" style="87" customWidth="1"/>
    <col min="5392" max="5392" width="11.109375" style="87" customWidth="1"/>
    <col min="5393" max="5393" width="16.88671875" style="87" customWidth="1"/>
    <col min="5394" max="5394" width="12.44140625" style="87" customWidth="1"/>
    <col min="5395" max="5395" width="17.6640625" style="87" customWidth="1"/>
    <col min="5396" max="5396" width="22.5546875" style="87" bestFit="1" customWidth="1"/>
    <col min="5397" max="5397" width="13.6640625" style="87" customWidth="1"/>
    <col min="5398" max="5398" width="16.88671875" style="87" customWidth="1"/>
    <col min="5399" max="5399" width="12.44140625" style="87" customWidth="1"/>
    <col min="5400" max="5400" width="17.44140625" style="87" customWidth="1"/>
    <col min="5401" max="5401" width="20.6640625" style="87" bestFit="1" customWidth="1"/>
    <col min="5402" max="5402" width="22.6640625" style="87" bestFit="1" customWidth="1"/>
    <col min="5403" max="5403" width="15.44140625" style="87" customWidth="1"/>
    <col min="5404" max="5404" width="8.88671875" style="87" customWidth="1"/>
    <col min="5405" max="5405" width="58.5546875" style="87" customWidth="1"/>
    <col min="5406" max="5634" width="72.33203125" style="87"/>
    <col min="5635" max="5635" width="4.88671875" style="87" customWidth="1"/>
    <col min="5636" max="5636" width="2.33203125" style="87" customWidth="1"/>
    <col min="5637" max="5637" width="4.33203125" style="87" customWidth="1"/>
    <col min="5638" max="5639" width="3.5546875" style="87" customWidth="1"/>
    <col min="5640" max="5640" width="4.88671875" style="87" customWidth="1"/>
    <col min="5641" max="5641" width="7.44140625" style="87" customWidth="1"/>
    <col min="5642" max="5642" width="11.5546875" style="87" customWidth="1"/>
    <col min="5643" max="5643" width="5.6640625" style="87" customWidth="1"/>
    <col min="5644" max="5644" width="47.5546875" style="87" customWidth="1"/>
    <col min="5645" max="5645" width="12.88671875" style="87" customWidth="1"/>
    <col min="5646" max="5646" width="6.33203125" style="87" customWidth="1"/>
    <col min="5647" max="5647" width="14.5546875" style="87" customWidth="1"/>
    <col min="5648" max="5648" width="11.109375" style="87" customWidth="1"/>
    <col min="5649" max="5649" width="16.88671875" style="87" customWidth="1"/>
    <col min="5650" max="5650" width="12.44140625" style="87" customWidth="1"/>
    <col min="5651" max="5651" width="17.6640625" style="87" customWidth="1"/>
    <col min="5652" max="5652" width="22.5546875" style="87" bestFit="1" customWidth="1"/>
    <col min="5653" max="5653" width="13.6640625" style="87" customWidth="1"/>
    <col min="5654" max="5654" width="16.88671875" style="87" customWidth="1"/>
    <col min="5655" max="5655" width="12.44140625" style="87" customWidth="1"/>
    <col min="5656" max="5656" width="17.44140625" style="87" customWidth="1"/>
    <col min="5657" max="5657" width="20.6640625" style="87" bestFit="1" customWidth="1"/>
    <col min="5658" max="5658" width="22.6640625" style="87" bestFit="1" customWidth="1"/>
    <col min="5659" max="5659" width="15.44140625" style="87" customWidth="1"/>
    <col min="5660" max="5660" width="8.88671875" style="87" customWidth="1"/>
    <col min="5661" max="5661" width="58.5546875" style="87" customWidth="1"/>
    <col min="5662" max="5890" width="72.33203125" style="87"/>
    <col min="5891" max="5891" width="4.88671875" style="87" customWidth="1"/>
    <col min="5892" max="5892" width="2.33203125" style="87" customWidth="1"/>
    <col min="5893" max="5893" width="4.33203125" style="87" customWidth="1"/>
    <col min="5894" max="5895" width="3.5546875" style="87" customWidth="1"/>
    <col min="5896" max="5896" width="4.88671875" style="87" customWidth="1"/>
    <col min="5897" max="5897" width="7.44140625" style="87" customWidth="1"/>
    <col min="5898" max="5898" width="11.5546875" style="87" customWidth="1"/>
    <col min="5899" max="5899" width="5.6640625" style="87" customWidth="1"/>
    <col min="5900" max="5900" width="47.5546875" style="87" customWidth="1"/>
    <col min="5901" max="5901" width="12.88671875" style="87" customWidth="1"/>
    <col min="5902" max="5902" width="6.33203125" style="87" customWidth="1"/>
    <col min="5903" max="5903" width="14.5546875" style="87" customWidth="1"/>
    <col min="5904" max="5904" width="11.109375" style="87" customWidth="1"/>
    <col min="5905" max="5905" width="16.88671875" style="87" customWidth="1"/>
    <col min="5906" max="5906" width="12.44140625" style="87" customWidth="1"/>
    <col min="5907" max="5907" width="17.6640625" style="87" customWidth="1"/>
    <col min="5908" max="5908" width="22.5546875" style="87" bestFit="1" customWidth="1"/>
    <col min="5909" max="5909" width="13.6640625" style="87" customWidth="1"/>
    <col min="5910" max="5910" width="16.88671875" style="87" customWidth="1"/>
    <col min="5911" max="5911" width="12.44140625" style="87" customWidth="1"/>
    <col min="5912" max="5912" width="17.44140625" style="87" customWidth="1"/>
    <col min="5913" max="5913" width="20.6640625" style="87" bestFit="1" customWidth="1"/>
    <col min="5914" max="5914" width="22.6640625" style="87" bestFit="1" customWidth="1"/>
    <col min="5915" max="5915" width="15.44140625" style="87" customWidth="1"/>
    <col min="5916" max="5916" width="8.88671875" style="87" customWidth="1"/>
    <col min="5917" max="5917" width="58.5546875" style="87" customWidth="1"/>
    <col min="5918" max="6146" width="72.33203125" style="87"/>
    <col min="6147" max="6147" width="4.88671875" style="87" customWidth="1"/>
    <col min="6148" max="6148" width="2.33203125" style="87" customWidth="1"/>
    <col min="6149" max="6149" width="4.33203125" style="87" customWidth="1"/>
    <col min="6150" max="6151" width="3.5546875" style="87" customWidth="1"/>
    <col min="6152" max="6152" width="4.88671875" style="87" customWidth="1"/>
    <col min="6153" max="6153" width="7.44140625" style="87" customWidth="1"/>
    <col min="6154" max="6154" width="11.5546875" style="87" customWidth="1"/>
    <col min="6155" max="6155" width="5.6640625" style="87" customWidth="1"/>
    <col min="6156" max="6156" width="47.5546875" style="87" customWidth="1"/>
    <col min="6157" max="6157" width="12.88671875" style="87" customWidth="1"/>
    <col min="6158" max="6158" width="6.33203125" style="87" customWidth="1"/>
    <col min="6159" max="6159" width="14.5546875" style="87" customWidth="1"/>
    <col min="6160" max="6160" width="11.109375" style="87" customWidth="1"/>
    <col min="6161" max="6161" width="16.88671875" style="87" customWidth="1"/>
    <col min="6162" max="6162" width="12.44140625" style="87" customWidth="1"/>
    <col min="6163" max="6163" width="17.6640625" style="87" customWidth="1"/>
    <col min="6164" max="6164" width="22.5546875" style="87" bestFit="1" customWidth="1"/>
    <col min="6165" max="6165" width="13.6640625" style="87" customWidth="1"/>
    <col min="6166" max="6166" width="16.88671875" style="87" customWidth="1"/>
    <col min="6167" max="6167" width="12.44140625" style="87" customWidth="1"/>
    <col min="6168" max="6168" width="17.44140625" style="87" customWidth="1"/>
    <col min="6169" max="6169" width="20.6640625" style="87" bestFit="1" customWidth="1"/>
    <col min="6170" max="6170" width="22.6640625" style="87" bestFit="1" customWidth="1"/>
    <col min="6171" max="6171" width="15.44140625" style="87" customWidth="1"/>
    <col min="6172" max="6172" width="8.88671875" style="87" customWidth="1"/>
    <col min="6173" max="6173" width="58.5546875" style="87" customWidth="1"/>
    <col min="6174" max="6402" width="72.33203125" style="87"/>
    <col min="6403" max="6403" width="4.88671875" style="87" customWidth="1"/>
    <col min="6404" max="6404" width="2.33203125" style="87" customWidth="1"/>
    <col min="6405" max="6405" width="4.33203125" style="87" customWidth="1"/>
    <col min="6406" max="6407" width="3.5546875" style="87" customWidth="1"/>
    <col min="6408" max="6408" width="4.88671875" style="87" customWidth="1"/>
    <col min="6409" max="6409" width="7.44140625" style="87" customWidth="1"/>
    <col min="6410" max="6410" width="11.5546875" style="87" customWidth="1"/>
    <col min="6411" max="6411" width="5.6640625" style="87" customWidth="1"/>
    <col min="6412" max="6412" width="47.5546875" style="87" customWidth="1"/>
    <col min="6413" max="6413" width="12.88671875" style="87" customWidth="1"/>
    <col min="6414" max="6414" width="6.33203125" style="87" customWidth="1"/>
    <col min="6415" max="6415" width="14.5546875" style="87" customWidth="1"/>
    <col min="6416" max="6416" width="11.109375" style="87" customWidth="1"/>
    <col min="6417" max="6417" width="16.88671875" style="87" customWidth="1"/>
    <col min="6418" max="6418" width="12.44140625" style="87" customWidth="1"/>
    <col min="6419" max="6419" width="17.6640625" style="87" customWidth="1"/>
    <col min="6420" max="6420" width="22.5546875" style="87" bestFit="1" customWidth="1"/>
    <col min="6421" max="6421" width="13.6640625" style="87" customWidth="1"/>
    <col min="6422" max="6422" width="16.88671875" style="87" customWidth="1"/>
    <col min="6423" max="6423" width="12.44140625" style="87" customWidth="1"/>
    <col min="6424" max="6424" width="17.44140625" style="87" customWidth="1"/>
    <col min="6425" max="6425" width="20.6640625" style="87" bestFit="1" customWidth="1"/>
    <col min="6426" max="6426" width="22.6640625" style="87" bestFit="1" customWidth="1"/>
    <col min="6427" max="6427" width="15.44140625" style="87" customWidth="1"/>
    <col min="6428" max="6428" width="8.88671875" style="87" customWidth="1"/>
    <col min="6429" max="6429" width="58.5546875" style="87" customWidth="1"/>
    <col min="6430" max="6658" width="72.33203125" style="87"/>
    <col min="6659" max="6659" width="4.88671875" style="87" customWidth="1"/>
    <col min="6660" max="6660" width="2.33203125" style="87" customWidth="1"/>
    <col min="6661" max="6661" width="4.33203125" style="87" customWidth="1"/>
    <col min="6662" max="6663" width="3.5546875" style="87" customWidth="1"/>
    <col min="6664" max="6664" width="4.88671875" style="87" customWidth="1"/>
    <col min="6665" max="6665" width="7.44140625" style="87" customWidth="1"/>
    <col min="6666" max="6666" width="11.5546875" style="87" customWidth="1"/>
    <col min="6667" max="6667" width="5.6640625" style="87" customWidth="1"/>
    <col min="6668" max="6668" width="47.5546875" style="87" customWidth="1"/>
    <col min="6669" max="6669" width="12.88671875" style="87" customWidth="1"/>
    <col min="6670" max="6670" width="6.33203125" style="87" customWidth="1"/>
    <col min="6671" max="6671" width="14.5546875" style="87" customWidth="1"/>
    <col min="6672" max="6672" width="11.109375" style="87" customWidth="1"/>
    <col min="6673" max="6673" width="16.88671875" style="87" customWidth="1"/>
    <col min="6674" max="6674" width="12.44140625" style="87" customWidth="1"/>
    <col min="6675" max="6675" width="17.6640625" style="87" customWidth="1"/>
    <col min="6676" max="6676" width="22.5546875" style="87" bestFit="1" customWidth="1"/>
    <col min="6677" max="6677" width="13.6640625" style="87" customWidth="1"/>
    <col min="6678" max="6678" width="16.88671875" style="87" customWidth="1"/>
    <col min="6679" max="6679" width="12.44140625" style="87" customWidth="1"/>
    <col min="6680" max="6680" width="17.44140625" style="87" customWidth="1"/>
    <col min="6681" max="6681" width="20.6640625" style="87" bestFit="1" customWidth="1"/>
    <col min="6682" max="6682" width="22.6640625" style="87" bestFit="1" customWidth="1"/>
    <col min="6683" max="6683" width="15.44140625" style="87" customWidth="1"/>
    <col min="6684" max="6684" width="8.88671875" style="87" customWidth="1"/>
    <col min="6685" max="6685" width="58.5546875" style="87" customWidth="1"/>
    <col min="6686" max="6914" width="72.33203125" style="87"/>
    <col min="6915" max="6915" width="4.88671875" style="87" customWidth="1"/>
    <col min="6916" max="6916" width="2.33203125" style="87" customWidth="1"/>
    <col min="6917" max="6917" width="4.33203125" style="87" customWidth="1"/>
    <col min="6918" max="6919" width="3.5546875" style="87" customWidth="1"/>
    <col min="6920" max="6920" width="4.88671875" style="87" customWidth="1"/>
    <col min="6921" max="6921" width="7.44140625" style="87" customWidth="1"/>
    <col min="6922" max="6922" width="11.5546875" style="87" customWidth="1"/>
    <col min="6923" max="6923" width="5.6640625" style="87" customWidth="1"/>
    <col min="6924" max="6924" width="47.5546875" style="87" customWidth="1"/>
    <col min="6925" max="6925" width="12.88671875" style="87" customWidth="1"/>
    <col min="6926" max="6926" width="6.33203125" style="87" customWidth="1"/>
    <col min="6927" max="6927" width="14.5546875" style="87" customWidth="1"/>
    <col min="6928" max="6928" width="11.109375" style="87" customWidth="1"/>
    <col min="6929" max="6929" width="16.88671875" style="87" customWidth="1"/>
    <col min="6930" max="6930" width="12.44140625" style="87" customWidth="1"/>
    <col min="6931" max="6931" width="17.6640625" style="87" customWidth="1"/>
    <col min="6932" max="6932" width="22.5546875" style="87" bestFit="1" customWidth="1"/>
    <col min="6933" max="6933" width="13.6640625" style="87" customWidth="1"/>
    <col min="6934" max="6934" width="16.88671875" style="87" customWidth="1"/>
    <col min="6935" max="6935" width="12.44140625" style="87" customWidth="1"/>
    <col min="6936" max="6936" width="17.44140625" style="87" customWidth="1"/>
    <col min="6937" max="6937" width="20.6640625" style="87" bestFit="1" customWidth="1"/>
    <col min="6938" max="6938" width="22.6640625" style="87" bestFit="1" customWidth="1"/>
    <col min="6939" max="6939" width="15.44140625" style="87" customWidth="1"/>
    <col min="6940" max="6940" width="8.88671875" style="87" customWidth="1"/>
    <col min="6941" max="6941" width="58.5546875" style="87" customWidth="1"/>
    <col min="6942" max="7170" width="72.33203125" style="87"/>
    <col min="7171" max="7171" width="4.88671875" style="87" customWidth="1"/>
    <col min="7172" max="7172" width="2.33203125" style="87" customWidth="1"/>
    <col min="7173" max="7173" width="4.33203125" style="87" customWidth="1"/>
    <col min="7174" max="7175" width="3.5546875" style="87" customWidth="1"/>
    <col min="7176" max="7176" width="4.88671875" style="87" customWidth="1"/>
    <col min="7177" max="7177" width="7.44140625" style="87" customWidth="1"/>
    <col min="7178" max="7178" width="11.5546875" style="87" customWidth="1"/>
    <col min="7179" max="7179" width="5.6640625" style="87" customWidth="1"/>
    <col min="7180" max="7180" width="47.5546875" style="87" customWidth="1"/>
    <col min="7181" max="7181" width="12.88671875" style="87" customWidth="1"/>
    <col min="7182" max="7182" width="6.33203125" style="87" customWidth="1"/>
    <col min="7183" max="7183" width="14.5546875" style="87" customWidth="1"/>
    <col min="7184" max="7184" width="11.109375" style="87" customWidth="1"/>
    <col min="7185" max="7185" width="16.88671875" style="87" customWidth="1"/>
    <col min="7186" max="7186" width="12.44140625" style="87" customWidth="1"/>
    <col min="7187" max="7187" width="17.6640625" style="87" customWidth="1"/>
    <col min="7188" max="7188" width="22.5546875" style="87" bestFit="1" customWidth="1"/>
    <col min="7189" max="7189" width="13.6640625" style="87" customWidth="1"/>
    <col min="7190" max="7190" width="16.88671875" style="87" customWidth="1"/>
    <col min="7191" max="7191" width="12.44140625" style="87" customWidth="1"/>
    <col min="7192" max="7192" width="17.44140625" style="87" customWidth="1"/>
    <col min="7193" max="7193" width="20.6640625" style="87" bestFit="1" customWidth="1"/>
    <col min="7194" max="7194" width="22.6640625" style="87" bestFit="1" customWidth="1"/>
    <col min="7195" max="7195" width="15.44140625" style="87" customWidth="1"/>
    <col min="7196" max="7196" width="8.88671875" style="87" customWidth="1"/>
    <col min="7197" max="7197" width="58.5546875" style="87" customWidth="1"/>
    <col min="7198" max="7426" width="72.33203125" style="87"/>
    <col min="7427" max="7427" width="4.88671875" style="87" customWidth="1"/>
    <col min="7428" max="7428" width="2.33203125" style="87" customWidth="1"/>
    <col min="7429" max="7429" width="4.33203125" style="87" customWidth="1"/>
    <col min="7430" max="7431" width="3.5546875" style="87" customWidth="1"/>
    <col min="7432" max="7432" width="4.88671875" style="87" customWidth="1"/>
    <col min="7433" max="7433" width="7.44140625" style="87" customWidth="1"/>
    <col min="7434" max="7434" width="11.5546875" style="87" customWidth="1"/>
    <col min="7435" max="7435" width="5.6640625" style="87" customWidth="1"/>
    <col min="7436" max="7436" width="47.5546875" style="87" customWidth="1"/>
    <col min="7437" max="7437" width="12.88671875" style="87" customWidth="1"/>
    <col min="7438" max="7438" width="6.33203125" style="87" customWidth="1"/>
    <col min="7439" max="7439" width="14.5546875" style="87" customWidth="1"/>
    <col min="7440" max="7440" width="11.109375" style="87" customWidth="1"/>
    <col min="7441" max="7441" width="16.88671875" style="87" customWidth="1"/>
    <col min="7442" max="7442" width="12.44140625" style="87" customWidth="1"/>
    <col min="7443" max="7443" width="17.6640625" style="87" customWidth="1"/>
    <col min="7444" max="7444" width="22.5546875" style="87" bestFit="1" customWidth="1"/>
    <col min="7445" max="7445" width="13.6640625" style="87" customWidth="1"/>
    <col min="7446" max="7446" width="16.88671875" style="87" customWidth="1"/>
    <col min="7447" max="7447" width="12.44140625" style="87" customWidth="1"/>
    <col min="7448" max="7448" width="17.44140625" style="87" customWidth="1"/>
    <col min="7449" max="7449" width="20.6640625" style="87" bestFit="1" customWidth="1"/>
    <col min="7450" max="7450" width="22.6640625" style="87" bestFit="1" customWidth="1"/>
    <col min="7451" max="7451" width="15.44140625" style="87" customWidth="1"/>
    <col min="7452" max="7452" width="8.88671875" style="87" customWidth="1"/>
    <col min="7453" max="7453" width="58.5546875" style="87" customWidth="1"/>
    <col min="7454" max="7682" width="72.33203125" style="87"/>
    <col min="7683" max="7683" width="4.88671875" style="87" customWidth="1"/>
    <col min="7684" max="7684" width="2.33203125" style="87" customWidth="1"/>
    <col min="7685" max="7685" width="4.33203125" style="87" customWidth="1"/>
    <col min="7686" max="7687" width="3.5546875" style="87" customWidth="1"/>
    <col min="7688" max="7688" width="4.88671875" style="87" customWidth="1"/>
    <col min="7689" max="7689" width="7.44140625" style="87" customWidth="1"/>
    <col min="7690" max="7690" width="11.5546875" style="87" customWidth="1"/>
    <col min="7691" max="7691" width="5.6640625" style="87" customWidth="1"/>
    <col min="7692" max="7692" width="47.5546875" style="87" customWidth="1"/>
    <col min="7693" max="7693" width="12.88671875" style="87" customWidth="1"/>
    <col min="7694" max="7694" width="6.33203125" style="87" customWidth="1"/>
    <col min="7695" max="7695" width="14.5546875" style="87" customWidth="1"/>
    <col min="7696" max="7696" width="11.109375" style="87" customWidth="1"/>
    <col min="7697" max="7697" width="16.88671875" style="87" customWidth="1"/>
    <col min="7698" max="7698" width="12.44140625" style="87" customWidth="1"/>
    <col min="7699" max="7699" width="17.6640625" style="87" customWidth="1"/>
    <col min="7700" max="7700" width="22.5546875" style="87" bestFit="1" customWidth="1"/>
    <col min="7701" max="7701" width="13.6640625" style="87" customWidth="1"/>
    <col min="7702" max="7702" width="16.88671875" style="87" customWidth="1"/>
    <col min="7703" max="7703" width="12.44140625" style="87" customWidth="1"/>
    <col min="7704" max="7704" width="17.44140625" style="87" customWidth="1"/>
    <col min="7705" max="7705" width="20.6640625" style="87" bestFit="1" customWidth="1"/>
    <col min="7706" max="7706" width="22.6640625" style="87" bestFit="1" customWidth="1"/>
    <col min="7707" max="7707" width="15.44140625" style="87" customWidth="1"/>
    <col min="7708" max="7708" width="8.88671875" style="87" customWidth="1"/>
    <col min="7709" max="7709" width="58.5546875" style="87" customWidth="1"/>
    <col min="7710" max="7938" width="72.33203125" style="87"/>
    <col min="7939" max="7939" width="4.88671875" style="87" customWidth="1"/>
    <col min="7940" max="7940" width="2.33203125" style="87" customWidth="1"/>
    <col min="7941" max="7941" width="4.33203125" style="87" customWidth="1"/>
    <col min="7942" max="7943" width="3.5546875" style="87" customWidth="1"/>
    <col min="7944" max="7944" width="4.88671875" style="87" customWidth="1"/>
    <col min="7945" max="7945" width="7.44140625" style="87" customWidth="1"/>
    <col min="7946" max="7946" width="11.5546875" style="87" customWidth="1"/>
    <col min="7947" max="7947" width="5.6640625" style="87" customWidth="1"/>
    <col min="7948" max="7948" width="47.5546875" style="87" customWidth="1"/>
    <col min="7949" max="7949" width="12.88671875" style="87" customWidth="1"/>
    <col min="7950" max="7950" width="6.33203125" style="87" customWidth="1"/>
    <col min="7951" max="7951" width="14.5546875" style="87" customWidth="1"/>
    <col min="7952" max="7952" width="11.109375" style="87" customWidth="1"/>
    <col min="7953" max="7953" width="16.88671875" style="87" customWidth="1"/>
    <col min="7954" max="7954" width="12.44140625" style="87" customWidth="1"/>
    <col min="7955" max="7955" width="17.6640625" style="87" customWidth="1"/>
    <col min="7956" max="7956" width="22.5546875" style="87" bestFit="1" customWidth="1"/>
    <col min="7957" max="7957" width="13.6640625" style="87" customWidth="1"/>
    <col min="7958" max="7958" width="16.88671875" style="87" customWidth="1"/>
    <col min="7959" max="7959" width="12.44140625" style="87" customWidth="1"/>
    <col min="7960" max="7960" width="17.44140625" style="87" customWidth="1"/>
    <col min="7961" max="7961" width="20.6640625" style="87" bestFit="1" customWidth="1"/>
    <col min="7962" max="7962" width="22.6640625" style="87" bestFit="1" customWidth="1"/>
    <col min="7963" max="7963" width="15.44140625" style="87" customWidth="1"/>
    <col min="7964" max="7964" width="8.88671875" style="87" customWidth="1"/>
    <col min="7965" max="7965" width="58.5546875" style="87" customWidth="1"/>
    <col min="7966" max="8194" width="72.33203125" style="87"/>
    <col min="8195" max="8195" width="4.88671875" style="87" customWidth="1"/>
    <col min="8196" max="8196" width="2.33203125" style="87" customWidth="1"/>
    <col min="8197" max="8197" width="4.33203125" style="87" customWidth="1"/>
    <col min="8198" max="8199" width="3.5546875" style="87" customWidth="1"/>
    <col min="8200" max="8200" width="4.88671875" style="87" customWidth="1"/>
    <col min="8201" max="8201" width="7.44140625" style="87" customWidth="1"/>
    <col min="8202" max="8202" width="11.5546875" style="87" customWidth="1"/>
    <col min="8203" max="8203" width="5.6640625" style="87" customWidth="1"/>
    <col min="8204" max="8204" width="47.5546875" style="87" customWidth="1"/>
    <col min="8205" max="8205" width="12.88671875" style="87" customWidth="1"/>
    <col min="8206" max="8206" width="6.33203125" style="87" customWidth="1"/>
    <col min="8207" max="8207" width="14.5546875" style="87" customWidth="1"/>
    <col min="8208" max="8208" width="11.109375" style="87" customWidth="1"/>
    <col min="8209" max="8209" width="16.88671875" style="87" customWidth="1"/>
    <col min="8210" max="8210" width="12.44140625" style="87" customWidth="1"/>
    <col min="8211" max="8211" width="17.6640625" style="87" customWidth="1"/>
    <col min="8212" max="8212" width="22.5546875" style="87" bestFit="1" customWidth="1"/>
    <col min="8213" max="8213" width="13.6640625" style="87" customWidth="1"/>
    <col min="8214" max="8214" width="16.88671875" style="87" customWidth="1"/>
    <col min="8215" max="8215" width="12.44140625" style="87" customWidth="1"/>
    <col min="8216" max="8216" width="17.44140625" style="87" customWidth="1"/>
    <col min="8217" max="8217" width="20.6640625" style="87" bestFit="1" customWidth="1"/>
    <col min="8218" max="8218" width="22.6640625" style="87" bestFit="1" customWidth="1"/>
    <col min="8219" max="8219" width="15.44140625" style="87" customWidth="1"/>
    <col min="8220" max="8220" width="8.88671875" style="87" customWidth="1"/>
    <col min="8221" max="8221" width="58.5546875" style="87" customWidth="1"/>
    <col min="8222" max="8450" width="72.33203125" style="87"/>
    <col min="8451" max="8451" width="4.88671875" style="87" customWidth="1"/>
    <col min="8452" max="8452" width="2.33203125" style="87" customWidth="1"/>
    <col min="8453" max="8453" width="4.33203125" style="87" customWidth="1"/>
    <col min="8454" max="8455" width="3.5546875" style="87" customWidth="1"/>
    <col min="8456" max="8456" width="4.88671875" style="87" customWidth="1"/>
    <col min="8457" max="8457" width="7.44140625" style="87" customWidth="1"/>
    <col min="8458" max="8458" width="11.5546875" style="87" customWidth="1"/>
    <col min="8459" max="8459" width="5.6640625" style="87" customWidth="1"/>
    <col min="8460" max="8460" width="47.5546875" style="87" customWidth="1"/>
    <col min="8461" max="8461" width="12.88671875" style="87" customWidth="1"/>
    <col min="8462" max="8462" width="6.33203125" style="87" customWidth="1"/>
    <col min="8463" max="8463" width="14.5546875" style="87" customWidth="1"/>
    <col min="8464" max="8464" width="11.109375" style="87" customWidth="1"/>
    <col min="8465" max="8465" width="16.88671875" style="87" customWidth="1"/>
    <col min="8466" max="8466" width="12.44140625" style="87" customWidth="1"/>
    <col min="8467" max="8467" width="17.6640625" style="87" customWidth="1"/>
    <col min="8468" max="8468" width="22.5546875" style="87" bestFit="1" customWidth="1"/>
    <col min="8469" max="8469" width="13.6640625" style="87" customWidth="1"/>
    <col min="8470" max="8470" width="16.88671875" style="87" customWidth="1"/>
    <col min="8471" max="8471" width="12.44140625" style="87" customWidth="1"/>
    <col min="8472" max="8472" width="17.44140625" style="87" customWidth="1"/>
    <col min="8473" max="8473" width="20.6640625" style="87" bestFit="1" customWidth="1"/>
    <col min="8474" max="8474" width="22.6640625" style="87" bestFit="1" customWidth="1"/>
    <col min="8475" max="8475" width="15.44140625" style="87" customWidth="1"/>
    <col min="8476" max="8476" width="8.88671875" style="87" customWidth="1"/>
    <col min="8477" max="8477" width="58.5546875" style="87" customWidth="1"/>
    <col min="8478" max="8706" width="72.33203125" style="87"/>
    <col min="8707" max="8707" width="4.88671875" style="87" customWidth="1"/>
    <col min="8708" max="8708" width="2.33203125" style="87" customWidth="1"/>
    <col min="8709" max="8709" width="4.33203125" style="87" customWidth="1"/>
    <col min="8710" max="8711" width="3.5546875" style="87" customWidth="1"/>
    <col min="8712" max="8712" width="4.88671875" style="87" customWidth="1"/>
    <col min="8713" max="8713" width="7.44140625" style="87" customWidth="1"/>
    <col min="8714" max="8714" width="11.5546875" style="87" customWidth="1"/>
    <col min="8715" max="8715" width="5.6640625" style="87" customWidth="1"/>
    <col min="8716" max="8716" width="47.5546875" style="87" customWidth="1"/>
    <col min="8717" max="8717" width="12.88671875" style="87" customWidth="1"/>
    <col min="8718" max="8718" width="6.33203125" style="87" customWidth="1"/>
    <col min="8719" max="8719" width="14.5546875" style="87" customWidth="1"/>
    <col min="8720" max="8720" width="11.109375" style="87" customWidth="1"/>
    <col min="8721" max="8721" width="16.88671875" style="87" customWidth="1"/>
    <col min="8722" max="8722" width="12.44140625" style="87" customWidth="1"/>
    <col min="8723" max="8723" width="17.6640625" style="87" customWidth="1"/>
    <col min="8724" max="8724" width="22.5546875" style="87" bestFit="1" customWidth="1"/>
    <col min="8725" max="8725" width="13.6640625" style="87" customWidth="1"/>
    <col min="8726" max="8726" width="16.88671875" style="87" customWidth="1"/>
    <col min="8727" max="8727" width="12.44140625" style="87" customWidth="1"/>
    <col min="8728" max="8728" width="17.44140625" style="87" customWidth="1"/>
    <col min="8729" max="8729" width="20.6640625" style="87" bestFit="1" customWidth="1"/>
    <col min="8730" max="8730" width="22.6640625" style="87" bestFit="1" customWidth="1"/>
    <col min="8731" max="8731" width="15.44140625" style="87" customWidth="1"/>
    <col min="8732" max="8732" width="8.88671875" style="87" customWidth="1"/>
    <col min="8733" max="8733" width="58.5546875" style="87" customWidth="1"/>
    <col min="8734" max="8962" width="72.33203125" style="87"/>
    <col min="8963" max="8963" width="4.88671875" style="87" customWidth="1"/>
    <col min="8964" max="8964" width="2.33203125" style="87" customWidth="1"/>
    <col min="8965" max="8965" width="4.33203125" style="87" customWidth="1"/>
    <col min="8966" max="8967" width="3.5546875" style="87" customWidth="1"/>
    <col min="8968" max="8968" width="4.88671875" style="87" customWidth="1"/>
    <col min="8969" max="8969" width="7.44140625" style="87" customWidth="1"/>
    <col min="8970" max="8970" width="11.5546875" style="87" customWidth="1"/>
    <col min="8971" max="8971" width="5.6640625" style="87" customWidth="1"/>
    <col min="8972" max="8972" width="47.5546875" style="87" customWidth="1"/>
    <col min="8973" max="8973" width="12.88671875" style="87" customWidth="1"/>
    <col min="8974" max="8974" width="6.33203125" style="87" customWidth="1"/>
    <col min="8975" max="8975" width="14.5546875" style="87" customWidth="1"/>
    <col min="8976" max="8976" width="11.109375" style="87" customWidth="1"/>
    <col min="8977" max="8977" width="16.88671875" style="87" customWidth="1"/>
    <col min="8978" max="8978" width="12.44140625" style="87" customWidth="1"/>
    <col min="8979" max="8979" width="17.6640625" style="87" customWidth="1"/>
    <col min="8980" max="8980" width="22.5546875" style="87" bestFit="1" customWidth="1"/>
    <col min="8981" max="8981" width="13.6640625" style="87" customWidth="1"/>
    <col min="8982" max="8982" width="16.88671875" style="87" customWidth="1"/>
    <col min="8983" max="8983" width="12.44140625" style="87" customWidth="1"/>
    <col min="8984" max="8984" width="17.44140625" style="87" customWidth="1"/>
    <col min="8985" max="8985" width="20.6640625" style="87" bestFit="1" customWidth="1"/>
    <col min="8986" max="8986" width="22.6640625" style="87" bestFit="1" customWidth="1"/>
    <col min="8987" max="8987" width="15.44140625" style="87" customWidth="1"/>
    <col min="8988" max="8988" width="8.88671875" style="87" customWidth="1"/>
    <col min="8989" max="8989" width="58.5546875" style="87" customWidth="1"/>
    <col min="8990" max="9218" width="72.33203125" style="87"/>
    <col min="9219" max="9219" width="4.88671875" style="87" customWidth="1"/>
    <col min="9220" max="9220" width="2.33203125" style="87" customWidth="1"/>
    <col min="9221" max="9221" width="4.33203125" style="87" customWidth="1"/>
    <col min="9222" max="9223" width="3.5546875" style="87" customWidth="1"/>
    <col min="9224" max="9224" width="4.88671875" style="87" customWidth="1"/>
    <col min="9225" max="9225" width="7.44140625" style="87" customWidth="1"/>
    <col min="9226" max="9226" width="11.5546875" style="87" customWidth="1"/>
    <col min="9227" max="9227" width="5.6640625" style="87" customWidth="1"/>
    <col min="9228" max="9228" width="47.5546875" style="87" customWidth="1"/>
    <col min="9229" max="9229" width="12.88671875" style="87" customWidth="1"/>
    <col min="9230" max="9230" width="6.33203125" style="87" customWidth="1"/>
    <col min="9231" max="9231" width="14.5546875" style="87" customWidth="1"/>
    <col min="9232" max="9232" width="11.109375" style="87" customWidth="1"/>
    <col min="9233" max="9233" width="16.88671875" style="87" customWidth="1"/>
    <col min="9234" max="9234" width="12.44140625" style="87" customWidth="1"/>
    <col min="9235" max="9235" width="17.6640625" style="87" customWidth="1"/>
    <col min="9236" max="9236" width="22.5546875" style="87" bestFit="1" customWidth="1"/>
    <col min="9237" max="9237" width="13.6640625" style="87" customWidth="1"/>
    <col min="9238" max="9238" width="16.88671875" style="87" customWidth="1"/>
    <col min="9239" max="9239" width="12.44140625" style="87" customWidth="1"/>
    <col min="9240" max="9240" width="17.44140625" style="87" customWidth="1"/>
    <col min="9241" max="9241" width="20.6640625" style="87" bestFit="1" customWidth="1"/>
    <col min="9242" max="9242" width="22.6640625" style="87" bestFit="1" customWidth="1"/>
    <col min="9243" max="9243" width="15.44140625" style="87" customWidth="1"/>
    <col min="9244" max="9244" width="8.88671875" style="87" customWidth="1"/>
    <col min="9245" max="9245" width="58.5546875" style="87" customWidth="1"/>
    <col min="9246" max="9474" width="72.33203125" style="87"/>
    <col min="9475" max="9475" width="4.88671875" style="87" customWidth="1"/>
    <col min="9476" max="9476" width="2.33203125" style="87" customWidth="1"/>
    <col min="9477" max="9477" width="4.33203125" style="87" customWidth="1"/>
    <col min="9478" max="9479" width="3.5546875" style="87" customWidth="1"/>
    <col min="9480" max="9480" width="4.88671875" style="87" customWidth="1"/>
    <col min="9481" max="9481" width="7.44140625" style="87" customWidth="1"/>
    <col min="9482" max="9482" width="11.5546875" style="87" customWidth="1"/>
    <col min="9483" max="9483" width="5.6640625" style="87" customWidth="1"/>
    <col min="9484" max="9484" width="47.5546875" style="87" customWidth="1"/>
    <col min="9485" max="9485" width="12.88671875" style="87" customWidth="1"/>
    <col min="9486" max="9486" width="6.33203125" style="87" customWidth="1"/>
    <col min="9487" max="9487" width="14.5546875" style="87" customWidth="1"/>
    <col min="9488" max="9488" width="11.109375" style="87" customWidth="1"/>
    <col min="9489" max="9489" width="16.88671875" style="87" customWidth="1"/>
    <col min="9490" max="9490" width="12.44140625" style="87" customWidth="1"/>
    <col min="9491" max="9491" width="17.6640625" style="87" customWidth="1"/>
    <col min="9492" max="9492" width="22.5546875" style="87" bestFit="1" customWidth="1"/>
    <col min="9493" max="9493" width="13.6640625" style="87" customWidth="1"/>
    <col min="9494" max="9494" width="16.88671875" style="87" customWidth="1"/>
    <col min="9495" max="9495" width="12.44140625" style="87" customWidth="1"/>
    <col min="9496" max="9496" width="17.44140625" style="87" customWidth="1"/>
    <col min="9497" max="9497" width="20.6640625" style="87" bestFit="1" customWidth="1"/>
    <col min="9498" max="9498" width="22.6640625" style="87" bestFit="1" customWidth="1"/>
    <col min="9499" max="9499" width="15.44140625" style="87" customWidth="1"/>
    <col min="9500" max="9500" width="8.88671875" style="87" customWidth="1"/>
    <col min="9501" max="9501" width="58.5546875" style="87" customWidth="1"/>
    <col min="9502" max="9730" width="72.33203125" style="87"/>
    <col min="9731" max="9731" width="4.88671875" style="87" customWidth="1"/>
    <col min="9732" max="9732" width="2.33203125" style="87" customWidth="1"/>
    <col min="9733" max="9733" width="4.33203125" style="87" customWidth="1"/>
    <col min="9734" max="9735" width="3.5546875" style="87" customWidth="1"/>
    <col min="9736" max="9736" width="4.88671875" style="87" customWidth="1"/>
    <col min="9737" max="9737" width="7.44140625" style="87" customWidth="1"/>
    <col min="9738" max="9738" width="11.5546875" style="87" customWidth="1"/>
    <col min="9739" max="9739" width="5.6640625" style="87" customWidth="1"/>
    <col min="9740" max="9740" width="47.5546875" style="87" customWidth="1"/>
    <col min="9741" max="9741" width="12.88671875" style="87" customWidth="1"/>
    <col min="9742" max="9742" width="6.33203125" style="87" customWidth="1"/>
    <col min="9743" max="9743" width="14.5546875" style="87" customWidth="1"/>
    <col min="9744" max="9744" width="11.109375" style="87" customWidth="1"/>
    <col min="9745" max="9745" width="16.88671875" style="87" customWidth="1"/>
    <col min="9746" max="9746" width="12.44140625" style="87" customWidth="1"/>
    <col min="9747" max="9747" width="17.6640625" style="87" customWidth="1"/>
    <col min="9748" max="9748" width="22.5546875" style="87" bestFit="1" customWidth="1"/>
    <col min="9749" max="9749" width="13.6640625" style="87" customWidth="1"/>
    <col min="9750" max="9750" width="16.88671875" style="87" customWidth="1"/>
    <col min="9751" max="9751" width="12.44140625" style="87" customWidth="1"/>
    <col min="9752" max="9752" width="17.44140625" style="87" customWidth="1"/>
    <col min="9753" max="9753" width="20.6640625" style="87" bestFit="1" customWidth="1"/>
    <col min="9754" max="9754" width="22.6640625" style="87" bestFit="1" customWidth="1"/>
    <col min="9755" max="9755" width="15.44140625" style="87" customWidth="1"/>
    <col min="9756" max="9756" width="8.88671875" style="87" customWidth="1"/>
    <col min="9757" max="9757" width="58.5546875" style="87" customWidth="1"/>
    <col min="9758" max="9986" width="72.33203125" style="87"/>
    <col min="9987" max="9987" width="4.88671875" style="87" customWidth="1"/>
    <col min="9988" max="9988" width="2.33203125" style="87" customWidth="1"/>
    <col min="9989" max="9989" width="4.33203125" style="87" customWidth="1"/>
    <col min="9990" max="9991" width="3.5546875" style="87" customWidth="1"/>
    <col min="9992" max="9992" width="4.88671875" style="87" customWidth="1"/>
    <col min="9993" max="9993" width="7.44140625" style="87" customWidth="1"/>
    <col min="9994" max="9994" width="11.5546875" style="87" customWidth="1"/>
    <col min="9995" max="9995" width="5.6640625" style="87" customWidth="1"/>
    <col min="9996" max="9996" width="47.5546875" style="87" customWidth="1"/>
    <col min="9997" max="9997" width="12.88671875" style="87" customWidth="1"/>
    <col min="9998" max="9998" width="6.33203125" style="87" customWidth="1"/>
    <col min="9999" max="9999" width="14.5546875" style="87" customWidth="1"/>
    <col min="10000" max="10000" width="11.109375" style="87" customWidth="1"/>
    <col min="10001" max="10001" width="16.88671875" style="87" customWidth="1"/>
    <col min="10002" max="10002" width="12.44140625" style="87" customWidth="1"/>
    <col min="10003" max="10003" width="17.6640625" style="87" customWidth="1"/>
    <col min="10004" max="10004" width="22.5546875" style="87" bestFit="1" customWidth="1"/>
    <col min="10005" max="10005" width="13.6640625" style="87" customWidth="1"/>
    <col min="10006" max="10006" width="16.88671875" style="87" customWidth="1"/>
    <col min="10007" max="10007" width="12.44140625" style="87" customWidth="1"/>
    <col min="10008" max="10008" width="17.44140625" style="87" customWidth="1"/>
    <col min="10009" max="10009" width="20.6640625" style="87" bestFit="1" customWidth="1"/>
    <col min="10010" max="10010" width="22.6640625" style="87" bestFit="1" customWidth="1"/>
    <col min="10011" max="10011" width="15.44140625" style="87" customWidth="1"/>
    <col min="10012" max="10012" width="8.88671875" style="87" customWidth="1"/>
    <col min="10013" max="10013" width="58.5546875" style="87" customWidth="1"/>
    <col min="10014" max="10242" width="72.33203125" style="87"/>
    <col min="10243" max="10243" width="4.88671875" style="87" customWidth="1"/>
    <col min="10244" max="10244" width="2.33203125" style="87" customWidth="1"/>
    <col min="10245" max="10245" width="4.33203125" style="87" customWidth="1"/>
    <col min="10246" max="10247" width="3.5546875" style="87" customWidth="1"/>
    <col min="10248" max="10248" width="4.88671875" style="87" customWidth="1"/>
    <col min="10249" max="10249" width="7.44140625" style="87" customWidth="1"/>
    <col min="10250" max="10250" width="11.5546875" style="87" customWidth="1"/>
    <col min="10251" max="10251" width="5.6640625" style="87" customWidth="1"/>
    <col min="10252" max="10252" width="47.5546875" style="87" customWidth="1"/>
    <col min="10253" max="10253" width="12.88671875" style="87" customWidth="1"/>
    <col min="10254" max="10254" width="6.33203125" style="87" customWidth="1"/>
    <col min="10255" max="10255" width="14.5546875" style="87" customWidth="1"/>
    <col min="10256" max="10256" width="11.109375" style="87" customWidth="1"/>
    <col min="10257" max="10257" width="16.88671875" style="87" customWidth="1"/>
    <col min="10258" max="10258" width="12.44140625" style="87" customWidth="1"/>
    <col min="10259" max="10259" width="17.6640625" style="87" customWidth="1"/>
    <col min="10260" max="10260" width="22.5546875" style="87" bestFit="1" customWidth="1"/>
    <col min="10261" max="10261" width="13.6640625" style="87" customWidth="1"/>
    <col min="10262" max="10262" width="16.88671875" style="87" customWidth="1"/>
    <col min="10263" max="10263" width="12.44140625" style="87" customWidth="1"/>
    <col min="10264" max="10264" width="17.44140625" style="87" customWidth="1"/>
    <col min="10265" max="10265" width="20.6640625" style="87" bestFit="1" customWidth="1"/>
    <col min="10266" max="10266" width="22.6640625" style="87" bestFit="1" customWidth="1"/>
    <col min="10267" max="10267" width="15.44140625" style="87" customWidth="1"/>
    <col min="10268" max="10268" width="8.88671875" style="87" customWidth="1"/>
    <col min="10269" max="10269" width="58.5546875" style="87" customWidth="1"/>
    <col min="10270" max="10498" width="72.33203125" style="87"/>
    <col min="10499" max="10499" width="4.88671875" style="87" customWidth="1"/>
    <col min="10500" max="10500" width="2.33203125" style="87" customWidth="1"/>
    <col min="10501" max="10501" width="4.33203125" style="87" customWidth="1"/>
    <col min="10502" max="10503" width="3.5546875" style="87" customWidth="1"/>
    <col min="10504" max="10504" width="4.88671875" style="87" customWidth="1"/>
    <col min="10505" max="10505" width="7.44140625" style="87" customWidth="1"/>
    <col min="10506" max="10506" width="11.5546875" style="87" customWidth="1"/>
    <col min="10507" max="10507" width="5.6640625" style="87" customWidth="1"/>
    <col min="10508" max="10508" width="47.5546875" style="87" customWidth="1"/>
    <col min="10509" max="10509" width="12.88671875" style="87" customWidth="1"/>
    <col min="10510" max="10510" width="6.33203125" style="87" customWidth="1"/>
    <col min="10511" max="10511" width="14.5546875" style="87" customWidth="1"/>
    <col min="10512" max="10512" width="11.109375" style="87" customWidth="1"/>
    <col min="10513" max="10513" width="16.88671875" style="87" customWidth="1"/>
    <col min="10514" max="10514" width="12.44140625" style="87" customWidth="1"/>
    <col min="10515" max="10515" width="17.6640625" style="87" customWidth="1"/>
    <col min="10516" max="10516" width="22.5546875" style="87" bestFit="1" customWidth="1"/>
    <col min="10517" max="10517" width="13.6640625" style="87" customWidth="1"/>
    <col min="10518" max="10518" width="16.88671875" style="87" customWidth="1"/>
    <col min="10519" max="10519" width="12.44140625" style="87" customWidth="1"/>
    <col min="10520" max="10520" width="17.44140625" style="87" customWidth="1"/>
    <col min="10521" max="10521" width="20.6640625" style="87" bestFit="1" customWidth="1"/>
    <col min="10522" max="10522" width="22.6640625" style="87" bestFit="1" customWidth="1"/>
    <col min="10523" max="10523" width="15.44140625" style="87" customWidth="1"/>
    <col min="10524" max="10524" width="8.88671875" style="87" customWidth="1"/>
    <col min="10525" max="10525" width="58.5546875" style="87" customWidth="1"/>
    <col min="10526" max="10754" width="72.33203125" style="87"/>
    <col min="10755" max="10755" width="4.88671875" style="87" customWidth="1"/>
    <col min="10756" max="10756" width="2.33203125" style="87" customWidth="1"/>
    <col min="10757" max="10757" width="4.33203125" style="87" customWidth="1"/>
    <col min="10758" max="10759" width="3.5546875" style="87" customWidth="1"/>
    <col min="10760" max="10760" width="4.88671875" style="87" customWidth="1"/>
    <col min="10761" max="10761" width="7.44140625" style="87" customWidth="1"/>
    <col min="10762" max="10762" width="11.5546875" style="87" customWidth="1"/>
    <col min="10763" max="10763" width="5.6640625" style="87" customWidth="1"/>
    <col min="10764" max="10764" width="47.5546875" style="87" customWidth="1"/>
    <col min="10765" max="10765" width="12.88671875" style="87" customWidth="1"/>
    <col min="10766" max="10766" width="6.33203125" style="87" customWidth="1"/>
    <col min="10767" max="10767" width="14.5546875" style="87" customWidth="1"/>
    <col min="10768" max="10768" width="11.109375" style="87" customWidth="1"/>
    <col min="10769" max="10769" width="16.88671875" style="87" customWidth="1"/>
    <col min="10770" max="10770" width="12.44140625" style="87" customWidth="1"/>
    <col min="10771" max="10771" width="17.6640625" style="87" customWidth="1"/>
    <col min="10772" max="10772" width="22.5546875" style="87" bestFit="1" customWidth="1"/>
    <col min="10773" max="10773" width="13.6640625" style="87" customWidth="1"/>
    <col min="10774" max="10774" width="16.88671875" style="87" customWidth="1"/>
    <col min="10775" max="10775" width="12.44140625" style="87" customWidth="1"/>
    <col min="10776" max="10776" width="17.44140625" style="87" customWidth="1"/>
    <col min="10777" max="10777" width="20.6640625" style="87" bestFit="1" customWidth="1"/>
    <col min="10778" max="10778" width="22.6640625" style="87" bestFit="1" customWidth="1"/>
    <col min="10779" max="10779" width="15.44140625" style="87" customWidth="1"/>
    <col min="10780" max="10780" width="8.88671875" style="87" customWidth="1"/>
    <col min="10781" max="10781" width="58.5546875" style="87" customWidth="1"/>
    <col min="10782" max="11010" width="72.33203125" style="87"/>
    <col min="11011" max="11011" width="4.88671875" style="87" customWidth="1"/>
    <col min="11012" max="11012" width="2.33203125" style="87" customWidth="1"/>
    <col min="11013" max="11013" width="4.33203125" style="87" customWidth="1"/>
    <col min="11014" max="11015" width="3.5546875" style="87" customWidth="1"/>
    <col min="11016" max="11016" width="4.88671875" style="87" customWidth="1"/>
    <col min="11017" max="11017" width="7.44140625" style="87" customWidth="1"/>
    <col min="11018" max="11018" width="11.5546875" style="87" customWidth="1"/>
    <col min="11019" max="11019" width="5.6640625" style="87" customWidth="1"/>
    <col min="11020" max="11020" width="47.5546875" style="87" customWidth="1"/>
    <col min="11021" max="11021" width="12.88671875" style="87" customWidth="1"/>
    <col min="11022" max="11022" width="6.33203125" style="87" customWidth="1"/>
    <col min="11023" max="11023" width="14.5546875" style="87" customWidth="1"/>
    <col min="11024" max="11024" width="11.109375" style="87" customWidth="1"/>
    <col min="11025" max="11025" width="16.88671875" style="87" customWidth="1"/>
    <col min="11026" max="11026" width="12.44140625" style="87" customWidth="1"/>
    <col min="11027" max="11027" width="17.6640625" style="87" customWidth="1"/>
    <col min="11028" max="11028" width="22.5546875" style="87" bestFit="1" customWidth="1"/>
    <col min="11029" max="11029" width="13.6640625" style="87" customWidth="1"/>
    <col min="11030" max="11030" width="16.88671875" style="87" customWidth="1"/>
    <col min="11031" max="11031" width="12.44140625" style="87" customWidth="1"/>
    <col min="11032" max="11032" width="17.44140625" style="87" customWidth="1"/>
    <col min="11033" max="11033" width="20.6640625" style="87" bestFit="1" customWidth="1"/>
    <col min="11034" max="11034" width="22.6640625" style="87" bestFit="1" customWidth="1"/>
    <col min="11035" max="11035" width="15.44140625" style="87" customWidth="1"/>
    <col min="11036" max="11036" width="8.88671875" style="87" customWidth="1"/>
    <col min="11037" max="11037" width="58.5546875" style="87" customWidth="1"/>
    <col min="11038" max="11266" width="72.33203125" style="87"/>
    <col min="11267" max="11267" width="4.88671875" style="87" customWidth="1"/>
    <col min="11268" max="11268" width="2.33203125" style="87" customWidth="1"/>
    <col min="11269" max="11269" width="4.33203125" style="87" customWidth="1"/>
    <col min="11270" max="11271" width="3.5546875" style="87" customWidth="1"/>
    <col min="11272" max="11272" width="4.88671875" style="87" customWidth="1"/>
    <col min="11273" max="11273" width="7.44140625" style="87" customWidth="1"/>
    <col min="11274" max="11274" width="11.5546875" style="87" customWidth="1"/>
    <col min="11275" max="11275" width="5.6640625" style="87" customWidth="1"/>
    <col min="11276" max="11276" width="47.5546875" style="87" customWidth="1"/>
    <col min="11277" max="11277" width="12.88671875" style="87" customWidth="1"/>
    <col min="11278" max="11278" width="6.33203125" style="87" customWidth="1"/>
    <col min="11279" max="11279" width="14.5546875" style="87" customWidth="1"/>
    <col min="11280" max="11280" width="11.109375" style="87" customWidth="1"/>
    <col min="11281" max="11281" width="16.88671875" style="87" customWidth="1"/>
    <col min="11282" max="11282" width="12.44140625" style="87" customWidth="1"/>
    <col min="11283" max="11283" width="17.6640625" style="87" customWidth="1"/>
    <col min="11284" max="11284" width="22.5546875" style="87" bestFit="1" customWidth="1"/>
    <col min="11285" max="11285" width="13.6640625" style="87" customWidth="1"/>
    <col min="11286" max="11286" width="16.88671875" style="87" customWidth="1"/>
    <col min="11287" max="11287" width="12.44140625" style="87" customWidth="1"/>
    <col min="11288" max="11288" width="17.44140625" style="87" customWidth="1"/>
    <col min="11289" max="11289" width="20.6640625" style="87" bestFit="1" customWidth="1"/>
    <col min="11290" max="11290" width="22.6640625" style="87" bestFit="1" customWidth="1"/>
    <col min="11291" max="11291" width="15.44140625" style="87" customWidth="1"/>
    <col min="11292" max="11292" width="8.88671875" style="87" customWidth="1"/>
    <col min="11293" max="11293" width="58.5546875" style="87" customWidth="1"/>
    <col min="11294" max="11522" width="72.33203125" style="87"/>
    <col min="11523" max="11523" width="4.88671875" style="87" customWidth="1"/>
    <col min="11524" max="11524" width="2.33203125" style="87" customWidth="1"/>
    <col min="11525" max="11525" width="4.33203125" style="87" customWidth="1"/>
    <col min="11526" max="11527" width="3.5546875" style="87" customWidth="1"/>
    <col min="11528" max="11528" width="4.88671875" style="87" customWidth="1"/>
    <col min="11529" max="11529" width="7.44140625" style="87" customWidth="1"/>
    <col min="11530" max="11530" width="11.5546875" style="87" customWidth="1"/>
    <col min="11531" max="11531" width="5.6640625" style="87" customWidth="1"/>
    <col min="11532" max="11532" width="47.5546875" style="87" customWidth="1"/>
    <col min="11533" max="11533" width="12.88671875" style="87" customWidth="1"/>
    <col min="11534" max="11534" width="6.33203125" style="87" customWidth="1"/>
    <col min="11535" max="11535" width="14.5546875" style="87" customWidth="1"/>
    <col min="11536" max="11536" width="11.109375" style="87" customWidth="1"/>
    <col min="11537" max="11537" width="16.88671875" style="87" customWidth="1"/>
    <col min="11538" max="11538" width="12.44140625" style="87" customWidth="1"/>
    <col min="11539" max="11539" width="17.6640625" style="87" customWidth="1"/>
    <col min="11540" max="11540" width="22.5546875" style="87" bestFit="1" customWidth="1"/>
    <col min="11541" max="11541" width="13.6640625" style="87" customWidth="1"/>
    <col min="11542" max="11542" width="16.88671875" style="87" customWidth="1"/>
    <col min="11543" max="11543" width="12.44140625" style="87" customWidth="1"/>
    <col min="11544" max="11544" width="17.44140625" style="87" customWidth="1"/>
    <col min="11545" max="11545" width="20.6640625" style="87" bestFit="1" customWidth="1"/>
    <col min="11546" max="11546" width="22.6640625" style="87" bestFit="1" customWidth="1"/>
    <col min="11547" max="11547" width="15.44140625" style="87" customWidth="1"/>
    <col min="11548" max="11548" width="8.88671875" style="87" customWidth="1"/>
    <col min="11549" max="11549" width="58.5546875" style="87" customWidth="1"/>
    <col min="11550" max="11778" width="72.33203125" style="87"/>
    <col min="11779" max="11779" width="4.88671875" style="87" customWidth="1"/>
    <col min="11780" max="11780" width="2.33203125" style="87" customWidth="1"/>
    <col min="11781" max="11781" width="4.33203125" style="87" customWidth="1"/>
    <col min="11782" max="11783" width="3.5546875" style="87" customWidth="1"/>
    <col min="11784" max="11784" width="4.88671875" style="87" customWidth="1"/>
    <col min="11785" max="11785" width="7.44140625" style="87" customWidth="1"/>
    <col min="11786" max="11786" width="11.5546875" style="87" customWidth="1"/>
    <col min="11787" max="11787" width="5.6640625" style="87" customWidth="1"/>
    <col min="11788" max="11788" width="47.5546875" style="87" customWidth="1"/>
    <col min="11789" max="11789" width="12.88671875" style="87" customWidth="1"/>
    <col min="11790" max="11790" width="6.33203125" style="87" customWidth="1"/>
    <col min="11791" max="11791" width="14.5546875" style="87" customWidth="1"/>
    <col min="11792" max="11792" width="11.109375" style="87" customWidth="1"/>
    <col min="11793" max="11793" width="16.88671875" style="87" customWidth="1"/>
    <col min="11794" max="11794" width="12.44140625" style="87" customWidth="1"/>
    <col min="11795" max="11795" width="17.6640625" style="87" customWidth="1"/>
    <col min="11796" max="11796" width="22.5546875" style="87" bestFit="1" customWidth="1"/>
    <col min="11797" max="11797" width="13.6640625" style="87" customWidth="1"/>
    <col min="11798" max="11798" width="16.88671875" style="87" customWidth="1"/>
    <col min="11799" max="11799" width="12.44140625" style="87" customWidth="1"/>
    <col min="11800" max="11800" width="17.44140625" style="87" customWidth="1"/>
    <col min="11801" max="11801" width="20.6640625" style="87" bestFit="1" customWidth="1"/>
    <col min="11802" max="11802" width="22.6640625" style="87" bestFit="1" customWidth="1"/>
    <col min="11803" max="11803" width="15.44140625" style="87" customWidth="1"/>
    <col min="11804" max="11804" width="8.88671875" style="87" customWidth="1"/>
    <col min="11805" max="11805" width="58.5546875" style="87" customWidth="1"/>
    <col min="11806" max="12034" width="72.33203125" style="87"/>
    <col min="12035" max="12035" width="4.88671875" style="87" customWidth="1"/>
    <col min="12036" max="12036" width="2.33203125" style="87" customWidth="1"/>
    <col min="12037" max="12037" width="4.33203125" style="87" customWidth="1"/>
    <col min="12038" max="12039" width="3.5546875" style="87" customWidth="1"/>
    <col min="12040" max="12040" width="4.88671875" style="87" customWidth="1"/>
    <col min="12041" max="12041" width="7.44140625" style="87" customWidth="1"/>
    <col min="12042" max="12042" width="11.5546875" style="87" customWidth="1"/>
    <col min="12043" max="12043" width="5.6640625" style="87" customWidth="1"/>
    <col min="12044" max="12044" width="47.5546875" style="87" customWidth="1"/>
    <col min="12045" max="12045" width="12.88671875" style="87" customWidth="1"/>
    <col min="12046" max="12046" width="6.33203125" style="87" customWidth="1"/>
    <col min="12047" max="12047" width="14.5546875" style="87" customWidth="1"/>
    <col min="12048" max="12048" width="11.109375" style="87" customWidth="1"/>
    <col min="12049" max="12049" width="16.88671875" style="87" customWidth="1"/>
    <col min="12050" max="12050" width="12.44140625" style="87" customWidth="1"/>
    <col min="12051" max="12051" width="17.6640625" style="87" customWidth="1"/>
    <col min="12052" max="12052" width="22.5546875" style="87" bestFit="1" customWidth="1"/>
    <col min="12053" max="12053" width="13.6640625" style="87" customWidth="1"/>
    <col min="12054" max="12054" width="16.88671875" style="87" customWidth="1"/>
    <col min="12055" max="12055" width="12.44140625" style="87" customWidth="1"/>
    <col min="12056" max="12056" width="17.44140625" style="87" customWidth="1"/>
    <col min="12057" max="12057" width="20.6640625" style="87" bestFit="1" customWidth="1"/>
    <col min="12058" max="12058" width="22.6640625" style="87" bestFit="1" customWidth="1"/>
    <col min="12059" max="12059" width="15.44140625" style="87" customWidth="1"/>
    <col min="12060" max="12060" width="8.88671875" style="87" customWidth="1"/>
    <col min="12061" max="12061" width="58.5546875" style="87" customWidth="1"/>
    <col min="12062" max="12290" width="72.33203125" style="87"/>
    <col min="12291" max="12291" width="4.88671875" style="87" customWidth="1"/>
    <col min="12292" max="12292" width="2.33203125" style="87" customWidth="1"/>
    <col min="12293" max="12293" width="4.33203125" style="87" customWidth="1"/>
    <col min="12294" max="12295" width="3.5546875" style="87" customWidth="1"/>
    <col min="12296" max="12296" width="4.88671875" style="87" customWidth="1"/>
    <col min="12297" max="12297" width="7.44140625" style="87" customWidth="1"/>
    <col min="12298" max="12298" width="11.5546875" style="87" customWidth="1"/>
    <col min="12299" max="12299" width="5.6640625" style="87" customWidth="1"/>
    <col min="12300" max="12300" width="47.5546875" style="87" customWidth="1"/>
    <col min="12301" max="12301" width="12.88671875" style="87" customWidth="1"/>
    <col min="12302" max="12302" width="6.33203125" style="87" customWidth="1"/>
    <col min="12303" max="12303" width="14.5546875" style="87" customWidth="1"/>
    <col min="12304" max="12304" width="11.109375" style="87" customWidth="1"/>
    <col min="12305" max="12305" width="16.88671875" style="87" customWidth="1"/>
    <col min="12306" max="12306" width="12.44140625" style="87" customWidth="1"/>
    <col min="12307" max="12307" width="17.6640625" style="87" customWidth="1"/>
    <col min="12308" max="12308" width="22.5546875" style="87" bestFit="1" customWidth="1"/>
    <col min="12309" max="12309" width="13.6640625" style="87" customWidth="1"/>
    <col min="12310" max="12310" width="16.88671875" style="87" customWidth="1"/>
    <col min="12311" max="12311" width="12.44140625" style="87" customWidth="1"/>
    <col min="12312" max="12312" width="17.44140625" style="87" customWidth="1"/>
    <col min="12313" max="12313" width="20.6640625" style="87" bestFit="1" customWidth="1"/>
    <col min="12314" max="12314" width="22.6640625" style="87" bestFit="1" customWidth="1"/>
    <col min="12315" max="12315" width="15.44140625" style="87" customWidth="1"/>
    <col min="12316" max="12316" width="8.88671875" style="87" customWidth="1"/>
    <col min="12317" max="12317" width="58.5546875" style="87" customWidth="1"/>
    <col min="12318" max="12546" width="72.33203125" style="87"/>
    <col min="12547" max="12547" width="4.88671875" style="87" customWidth="1"/>
    <col min="12548" max="12548" width="2.33203125" style="87" customWidth="1"/>
    <col min="12549" max="12549" width="4.33203125" style="87" customWidth="1"/>
    <col min="12550" max="12551" width="3.5546875" style="87" customWidth="1"/>
    <col min="12552" max="12552" width="4.88671875" style="87" customWidth="1"/>
    <col min="12553" max="12553" width="7.44140625" style="87" customWidth="1"/>
    <col min="12554" max="12554" width="11.5546875" style="87" customWidth="1"/>
    <col min="12555" max="12555" width="5.6640625" style="87" customWidth="1"/>
    <col min="12556" max="12556" width="47.5546875" style="87" customWidth="1"/>
    <col min="12557" max="12557" width="12.88671875" style="87" customWidth="1"/>
    <col min="12558" max="12558" width="6.33203125" style="87" customWidth="1"/>
    <col min="12559" max="12559" width="14.5546875" style="87" customWidth="1"/>
    <col min="12560" max="12560" width="11.109375" style="87" customWidth="1"/>
    <col min="12561" max="12561" width="16.88671875" style="87" customWidth="1"/>
    <col min="12562" max="12562" width="12.44140625" style="87" customWidth="1"/>
    <col min="12563" max="12563" width="17.6640625" style="87" customWidth="1"/>
    <col min="12564" max="12564" width="22.5546875" style="87" bestFit="1" customWidth="1"/>
    <col min="12565" max="12565" width="13.6640625" style="87" customWidth="1"/>
    <col min="12566" max="12566" width="16.88671875" style="87" customWidth="1"/>
    <col min="12567" max="12567" width="12.44140625" style="87" customWidth="1"/>
    <col min="12568" max="12568" width="17.44140625" style="87" customWidth="1"/>
    <col min="12569" max="12569" width="20.6640625" style="87" bestFit="1" customWidth="1"/>
    <col min="12570" max="12570" width="22.6640625" style="87" bestFit="1" customWidth="1"/>
    <col min="12571" max="12571" width="15.44140625" style="87" customWidth="1"/>
    <col min="12572" max="12572" width="8.88671875" style="87" customWidth="1"/>
    <col min="12573" max="12573" width="58.5546875" style="87" customWidth="1"/>
    <col min="12574" max="12802" width="72.33203125" style="87"/>
    <col min="12803" max="12803" width="4.88671875" style="87" customWidth="1"/>
    <col min="12804" max="12804" width="2.33203125" style="87" customWidth="1"/>
    <col min="12805" max="12805" width="4.33203125" style="87" customWidth="1"/>
    <col min="12806" max="12807" width="3.5546875" style="87" customWidth="1"/>
    <col min="12808" max="12808" width="4.88671875" style="87" customWidth="1"/>
    <col min="12809" max="12809" width="7.44140625" style="87" customWidth="1"/>
    <col min="12810" max="12810" width="11.5546875" style="87" customWidth="1"/>
    <col min="12811" max="12811" width="5.6640625" style="87" customWidth="1"/>
    <col min="12812" max="12812" width="47.5546875" style="87" customWidth="1"/>
    <col min="12813" max="12813" width="12.88671875" style="87" customWidth="1"/>
    <col min="12814" max="12814" width="6.33203125" style="87" customWidth="1"/>
    <col min="12815" max="12815" width="14.5546875" style="87" customWidth="1"/>
    <col min="12816" max="12816" width="11.109375" style="87" customWidth="1"/>
    <col min="12817" max="12817" width="16.88671875" style="87" customWidth="1"/>
    <col min="12818" max="12818" width="12.44140625" style="87" customWidth="1"/>
    <col min="12819" max="12819" width="17.6640625" style="87" customWidth="1"/>
    <col min="12820" max="12820" width="22.5546875" style="87" bestFit="1" customWidth="1"/>
    <col min="12821" max="12821" width="13.6640625" style="87" customWidth="1"/>
    <col min="12822" max="12822" width="16.88671875" style="87" customWidth="1"/>
    <col min="12823" max="12823" width="12.44140625" style="87" customWidth="1"/>
    <col min="12824" max="12824" width="17.44140625" style="87" customWidth="1"/>
    <col min="12825" max="12825" width="20.6640625" style="87" bestFit="1" customWidth="1"/>
    <col min="12826" max="12826" width="22.6640625" style="87" bestFit="1" customWidth="1"/>
    <col min="12827" max="12827" width="15.44140625" style="87" customWidth="1"/>
    <col min="12828" max="12828" width="8.88671875" style="87" customWidth="1"/>
    <col min="12829" max="12829" width="58.5546875" style="87" customWidth="1"/>
    <col min="12830" max="13058" width="72.33203125" style="87"/>
    <col min="13059" max="13059" width="4.88671875" style="87" customWidth="1"/>
    <col min="13060" max="13060" width="2.33203125" style="87" customWidth="1"/>
    <col min="13061" max="13061" width="4.33203125" style="87" customWidth="1"/>
    <col min="13062" max="13063" width="3.5546875" style="87" customWidth="1"/>
    <col min="13064" max="13064" width="4.88671875" style="87" customWidth="1"/>
    <col min="13065" max="13065" width="7.44140625" style="87" customWidth="1"/>
    <col min="13066" max="13066" width="11.5546875" style="87" customWidth="1"/>
    <col min="13067" max="13067" width="5.6640625" style="87" customWidth="1"/>
    <col min="13068" max="13068" width="47.5546875" style="87" customWidth="1"/>
    <col min="13069" max="13069" width="12.88671875" style="87" customWidth="1"/>
    <col min="13070" max="13070" width="6.33203125" style="87" customWidth="1"/>
    <col min="13071" max="13071" width="14.5546875" style="87" customWidth="1"/>
    <col min="13072" max="13072" width="11.109375" style="87" customWidth="1"/>
    <col min="13073" max="13073" width="16.88671875" style="87" customWidth="1"/>
    <col min="13074" max="13074" width="12.44140625" style="87" customWidth="1"/>
    <col min="13075" max="13075" width="17.6640625" style="87" customWidth="1"/>
    <col min="13076" max="13076" width="22.5546875" style="87" bestFit="1" customWidth="1"/>
    <col min="13077" max="13077" width="13.6640625" style="87" customWidth="1"/>
    <col min="13078" max="13078" width="16.88671875" style="87" customWidth="1"/>
    <col min="13079" max="13079" width="12.44140625" style="87" customWidth="1"/>
    <col min="13080" max="13080" width="17.44140625" style="87" customWidth="1"/>
    <col min="13081" max="13081" width="20.6640625" style="87" bestFit="1" customWidth="1"/>
    <col min="13082" max="13082" width="22.6640625" style="87" bestFit="1" customWidth="1"/>
    <col min="13083" max="13083" width="15.44140625" style="87" customWidth="1"/>
    <col min="13084" max="13084" width="8.88671875" style="87" customWidth="1"/>
    <col min="13085" max="13085" width="58.5546875" style="87" customWidth="1"/>
    <col min="13086" max="13314" width="72.33203125" style="87"/>
    <col min="13315" max="13315" width="4.88671875" style="87" customWidth="1"/>
    <col min="13316" max="13316" width="2.33203125" style="87" customWidth="1"/>
    <col min="13317" max="13317" width="4.33203125" style="87" customWidth="1"/>
    <col min="13318" max="13319" width="3.5546875" style="87" customWidth="1"/>
    <col min="13320" max="13320" width="4.88671875" style="87" customWidth="1"/>
    <col min="13321" max="13321" width="7.44140625" style="87" customWidth="1"/>
    <col min="13322" max="13322" width="11.5546875" style="87" customWidth="1"/>
    <col min="13323" max="13323" width="5.6640625" style="87" customWidth="1"/>
    <col min="13324" max="13324" width="47.5546875" style="87" customWidth="1"/>
    <col min="13325" max="13325" width="12.88671875" style="87" customWidth="1"/>
    <col min="13326" max="13326" width="6.33203125" style="87" customWidth="1"/>
    <col min="13327" max="13327" width="14.5546875" style="87" customWidth="1"/>
    <col min="13328" max="13328" width="11.109375" style="87" customWidth="1"/>
    <col min="13329" max="13329" width="16.88671875" style="87" customWidth="1"/>
    <col min="13330" max="13330" width="12.44140625" style="87" customWidth="1"/>
    <col min="13331" max="13331" width="17.6640625" style="87" customWidth="1"/>
    <col min="13332" max="13332" width="22.5546875" style="87" bestFit="1" customWidth="1"/>
    <col min="13333" max="13333" width="13.6640625" style="87" customWidth="1"/>
    <col min="13334" max="13334" width="16.88671875" style="87" customWidth="1"/>
    <col min="13335" max="13335" width="12.44140625" style="87" customWidth="1"/>
    <col min="13336" max="13336" width="17.44140625" style="87" customWidth="1"/>
    <col min="13337" max="13337" width="20.6640625" style="87" bestFit="1" customWidth="1"/>
    <col min="13338" max="13338" width="22.6640625" style="87" bestFit="1" customWidth="1"/>
    <col min="13339" max="13339" width="15.44140625" style="87" customWidth="1"/>
    <col min="13340" max="13340" width="8.88671875" style="87" customWidth="1"/>
    <col min="13341" max="13341" width="58.5546875" style="87" customWidth="1"/>
    <col min="13342" max="13570" width="72.33203125" style="87"/>
    <col min="13571" max="13571" width="4.88671875" style="87" customWidth="1"/>
    <col min="13572" max="13572" width="2.33203125" style="87" customWidth="1"/>
    <col min="13573" max="13573" width="4.33203125" style="87" customWidth="1"/>
    <col min="13574" max="13575" width="3.5546875" style="87" customWidth="1"/>
    <col min="13576" max="13576" width="4.88671875" style="87" customWidth="1"/>
    <col min="13577" max="13577" width="7.44140625" style="87" customWidth="1"/>
    <col min="13578" max="13578" width="11.5546875" style="87" customWidth="1"/>
    <col min="13579" max="13579" width="5.6640625" style="87" customWidth="1"/>
    <col min="13580" max="13580" width="47.5546875" style="87" customWidth="1"/>
    <col min="13581" max="13581" width="12.88671875" style="87" customWidth="1"/>
    <col min="13582" max="13582" width="6.33203125" style="87" customWidth="1"/>
    <col min="13583" max="13583" width="14.5546875" style="87" customWidth="1"/>
    <col min="13584" max="13584" width="11.109375" style="87" customWidth="1"/>
    <col min="13585" max="13585" width="16.88671875" style="87" customWidth="1"/>
    <col min="13586" max="13586" width="12.44140625" style="87" customWidth="1"/>
    <col min="13587" max="13587" width="17.6640625" style="87" customWidth="1"/>
    <col min="13588" max="13588" width="22.5546875" style="87" bestFit="1" customWidth="1"/>
    <col min="13589" max="13589" width="13.6640625" style="87" customWidth="1"/>
    <col min="13590" max="13590" width="16.88671875" style="87" customWidth="1"/>
    <col min="13591" max="13591" width="12.44140625" style="87" customWidth="1"/>
    <col min="13592" max="13592" width="17.44140625" style="87" customWidth="1"/>
    <col min="13593" max="13593" width="20.6640625" style="87" bestFit="1" customWidth="1"/>
    <col min="13594" max="13594" width="22.6640625" style="87" bestFit="1" customWidth="1"/>
    <col min="13595" max="13595" width="15.44140625" style="87" customWidth="1"/>
    <col min="13596" max="13596" width="8.88671875" style="87" customWidth="1"/>
    <col min="13597" max="13597" width="58.5546875" style="87" customWidth="1"/>
    <col min="13598" max="13826" width="72.33203125" style="87"/>
    <col min="13827" max="13827" width="4.88671875" style="87" customWidth="1"/>
    <col min="13828" max="13828" width="2.33203125" style="87" customWidth="1"/>
    <col min="13829" max="13829" width="4.33203125" style="87" customWidth="1"/>
    <col min="13830" max="13831" width="3.5546875" style="87" customWidth="1"/>
    <col min="13832" max="13832" width="4.88671875" style="87" customWidth="1"/>
    <col min="13833" max="13833" width="7.44140625" style="87" customWidth="1"/>
    <col min="13834" max="13834" width="11.5546875" style="87" customWidth="1"/>
    <col min="13835" max="13835" width="5.6640625" style="87" customWidth="1"/>
    <col min="13836" max="13836" width="47.5546875" style="87" customWidth="1"/>
    <col min="13837" max="13837" width="12.88671875" style="87" customWidth="1"/>
    <col min="13838" max="13838" width="6.33203125" style="87" customWidth="1"/>
    <col min="13839" max="13839" width="14.5546875" style="87" customWidth="1"/>
    <col min="13840" max="13840" width="11.109375" style="87" customWidth="1"/>
    <col min="13841" max="13841" width="16.88671875" style="87" customWidth="1"/>
    <col min="13842" max="13842" width="12.44140625" style="87" customWidth="1"/>
    <col min="13843" max="13843" width="17.6640625" style="87" customWidth="1"/>
    <col min="13844" max="13844" width="22.5546875" style="87" bestFit="1" customWidth="1"/>
    <col min="13845" max="13845" width="13.6640625" style="87" customWidth="1"/>
    <col min="13846" max="13846" width="16.88671875" style="87" customWidth="1"/>
    <col min="13847" max="13847" width="12.44140625" style="87" customWidth="1"/>
    <col min="13848" max="13848" width="17.44140625" style="87" customWidth="1"/>
    <col min="13849" max="13849" width="20.6640625" style="87" bestFit="1" customWidth="1"/>
    <col min="13850" max="13850" width="22.6640625" style="87" bestFit="1" customWidth="1"/>
    <col min="13851" max="13851" width="15.44140625" style="87" customWidth="1"/>
    <col min="13852" max="13852" width="8.88671875" style="87" customWidth="1"/>
    <col min="13853" max="13853" width="58.5546875" style="87" customWidth="1"/>
    <col min="13854" max="14082" width="72.33203125" style="87"/>
    <col min="14083" max="14083" width="4.88671875" style="87" customWidth="1"/>
    <col min="14084" max="14084" width="2.33203125" style="87" customWidth="1"/>
    <col min="14085" max="14085" width="4.33203125" style="87" customWidth="1"/>
    <col min="14086" max="14087" width="3.5546875" style="87" customWidth="1"/>
    <col min="14088" max="14088" width="4.88671875" style="87" customWidth="1"/>
    <col min="14089" max="14089" width="7.44140625" style="87" customWidth="1"/>
    <col min="14090" max="14090" width="11.5546875" style="87" customWidth="1"/>
    <col min="14091" max="14091" width="5.6640625" style="87" customWidth="1"/>
    <col min="14092" max="14092" width="47.5546875" style="87" customWidth="1"/>
    <col min="14093" max="14093" width="12.88671875" style="87" customWidth="1"/>
    <col min="14094" max="14094" width="6.33203125" style="87" customWidth="1"/>
    <col min="14095" max="14095" width="14.5546875" style="87" customWidth="1"/>
    <col min="14096" max="14096" width="11.109375" style="87" customWidth="1"/>
    <col min="14097" max="14097" width="16.88671875" style="87" customWidth="1"/>
    <col min="14098" max="14098" width="12.44140625" style="87" customWidth="1"/>
    <col min="14099" max="14099" width="17.6640625" style="87" customWidth="1"/>
    <col min="14100" max="14100" width="22.5546875" style="87" bestFit="1" customWidth="1"/>
    <col min="14101" max="14101" width="13.6640625" style="87" customWidth="1"/>
    <col min="14102" max="14102" width="16.88671875" style="87" customWidth="1"/>
    <col min="14103" max="14103" width="12.44140625" style="87" customWidth="1"/>
    <col min="14104" max="14104" width="17.44140625" style="87" customWidth="1"/>
    <col min="14105" max="14105" width="20.6640625" style="87" bestFit="1" customWidth="1"/>
    <col min="14106" max="14106" width="22.6640625" style="87" bestFit="1" customWidth="1"/>
    <col min="14107" max="14107" width="15.44140625" style="87" customWidth="1"/>
    <col min="14108" max="14108" width="8.88671875" style="87" customWidth="1"/>
    <col min="14109" max="14109" width="58.5546875" style="87" customWidth="1"/>
    <col min="14110" max="14338" width="72.33203125" style="87"/>
    <col min="14339" max="14339" width="4.88671875" style="87" customWidth="1"/>
    <col min="14340" max="14340" width="2.33203125" style="87" customWidth="1"/>
    <col min="14341" max="14341" width="4.33203125" style="87" customWidth="1"/>
    <col min="14342" max="14343" width="3.5546875" style="87" customWidth="1"/>
    <col min="14344" max="14344" width="4.88671875" style="87" customWidth="1"/>
    <col min="14345" max="14345" width="7.44140625" style="87" customWidth="1"/>
    <col min="14346" max="14346" width="11.5546875" style="87" customWidth="1"/>
    <col min="14347" max="14347" width="5.6640625" style="87" customWidth="1"/>
    <col min="14348" max="14348" width="47.5546875" style="87" customWidth="1"/>
    <col min="14349" max="14349" width="12.88671875" style="87" customWidth="1"/>
    <col min="14350" max="14350" width="6.33203125" style="87" customWidth="1"/>
    <col min="14351" max="14351" width="14.5546875" style="87" customWidth="1"/>
    <col min="14352" max="14352" width="11.109375" style="87" customWidth="1"/>
    <col min="14353" max="14353" width="16.88671875" style="87" customWidth="1"/>
    <col min="14354" max="14354" width="12.44140625" style="87" customWidth="1"/>
    <col min="14355" max="14355" width="17.6640625" style="87" customWidth="1"/>
    <col min="14356" max="14356" width="22.5546875" style="87" bestFit="1" customWidth="1"/>
    <col min="14357" max="14357" width="13.6640625" style="87" customWidth="1"/>
    <col min="14358" max="14358" width="16.88671875" style="87" customWidth="1"/>
    <col min="14359" max="14359" width="12.44140625" style="87" customWidth="1"/>
    <col min="14360" max="14360" width="17.44140625" style="87" customWidth="1"/>
    <col min="14361" max="14361" width="20.6640625" style="87" bestFit="1" customWidth="1"/>
    <col min="14362" max="14362" width="22.6640625" style="87" bestFit="1" customWidth="1"/>
    <col min="14363" max="14363" width="15.44140625" style="87" customWidth="1"/>
    <col min="14364" max="14364" width="8.88671875" style="87" customWidth="1"/>
    <col min="14365" max="14365" width="58.5546875" style="87" customWidth="1"/>
    <col min="14366" max="14594" width="72.33203125" style="87"/>
    <col min="14595" max="14595" width="4.88671875" style="87" customWidth="1"/>
    <col min="14596" max="14596" width="2.33203125" style="87" customWidth="1"/>
    <col min="14597" max="14597" width="4.33203125" style="87" customWidth="1"/>
    <col min="14598" max="14599" width="3.5546875" style="87" customWidth="1"/>
    <col min="14600" max="14600" width="4.88671875" style="87" customWidth="1"/>
    <col min="14601" max="14601" width="7.44140625" style="87" customWidth="1"/>
    <col min="14602" max="14602" width="11.5546875" style="87" customWidth="1"/>
    <col min="14603" max="14603" width="5.6640625" style="87" customWidth="1"/>
    <col min="14604" max="14604" width="47.5546875" style="87" customWidth="1"/>
    <col min="14605" max="14605" width="12.88671875" style="87" customWidth="1"/>
    <col min="14606" max="14606" width="6.33203125" style="87" customWidth="1"/>
    <col min="14607" max="14607" width="14.5546875" style="87" customWidth="1"/>
    <col min="14608" max="14608" width="11.109375" style="87" customWidth="1"/>
    <col min="14609" max="14609" width="16.88671875" style="87" customWidth="1"/>
    <col min="14610" max="14610" width="12.44140625" style="87" customWidth="1"/>
    <col min="14611" max="14611" width="17.6640625" style="87" customWidth="1"/>
    <col min="14612" max="14612" width="22.5546875" style="87" bestFit="1" customWidth="1"/>
    <col min="14613" max="14613" width="13.6640625" style="87" customWidth="1"/>
    <col min="14614" max="14614" width="16.88671875" style="87" customWidth="1"/>
    <col min="14615" max="14615" width="12.44140625" style="87" customWidth="1"/>
    <col min="14616" max="14616" width="17.44140625" style="87" customWidth="1"/>
    <col min="14617" max="14617" width="20.6640625" style="87" bestFit="1" customWidth="1"/>
    <col min="14618" max="14618" width="22.6640625" style="87" bestFit="1" customWidth="1"/>
    <col min="14619" max="14619" width="15.44140625" style="87" customWidth="1"/>
    <col min="14620" max="14620" width="8.88671875" style="87" customWidth="1"/>
    <col min="14621" max="14621" width="58.5546875" style="87" customWidth="1"/>
    <col min="14622" max="14850" width="72.33203125" style="87"/>
    <col min="14851" max="14851" width="4.88671875" style="87" customWidth="1"/>
    <col min="14852" max="14852" width="2.33203125" style="87" customWidth="1"/>
    <col min="14853" max="14853" width="4.33203125" style="87" customWidth="1"/>
    <col min="14854" max="14855" width="3.5546875" style="87" customWidth="1"/>
    <col min="14856" max="14856" width="4.88671875" style="87" customWidth="1"/>
    <col min="14857" max="14857" width="7.44140625" style="87" customWidth="1"/>
    <col min="14858" max="14858" width="11.5546875" style="87" customWidth="1"/>
    <col min="14859" max="14859" width="5.6640625" style="87" customWidth="1"/>
    <col min="14860" max="14860" width="47.5546875" style="87" customWidth="1"/>
    <col min="14861" max="14861" width="12.88671875" style="87" customWidth="1"/>
    <col min="14862" max="14862" width="6.33203125" style="87" customWidth="1"/>
    <col min="14863" max="14863" width="14.5546875" style="87" customWidth="1"/>
    <col min="14864" max="14864" width="11.109375" style="87" customWidth="1"/>
    <col min="14865" max="14865" width="16.88671875" style="87" customWidth="1"/>
    <col min="14866" max="14866" width="12.44140625" style="87" customWidth="1"/>
    <col min="14867" max="14867" width="17.6640625" style="87" customWidth="1"/>
    <col min="14868" max="14868" width="22.5546875" style="87" bestFit="1" customWidth="1"/>
    <col min="14869" max="14869" width="13.6640625" style="87" customWidth="1"/>
    <col min="14870" max="14870" width="16.88671875" style="87" customWidth="1"/>
    <col min="14871" max="14871" width="12.44140625" style="87" customWidth="1"/>
    <col min="14872" max="14872" width="17.44140625" style="87" customWidth="1"/>
    <col min="14873" max="14873" width="20.6640625" style="87" bestFit="1" customWidth="1"/>
    <col min="14874" max="14874" width="22.6640625" style="87" bestFit="1" customWidth="1"/>
    <col min="14875" max="14875" width="15.44140625" style="87" customWidth="1"/>
    <col min="14876" max="14876" width="8.88671875" style="87" customWidth="1"/>
    <col min="14877" max="14877" width="58.5546875" style="87" customWidth="1"/>
    <col min="14878" max="15106" width="72.33203125" style="87"/>
    <col min="15107" max="15107" width="4.88671875" style="87" customWidth="1"/>
    <col min="15108" max="15108" width="2.33203125" style="87" customWidth="1"/>
    <col min="15109" max="15109" width="4.33203125" style="87" customWidth="1"/>
    <col min="15110" max="15111" width="3.5546875" style="87" customWidth="1"/>
    <col min="15112" max="15112" width="4.88671875" style="87" customWidth="1"/>
    <col min="15113" max="15113" width="7.44140625" style="87" customWidth="1"/>
    <col min="15114" max="15114" width="11.5546875" style="87" customWidth="1"/>
    <col min="15115" max="15115" width="5.6640625" style="87" customWidth="1"/>
    <col min="15116" max="15116" width="47.5546875" style="87" customWidth="1"/>
    <col min="15117" max="15117" width="12.88671875" style="87" customWidth="1"/>
    <col min="15118" max="15118" width="6.33203125" style="87" customWidth="1"/>
    <col min="15119" max="15119" width="14.5546875" style="87" customWidth="1"/>
    <col min="15120" max="15120" width="11.109375" style="87" customWidth="1"/>
    <col min="15121" max="15121" width="16.88671875" style="87" customWidth="1"/>
    <col min="15122" max="15122" width="12.44140625" style="87" customWidth="1"/>
    <col min="15123" max="15123" width="17.6640625" style="87" customWidth="1"/>
    <col min="15124" max="15124" width="22.5546875" style="87" bestFit="1" customWidth="1"/>
    <col min="15125" max="15125" width="13.6640625" style="87" customWidth="1"/>
    <col min="15126" max="15126" width="16.88671875" style="87" customWidth="1"/>
    <col min="15127" max="15127" width="12.44140625" style="87" customWidth="1"/>
    <col min="15128" max="15128" width="17.44140625" style="87" customWidth="1"/>
    <col min="15129" max="15129" width="20.6640625" style="87" bestFit="1" customWidth="1"/>
    <col min="15130" max="15130" width="22.6640625" style="87" bestFit="1" customWidth="1"/>
    <col min="15131" max="15131" width="15.44140625" style="87" customWidth="1"/>
    <col min="15132" max="15132" width="8.88671875" style="87" customWidth="1"/>
    <col min="15133" max="15133" width="58.5546875" style="87" customWidth="1"/>
    <col min="15134" max="15362" width="72.33203125" style="87"/>
    <col min="15363" max="15363" width="4.88671875" style="87" customWidth="1"/>
    <col min="15364" max="15364" width="2.33203125" style="87" customWidth="1"/>
    <col min="15365" max="15365" width="4.33203125" style="87" customWidth="1"/>
    <col min="15366" max="15367" width="3.5546875" style="87" customWidth="1"/>
    <col min="15368" max="15368" width="4.88671875" style="87" customWidth="1"/>
    <col min="15369" max="15369" width="7.44140625" style="87" customWidth="1"/>
    <col min="15370" max="15370" width="11.5546875" style="87" customWidth="1"/>
    <col min="15371" max="15371" width="5.6640625" style="87" customWidth="1"/>
    <col min="15372" max="15372" width="47.5546875" style="87" customWidth="1"/>
    <col min="15373" max="15373" width="12.88671875" style="87" customWidth="1"/>
    <col min="15374" max="15374" width="6.33203125" style="87" customWidth="1"/>
    <col min="15375" max="15375" width="14.5546875" style="87" customWidth="1"/>
    <col min="15376" max="15376" width="11.109375" style="87" customWidth="1"/>
    <col min="15377" max="15377" width="16.88671875" style="87" customWidth="1"/>
    <col min="15378" max="15378" width="12.44140625" style="87" customWidth="1"/>
    <col min="15379" max="15379" width="17.6640625" style="87" customWidth="1"/>
    <col min="15380" max="15380" width="22.5546875" style="87" bestFit="1" customWidth="1"/>
    <col min="15381" max="15381" width="13.6640625" style="87" customWidth="1"/>
    <col min="15382" max="15382" width="16.88671875" style="87" customWidth="1"/>
    <col min="15383" max="15383" width="12.44140625" style="87" customWidth="1"/>
    <col min="15384" max="15384" width="17.44140625" style="87" customWidth="1"/>
    <col min="15385" max="15385" width="20.6640625" style="87" bestFit="1" customWidth="1"/>
    <col min="15386" max="15386" width="22.6640625" style="87" bestFit="1" customWidth="1"/>
    <col min="15387" max="15387" width="15.44140625" style="87" customWidth="1"/>
    <col min="15388" max="15388" width="8.88671875" style="87" customWidth="1"/>
    <col min="15389" max="15389" width="58.5546875" style="87" customWidth="1"/>
    <col min="15390" max="15618" width="72.33203125" style="87"/>
    <col min="15619" max="15619" width="4.88671875" style="87" customWidth="1"/>
    <col min="15620" max="15620" width="2.33203125" style="87" customWidth="1"/>
    <col min="15621" max="15621" width="4.33203125" style="87" customWidth="1"/>
    <col min="15622" max="15623" width="3.5546875" style="87" customWidth="1"/>
    <col min="15624" max="15624" width="4.88671875" style="87" customWidth="1"/>
    <col min="15625" max="15625" width="7.44140625" style="87" customWidth="1"/>
    <col min="15626" max="15626" width="11.5546875" style="87" customWidth="1"/>
    <col min="15627" max="15627" width="5.6640625" style="87" customWidth="1"/>
    <col min="15628" max="15628" width="47.5546875" style="87" customWidth="1"/>
    <col min="15629" max="15629" width="12.88671875" style="87" customWidth="1"/>
    <col min="15630" max="15630" width="6.33203125" style="87" customWidth="1"/>
    <col min="15631" max="15631" width="14.5546875" style="87" customWidth="1"/>
    <col min="15632" max="15632" width="11.109375" style="87" customWidth="1"/>
    <col min="15633" max="15633" width="16.88671875" style="87" customWidth="1"/>
    <col min="15634" max="15634" width="12.44140625" style="87" customWidth="1"/>
    <col min="15635" max="15635" width="17.6640625" style="87" customWidth="1"/>
    <col min="15636" max="15636" width="22.5546875" style="87" bestFit="1" customWidth="1"/>
    <col min="15637" max="15637" width="13.6640625" style="87" customWidth="1"/>
    <col min="15638" max="15638" width="16.88671875" style="87" customWidth="1"/>
    <col min="15639" max="15639" width="12.44140625" style="87" customWidth="1"/>
    <col min="15640" max="15640" width="17.44140625" style="87" customWidth="1"/>
    <col min="15641" max="15641" width="20.6640625" style="87" bestFit="1" customWidth="1"/>
    <col min="15642" max="15642" width="22.6640625" style="87" bestFit="1" customWidth="1"/>
    <col min="15643" max="15643" width="15.44140625" style="87" customWidth="1"/>
    <col min="15644" max="15644" width="8.88671875" style="87" customWidth="1"/>
    <col min="15645" max="15645" width="58.5546875" style="87" customWidth="1"/>
    <col min="15646" max="15874" width="72.33203125" style="87"/>
    <col min="15875" max="15875" width="4.88671875" style="87" customWidth="1"/>
    <col min="15876" max="15876" width="2.33203125" style="87" customWidth="1"/>
    <col min="15877" max="15877" width="4.33203125" style="87" customWidth="1"/>
    <col min="15878" max="15879" width="3.5546875" style="87" customWidth="1"/>
    <col min="15880" max="15880" width="4.88671875" style="87" customWidth="1"/>
    <col min="15881" max="15881" width="7.44140625" style="87" customWidth="1"/>
    <col min="15882" max="15882" width="11.5546875" style="87" customWidth="1"/>
    <col min="15883" max="15883" width="5.6640625" style="87" customWidth="1"/>
    <col min="15884" max="15884" width="47.5546875" style="87" customWidth="1"/>
    <col min="15885" max="15885" width="12.88671875" style="87" customWidth="1"/>
    <col min="15886" max="15886" width="6.33203125" style="87" customWidth="1"/>
    <col min="15887" max="15887" width="14.5546875" style="87" customWidth="1"/>
    <col min="15888" max="15888" width="11.109375" style="87" customWidth="1"/>
    <col min="15889" max="15889" width="16.88671875" style="87" customWidth="1"/>
    <col min="15890" max="15890" width="12.44140625" style="87" customWidth="1"/>
    <col min="15891" max="15891" width="17.6640625" style="87" customWidth="1"/>
    <col min="15892" max="15892" width="22.5546875" style="87" bestFit="1" customWidth="1"/>
    <col min="15893" max="15893" width="13.6640625" style="87" customWidth="1"/>
    <col min="15894" max="15894" width="16.88671875" style="87" customWidth="1"/>
    <col min="15895" max="15895" width="12.44140625" style="87" customWidth="1"/>
    <col min="15896" max="15896" width="17.44140625" style="87" customWidth="1"/>
    <col min="15897" max="15897" width="20.6640625" style="87" bestFit="1" customWidth="1"/>
    <col min="15898" max="15898" width="22.6640625" style="87" bestFit="1" customWidth="1"/>
    <col min="15899" max="15899" width="15.44140625" style="87" customWidth="1"/>
    <col min="15900" max="15900" width="8.88671875" style="87" customWidth="1"/>
    <col min="15901" max="15901" width="58.5546875" style="87" customWidth="1"/>
    <col min="15902" max="16130" width="72.33203125" style="87"/>
    <col min="16131" max="16131" width="4.88671875" style="87" customWidth="1"/>
    <col min="16132" max="16132" width="2.33203125" style="87" customWidth="1"/>
    <col min="16133" max="16133" width="4.33203125" style="87" customWidth="1"/>
    <col min="16134" max="16135" width="3.5546875" style="87" customWidth="1"/>
    <col min="16136" max="16136" width="4.88671875" style="87" customWidth="1"/>
    <col min="16137" max="16137" width="7.44140625" style="87" customWidth="1"/>
    <col min="16138" max="16138" width="11.5546875" style="87" customWidth="1"/>
    <col min="16139" max="16139" width="5.6640625" style="87" customWidth="1"/>
    <col min="16140" max="16140" width="47.5546875" style="87" customWidth="1"/>
    <col min="16141" max="16141" width="12.88671875" style="87" customWidth="1"/>
    <col min="16142" max="16142" width="6.33203125" style="87" customWidth="1"/>
    <col min="16143" max="16143" width="14.5546875" style="87" customWidth="1"/>
    <col min="16144" max="16144" width="11.109375" style="87" customWidth="1"/>
    <col min="16145" max="16145" width="16.88671875" style="87" customWidth="1"/>
    <col min="16146" max="16146" width="12.44140625" style="87" customWidth="1"/>
    <col min="16147" max="16147" width="17.6640625" style="87" customWidth="1"/>
    <col min="16148" max="16148" width="22.5546875" style="87" bestFit="1" customWidth="1"/>
    <col min="16149" max="16149" width="13.6640625" style="87" customWidth="1"/>
    <col min="16150" max="16150" width="16.88671875" style="87" customWidth="1"/>
    <col min="16151" max="16151" width="12.44140625" style="87" customWidth="1"/>
    <col min="16152" max="16152" width="17.44140625" style="87" customWidth="1"/>
    <col min="16153" max="16153" width="20.6640625" style="87" bestFit="1" customWidth="1"/>
    <col min="16154" max="16154" width="22.6640625" style="87" bestFit="1" customWidth="1"/>
    <col min="16155" max="16155" width="15.44140625" style="87" customWidth="1"/>
    <col min="16156" max="16156" width="8.88671875" style="87" customWidth="1"/>
    <col min="16157" max="16157" width="58.5546875" style="87" customWidth="1"/>
    <col min="16158" max="16384" width="72.33203125" style="87"/>
  </cols>
  <sheetData>
    <row r="1" spans="2:34" ht="15.75" customHeight="1" thickBot="1">
      <c r="B1" s="87"/>
      <c r="AH1" s="1023"/>
    </row>
    <row r="2" spans="2:34" ht="37.5" customHeight="1">
      <c r="B2" s="412"/>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1478"/>
      <c r="AE2" s="1478"/>
      <c r="AF2" s="1478"/>
      <c r="AG2" s="1478"/>
      <c r="AH2" s="1479"/>
    </row>
    <row r="3" spans="2:34" ht="37.5" customHeight="1">
      <c r="B3" s="415"/>
      <c r="C3" s="410"/>
      <c r="D3" s="410"/>
      <c r="E3" s="410"/>
      <c r="F3" s="2790" t="s">
        <v>2502</v>
      </c>
      <c r="G3" s="2790"/>
      <c r="H3" s="2790"/>
      <c r="I3" s="2790"/>
      <c r="J3" s="2790"/>
      <c r="K3" s="2790"/>
      <c r="L3" s="2790"/>
      <c r="M3" s="2790"/>
      <c r="N3" s="2790"/>
      <c r="O3" s="2790"/>
      <c r="P3" s="2790"/>
      <c r="Q3" s="2790"/>
      <c r="R3" s="2790"/>
      <c r="S3" s="1493"/>
      <c r="T3" s="1494"/>
      <c r="U3" s="1494"/>
      <c r="V3" s="1494"/>
      <c r="W3" s="1494"/>
      <c r="X3" s="1494"/>
      <c r="Y3" s="1494"/>
      <c r="Z3" s="1494"/>
      <c r="AA3" s="1494"/>
      <c r="AB3" s="1494"/>
      <c r="AC3" s="1494"/>
      <c r="AD3" s="1494"/>
      <c r="AE3" s="1495"/>
      <c r="AF3" s="1495"/>
      <c r="AG3" s="1495"/>
      <c r="AH3" s="1480"/>
    </row>
    <row r="4" spans="2:34" ht="37.5" customHeight="1">
      <c r="B4" s="415"/>
      <c r="C4" s="410"/>
      <c r="D4" s="416"/>
      <c r="E4" s="416"/>
      <c r="F4" s="1496" t="s">
        <v>3014</v>
      </c>
      <c r="G4" s="1493"/>
      <c r="H4" s="1493"/>
      <c r="I4" s="1493"/>
      <c r="J4" s="1493"/>
      <c r="K4" s="1493"/>
      <c r="L4" s="1493"/>
      <c r="M4" s="1493"/>
      <c r="N4" s="1493"/>
      <c r="O4" s="1493"/>
      <c r="P4" s="1493"/>
      <c r="Q4" s="1493"/>
      <c r="R4" s="1493"/>
      <c r="S4" s="1493"/>
      <c r="T4" s="1494"/>
      <c r="U4" s="1494"/>
      <c r="V4" s="1494"/>
      <c r="W4" s="1494"/>
      <c r="X4" s="1494"/>
      <c r="Y4" s="1494"/>
      <c r="Z4" s="1494"/>
      <c r="AA4" s="1494"/>
      <c r="AB4" s="1494"/>
      <c r="AC4" s="1494"/>
      <c r="AD4" s="1494"/>
      <c r="AE4" s="1495"/>
      <c r="AF4" s="1495"/>
      <c r="AG4" s="1495"/>
      <c r="AH4" s="1480"/>
    </row>
    <row r="5" spans="2:34" ht="16.2" customHeight="1">
      <c r="B5" s="415"/>
      <c r="C5" s="417"/>
      <c r="D5" s="417"/>
      <c r="E5" s="417"/>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c r="AF5" s="1495"/>
      <c r="AG5" s="1495"/>
      <c r="AH5" s="1480"/>
    </row>
    <row r="6" spans="2:34" ht="18.75" customHeight="1">
      <c r="B6" s="415"/>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1495"/>
      <c r="AD6" s="1495"/>
      <c r="AE6" s="1495"/>
      <c r="AF6" s="1495"/>
      <c r="AG6" s="1495"/>
      <c r="AH6" s="1480"/>
    </row>
    <row r="7" spans="2:34" ht="79.2" customHeight="1">
      <c r="B7" s="415"/>
      <c r="C7" s="1497"/>
      <c r="D7" s="1498"/>
      <c r="E7" s="2773"/>
      <c r="F7" s="2773"/>
      <c r="G7" s="2773"/>
      <c r="H7" s="2773"/>
      <c r="I7" s="2773"/>
      <c r="J7" s="2773"/>
      <c r="K7" s="2773"/>
      <c r="L7" s="2773"/>
      <c r="M7" s="2773"/>
      <c r="N7" s="1498"/>
      <c r="O7" s="1498"/>
      <c r="P7" s="1498"/>
      <c r="Q7" s="1498"/>
      <c r="R7" s="1498"/>
      <c r="S7" s="1498"/>
      <c r="T7" s="2774"/>
      <c r="U7" s="2774"/>
      <c r="V7" s="2774"/>
      <c r="W7" s="2774"/>
      <c r="X7" s="2774"/>
      <c r="Y7" s="2774"/>
      <c r="Z7" s="2774"/>
      <c r="AA7" s="2774"/>
      <c r="AB7" s="2774"/>
      <c r="AC7" s="2774"/>
      <c r="AD7" s="2774"/>
      <c r="AE7" s="2774"/>
      <c r="AF7" s="2774"/>
      <c r="AG7" s="2774"/>
      <c r="AH7" s="419"/>
    </row>
    <row r="8" spans="2:34" ht="28.2">
      <c r="B8" s="420"/>
      <c r="C8" s="416">
        <v>7.1</v>
      </c>
      <c r="D8" s="2778" t="s">
        <v>2478</v>
      </c>
      <c r="E8" s="2778"/>
      <c r="F8" s="2778"/>
      <c r="G8" s="2778"/>
      <c r="H8" s="2778"/>
      <c r="I8" s="2778"/>
      <c r="J8" s="2778"/>
      <c r="K8" s="2778"/>
      <c r="L8" s="2778"/>
      <c r="M8" s="2778"/>
      <c r="N8" s="2778"/>
      <c r="O8" s="2778"/>
      <c r="P8" s="2778"/>
      <c r="Q8" s="1506"/>
      <c r="R8" s="1506"/>
      <c r="S8" s="1506"/>
      <c r="T8" s="1506"/>
      <c r="U8" s="1506"/>
      <c r="V8" s="1507"/>
      <c r="W8" s="1507"/>
      <c r="X8" s="1507"/>
      <c r="Y8" s="1507"/>
      <c r="Z8" s="1507"/>
      <c r="AA8" s="1507"/>
      <c r="AB8" s="1507"/>
      <c r="AC8" s="1507"/>
      <c r="AD8" s="1507"/>
      <c r="AE8" s="1507"/>
      <c r="AF8" s="1507"/>
      <c r="AG8" s="1498"/>
      <c r="AH8" s="421"/>
    </row>
    <row r="9" spans="2:34" ht="30" customHeight="1">
      <c r="B9" s="420"/>
      <c r="C9" s="1508"/>
      <c r="D9" s="2779" t="s">
        <v>2479</v>
      </c>
      <c r="E9" s="2779"/>
      <c r="F9" s="2779"/>
      <c r="G9" s="2779"/>
      <c r="H9" s="2779"/>
      <c r="I9" s="2779"/>
      <c r="J9" s="2779"/>
      <c r="K9" s="2779"/>
      <c r="L9" s="2779"/>
      <c r="M9" s="2779"/>
      <c r="N9" s="1506"/>
      <c r="O9" s="1506"/>
      <c r="P9" s="1506"/>
      <c r="Q9" s="1506"/>
      <c r="R9" s="1506"/>
      <c r="S9" s="1506"/>
      <c r="T9" s="1506"/>
      <c r="U9" s="1506"/>
      <c r="V9" s="1507"/>
      <c r="W9" s="1507"/>
      <c r="X9" s="1507"/>
      <c r="Y9" s="1507"/>
      <c r="Z9" s="1507"/>
      <c r="AA9" s="1507"/>
      <c r="AB9" s="1507"/>
      <c r="AC9" s="1507"/>
      <c r="AD9" s="1507"/>
      <c r="AE9" s="1507"/>
      <c r="AF9" s="1507"/>
      <c r="AG9" s="1498"/>
      <c r="AH9" s="421"/>
    </row>
    <row r="10" spans="2:34" ht="30" customHeight="1" thickBot="1">
      <c r="B10" s="420"/>
      <c r="C10" s="1508"/>
      <c r="D10" s="1505"/>
      <c r="E10" s="1508"/>
      <c r="F10" s="1503"/>
      <c r="G10" s="417"/>
      <c r="H10" s="1506"/>
      <c r="I10" s="1506"/>
      <c r="J10" s="1506"/>
      <c r="K10" s="1506"/>
      <c r="L10" s="1506"/>
      <c r="M10" s="1506"/>
      <c r="N10" s="1506"/>
      <c r="O10" s="1506"/>
      <c r="P10" s="1506"/>
      <c r="Q10" s="1506"/>
      <c r="R10" s="1506"/>
      <c r="S10" s="1506"/>
      <c r="T10" s="1506"/>
      <c r="U10" s="1506"/>
      <c r="V10" s="2775"/>
      <c r="W10" s="2775"/>
      <c r="X10" s="2775"/>
      <c r="Y10" s="2775"/>
      <c r="Z10" s="1507"/>
      <c r="AA10" s="1507"/>
      <c r="AB10" s="1507"/>
      <c r="AC10" s="2775" t="s">
        <v>406</v>
      </c>
      <c r="AD10" s="2775"/>
      <c r="AE10" s="2775"/>
      <c r="AF10" s="2775"/>
      <c r="AG10" s="1498"/>
      <c r="AH10" s="421"/>
    </row>
    <row r="11" spans="2:34" ht="28.2">
      <c r="B11" s="420"/>
      <c r="C11" s="1509"/>
      <c r="D11" s="1500" t="s">
        <v>6</v>
      </c>
      <c r="E11" s="1500" t="s">
        <v>2476</v>
      </c>
      <c r="F11" s="1500"/>
      <c r="G11" s="1500"/>
      <c r="H11" s="1500"/>
      <c r="I11" s="1500"/>
      <c r="J11" s="1500"/>
      <c r="K11" s="1500"/>
      <c r="L11" s="1500"/>
      <c r="M11" s="1500"/>
      <c r="N11" s="1500"/>
      <c r="O11" s="1500"/>
      <c r="P11" s="1500"/>
      <c r="Q11" s="1500"/>
      <c r="R11" s="1500"/>
      <c r="S11" s="1500"/>
      <c r="T11" s="1500"/>
      <c r="U11" s="1500"/>
      <c r="V11" s="1498"/>
      <c r="W11" s="1498"/>
      <c r="X11" s="1498"/>
      <c r="Y11" s="1498"/>
      <c r="Z11" s="1499"/>
      <c r="AA11" s="2786" t="s">
        <v>52</v>
      </c>
      <c r="AB11" s="2780"/>
      <c r="AC11" s="2781"/>
      <c r="AD11" s="2781"/>
      <c r="AE11" s="2781"/>
      <c r="AF11" s="2782"/>
      <c r="AG11" s="1498"/>
      <c r="AH11" s="421"/>
    </row>
    <row r="12" spans="2:34" ht="39.75" customHeight="1" thickBot="1">
      <c r="B12" s="420"/>
      <c r="C12" s="1510"/>
      <c r="D12" s="1500"/>
      <c r="E12" s="1506" t="s">
        <v>2477</v>
      </c>
      <c r="F12" s="1500"/>
      <c r="G12" s="1500"/>
      <c r="H12" s="1500"/>
      <c r="I12" s="1500"/>
      <c r="J12" s="1500"/>
      <c r="K12" s="1500"/>
      <c r="L12" s="1500"/>
      <c r="M12" s="1500"/>
      <c r="N12" s="1500"/>
      <c r="O12" s="1500"/>
      <c r="P12" s="1500"/>
      <c r="Q12" s="1500"/>
      <c r="R12" s="1500"/>
      <c r="S12" s="1500"/>
      <c r="T12" s="1500"/>
      <c r="U12" s="1500"/>
      <c r="V12" s="1498"/>
      <c r="W12" s="1498"/>
      <c r="X12" s="1498"/>
      <c r="Y12" s="1498"/>
      <c r="Z12" s="1501"/>
      <c r="AA12" s="2787"/>
      <c r="AB12" s="2783"/>
      <c r="AC12" s="2784"/>
      <c r="AD12" s="2784"/>
      <c r="AE12" s="2784"/>
      <c r="AF12" s="2785"/>
      <c r="AG12" s="1498"/>
      <c r="AH12" s="1481"/>
    </row>
    <row r="13" spans="2:34" ht="13.2" customHeight="1">
      <c r="B13" s="420"/>
      <c r="C13" s="1510"/>
      <c r="D13" s="1500"/>
      <c r="E13" s="1506"/>
      <c r="F13" s="1500"/>
      <c r="G13" s="1500"/>
      <c r="H13" s="1500"/>
      <c r="I13" s="1500"/>
      <c r="J13" s="1500"/>
      <c r="K13" s="1500"/>
      <c r="L13" s="1500"/>
      <c r="M13" s="1500"/>
      <c r="N13" s="1500"/>
      <c r="O13" s="1500"/>
      <c r="P13" s="1500"/>
      <c r="Q13" s="1500"/>
      <c r="R13" s="1500"/>
      <c r="S13" s="1500"/>
      <c r="T13" s="1500"/>
      <c r="U13" s="1500"/>
      <c r="V13" s="1501"/>
      <c r="W13" s="1501"/>
      <c r="X13" s="1501"/>
      <c r="Y13" s="1501"/>
      <c r="Z13" s="1501"/>
      <c r="AA13" s="1501"/>
      <c r="AB13" s="1501"/>
      <c r="AC13" s="1501"/>
      <c r="AD13" s="1501"/>
      <c r="AE13" s="1501"/>
      <c r="AF13" s="1501"/>
      <c r="AG13" s="1498"/>
      <c r="AH13" s="1481"/>
    </row>
    <row r="14" spans="2:34" s="707" customFormat="1" ht="30" customHeight="1" thickBot="1">
      <c r="B14" s="420"/>
      <c r="C14" s="1510"/>
      <c r="D14" s="1506"/>
      <c r="E14" s="1500"/>
      <c r="F14" s="1500"/>
      <c r="G14" s="1500"/>
      <c r="H14" s="1500"/>
      <c r="I14" s="1500"/>
      <c r="J14" s="1500"/>
      <c r="K14" s="1500"/>
      <c r="L14" s="1500"/>
      <c r="M14" s="1500"/>
      <c r="N14" s="1500"/>
      <c r="O14" s="1500"/>
      <c r="P14" s="1500"/>
      <c r="Q14" s="1500"/>
      <c r="R14" s="1500"/>
      <c r="S14" s="1500"/>
      <c r="T14" s="1500"/>
      <c r="U14" s="1500"/>
      <c r="V14" s="2775"/>
      <c r="W14" s="2775"/>
      <c r="X14" s="2775"/>
      <c r="Y14" s="2775"/>
      <c r="Z14" s="1507"/>
      <c r="AA14" s="1507"/>
      <c r="AB14" s="1507"/>
      <c r="AC14" s="1534"/>
      <c r="AD14" s="1535"/>
      <c r="AE14" s="1535"/>
      <c r="AF14" s="1535"/>
      <c r="AG14" s="1498"/>
      <c r="AH14" s="1482"/>
    </row>
    <row r="15" spans="2:34" ht="30" customHeight="1">
      <c r="B15" s="418"/>
      <c r="C15" s="416"/>
      <c r="D15" s="1500" t="s">
        <v>7</v>
      </c>
      <c r="E15" s="1500" t="s">
        <v>2480</v>
      </c>
      <c r="F15" s="1500"/>
      <c r="G15" s="1500"/>
      <c r="H15" s="1500"/>
      <c r="I15" s="1500"/>
      <c r="J15" s="1500"/>
      <c r="K15" s="1500"/>
      <c r="L15" s="1500"/>
      <c r="M15" s="1500"/>
      <c r="N15" s="1506"/>
      <c r="O15" s="1506"/>
      <c r="P15" s="1506"/>
      <c r="Q15" s="1506"/>
      <c r="R15" s="1506"/>
      <c r="S15" s="1506"/>
      <c r="T15" s="1506"/>
      <c r="U15" s="1506"/>
      <c r="V15" s="1498"/>
      <c r="W15" s="1498"/>
      <c r="X15" s="1498"/>
      <c r="Y15" s="1498"/>
      <c r="Z15" s="1485"/>
      <c r="AA15" s="1485"/>
      <c r="AB15" s="1485"/>
      <c r="AC15" s="2786" t="s">
        <v>53</v>
      </c>
      <c r="AD15" s="2780"/>
      <c r="AE15" s="2781"/>
      <c r="AF15" s="2782"/>
      <c r="AG15" s="1502"/>
      <c r="AH15" s="1483"/>
    </row>
    <row r="16" spans="2:34" ht="35.4" thickBot="1">
      <c r="B16" s="415"/>
      <c r="C16" s="416"/>
      <c r="D16" s="1500"/>
      <c r="E16" s="1506" t="s">
        <v>2481</v>
      </c>
      <c r="F16" s="1500"/>
      <c r="G16" s="1500"/>
      <c r="H16" s="1500"/>
      <c r="I16" s="1500"/>
      <c r="J16" s="1500"/>
      <c r="K16" s="1500"/>
      <c r="L16" s="1500"/>
      <c r="M16" s="1500"/>
      <c r="N16" s="1506"/>
      <c r="O16" s="1506"/>
      <c r="P16" s="1506"/>
      <c r="Q16" s="1506"/>
      <c r="R16" s="1506"/>
      <c r="S16" s="1506"/>
      <c r="T16" s="1506"/>
      <c r="U16" s="1506"/>
      <c r="V16" s="1498"/>
      <c r="W16" s="1498"/>
      <c r="X16" s="1498"/>
      <c r="Y16" s="1498"/>
      <c r="Z16" s="1486"/>
      <c r="AA16" s="1486"/>
      <c r="AB16" s="1486"/>
      <c r="AC16" s="2787"/>
      <c r="AD16" s="2783"/>
      <c r="AE16" s="2784"/>
      <c r="AF16" s="2785"/>
      <c r="AG16" s="1502"/>
      <c r="AH16" s="1483"/>
    </row>
    <row r="17" spans="2:34" ht="16.2" customHeight="1">
      <c r="B17" s="415"/>
      <c r="C17" s="416"/>
      <c r="D17" s="416"/>
      <c r="E17" s="416"/>
      <c r="F17" s="1506"/>
      <c r="G17" s="1506"/>
      <c r="H17" s="1506"/>
      <c r="I17" s="1506"/>
      <c r="J17" s="1506"/>
      <c r="K17" s="1506"/>
      <c r="L17" s="1506"/>
      <c r="M17" s="1506"/>
      <c r="N17" s="1506"/>
      <c r="O17" s="1506"/>
      <c r="P17" s="1506"/>
      <c r="Q17" s="1506"/>
      <c r="R17" s="1506"/>
      <c r="S17" s="1506"/>
      <c r="T17" s="1506"/>
      <c r="U17" s="1506"/>
      <c r="V17" s="1485"/>
      <c r="W17" s="1485"/>
      <c r="X17" s="1485"/>
      <c r="Y17" s="1485"/>
      <c r="Z17" s="1486"/>
      <c r="AA17" s="1486"/>
      <c r="AB17" s="1486"/>
      <c r="AC17" s="1485"/>
      <c r="AD17" s="1485"/>
      <c r="AE17" s="1485"/>
      <c r="AF17" s="1485"/>
      <c r="AG17" s="1502"/>
      <c r="AH17" s="1483"/>
    </row>
    <row r="18" spans="2:34" ht="16.2" customHeight="1">
      <c r="B18" s="415"/>
      <c r="C18" s="416"/>
      <c r="D18" s="416"/>
      <c r="E18" s="416"/>
      <c r="F18" s="1506"/>
      <c r="G18" s="1506"/>
      <c r="H18" s="1506"/>
      <c r="I18" s="1506"/>
      <c r="J18" s="1506"/>
      <c r="K18" s="1506"/>
      <c r="L18" s="1506"/>
      <c r="M18" s="1506"/>
      <c r="N18" s="1506"/>
      <c r="O18" s="1506"/>
      <c r="P18" s="1506"/>
      <c r="Q18" s="1506"/>
      <c r="R18" s="1506"/>
      <c r="S18" s="1506"/>
      <c r="T18" s="1506"/>
      <c r="U18" s="1506"/>
      <c r="V18" s="1485"/>
      <c r="W18" s="1485"/>
      <c r="X18" s="1485"/>
      <c r="Y18" s="1485"/>
      <c r="Z18" s="1486"/>
      <c r="AA18" s="1486"/>
      <c r="AB18" s="1486"/>
      <c r="AC18" s="1485"/>
      <c r="AD18" s="1485"/>
      <c r="AE18" s="1485"/>
      <c r="AF18" s="1485"/>
      <c r="AG18" s="1502"/>
      <c r="AH18" s="1483"/>
    </row>
    <row r="19" spans="2:34" ht="16.2" customHeight="1" thickBot="1">
      <c r="B19" s="415"/>
      <c r="C19" s="416"/>
      <c r="D19" s="416"/>
      <c r="E19" s="416"/>
      <c r="F19" s="1506"/>
      <c r="G19" s="1506"/>
      <c r="H19" s="1506"/>
      <c r="I19" s="1506"/>
      <c r="J19" s="1506"/>
      <c r="K19" s="1506"/>
      <c r="L19" s="1506"/>
      <c r="M19" s="1506"/>
      <c r="N19" s="1506"/>
      <c r="O19" s="1506"/>
      <c r="P19" s="1506"/>
      <c r="Q19" s="1506"/>
      <c r="R19" s="1506"/>
      <c r="S19" s="1506"/>
      <c r="T19" s="1506"/>
      <c r="U19" s="1506"/>
      <c r="V19" s="1485"/>
      <c r="W19" s="1485"/>
      <c r="X19" s="1485"/>
      <c r="Y19" s="1485"/>
      <c r="Z19" s="1486"/>
      <c r="AA19" s="1486"/>
      <c r="AB19" s="1486"/>
      <c r="AC19" s="1485"/>
      <c r="AD19" s="1485"/>
      <c r="AE19" s="1485"/>
      <c r="AF19" s="1485"/>
      <c r="AG19" s="1502"/>
      <c r="AH19" s="1483"/>
    </row>
    <row r="20" spans="2:34" ht="34.799999999999997">
      <c r="B20" s="415"/>
      <c r="C20" s="416"/>
      <c r="D20" s="1500" t="s">
        <v>8</v>
      </c>
      <c r="E20" s="1500" t="s">
        <v>2482</v>
      </c>
      <c r="F20" s="1500"/>
      <c r="G20" s="1500"/>
      <c r="H20" s="1500"/>
      <c r="I20" s="1500"/>
      <c r="J20" s="1500"/>
      <c r="K20" s="1500"/>
      <c r="L20" s="1500"/>
      <c r="M20" s="1500"/>
      <c r="N20" s="1506"/>
      <c r="O20" s="1506"/>
      <c r="P20" s="1506"/>
      <c r="Q20" s="1506"/>
      <c r="R20" s="1506"/>
      <c r="S20" s="1506"/>
      <c r="T20" s="1506"/>
      <c r="U20" s="1506"/>
      <c r="V20" s="1498"/>
      <c r="W20" s="1498"/>
      <c r="X20" s="1498"/>
      <c r="Y20" s="1498"/>
      <c r="Z20" s="1485"/>
      <c r="AA20" s="1485"/>
      <c r="AB20" s="1485"/>
      <c r="AD20" s="2777" t="s">
        <v>54</v>
      </c>
      <c r="AE20" s="2780"/>
      <c r="AF20" s="2782"/>
      <c r="AG20" s="1502"/>
      <c r="AH20" s="1483"/>
    </row>
    <row r="21" spans="2:34" ht="35.4" thickBot="1">
      <c r="B21" s="415"/>
      <c r="C21" s="416"/>
      <c r="D21" s="1500"/>
      <c r="E21" s="1506" t="s">
        <v>2483</v>
      </c>
      <c r="F21" s="1500"/>
      <c r="G21" s="1500"/>
      <c r="H21" s="1500"/>
      <c r="I21" s="1500"/>
      <c r="J21" s="1500"/>
      <c r="K21" s="1500"/>
      <c r="L21" s="1500"/>
      <c r="M21" s="1500"/>
      <c r="N21" s="1506"/>
      <c r="O21" s="1506"/>
      <c r="P21" s="1506"/>
      <c r="Q21" s="1506"/>
      <c r="R21" s="1506"/>
      <c r="S21" s="1506"/>
      <c r="T21" s="1506"/>
      <c r="U21" s="1506"/>
      <c r="V21" s="1498"/>
      <c r="W21" s="1498"/>
      <c r="X21" s="1498"/>
      <c r="Y21" s="1498"/>
      <c r="Z21" s="1486"/>
      <c r="AA21" s="1486"/>
      <c r="AB21" s="1486"/>
      <c r="AD21" s="2774"/>
      <c r="AE21" s="2783"/>
      <c r="AF21" s="2785"/>
      <c r="AG21" s="1502"/>
      <c r="AH21" s="1483"/>
    </row>
    <row r="22" spans="2:34" ht="16.2" customHeight="1">
      <c r="B22" s="415"/>
      <c r="C22" s="416"/>
      <c r="D22" s="416"/>
      <c r="E22" s="416"/>
      <c r="F22" s="1506"/>
      <c r="G22" s="1506"/>
      <c r="H22" s="1506"/>
      <c r="I22" s="1506"/>
      <c r="J22" s="1506"/>
      <c r="K22" s="1506"/>
      <c r="L22" s="1506"/>
      <c r="M22" s="1506"/>
      <c r="N22" s="1506"/>
      <c r="O22" s="1506"/>
      <c r="P22" s="1506"/>
      <c r="Q22" s="1506"/>
      <c r="R22" s="1506"/>
      <c r="S22" s="1506"/>
      <c r="T22" s="1506"/>
      <c r="U22" s="1506"/>
      <c r="V22" s="1485"/>
      <c r="W22" s="1485"/>
      <c r="X22" s="1485"/>
      <c r="Y22" s="1485"/>
      <c r="Z22" s="1486"/>
      <c r="AA22" s="1486"/>
      <c r="AB22" s="1486"/>
      <c r="AC22" s="1485"/>
      <c r="AD22" s="1485"/>
      <c r="AE22" s="1485"/>
      <c r="AF22" s="1485"/>
      <c r="AG22" s="1502"/>
      <c r="AH22" s="1483"/>
    </row>
    <row r="23" spans="2:34" ht="16.2" customHeight="1">
      <c r="B23" s="415"/>
      <c r="C23" s="416"/>
      <c r="D23" s="416"/>
      <c r="E23" s="416"/>
      <c r="F23" s="1506"/>
      <c r="G23" s="1506"/>
      <c r="H23" s="1506"/>
      <c r="I23" s="1506"/>
      <c r="J23" s="1506"/>
      <c r="K23" s="1506"/>
      <c r="L23" s="1506"/>
      <c r="M23" s="1506"/>
      <c r="N23" s="1506"/>
      <c r="O23" s="1506"/>
      <c r="P23" s="1506"/>
      <c r="Q23" s="1506"/>
      <c r="R23" s="1506"/>
      <c r="S23" s="1506"/>
      <c r="T23" s="1506"/>
      <c r="U23" s="1506"/>
      <c r="V23" s="1485"/>
      <c r="W23" s="1485"/>
      <c r="X23" s="1485"/>
      <c r="Y23" s="1485"/>
      <c r="Z23" s="1486"/>
      <c r="AA23" s="1486"/>
      <c r="AB23" s="1486"/>
      <c r="AC23" s="1485"/>
      <c r="AD23" s="1485"/>
      <c r="AE23" s="1485"/>
      <c r="AF23" s="1485"/>
      <c r="AG23" s="1502"/>
      <c r="AH23" s="1483"/>
    </row>
    <row r="24" spans="2:34" ht="16.2" customHeight="1" thickBot="1">
      <c r="B24" s="415"/>
      <c r="C24" s="416"/>
      <c r="D24" s="416"/>
      <c r="E24" s="416"/>
      <c r="F24" s="1506"/>
      <c r="G24" s="1506"/>
      <c r="H24" s="1506"/>
      <c r="I24" s="1506"/>
      <c r="J24" s="1506"/>
      <c r="K24" s="1506"/>
      <c r="L24" s="1506"/>
      <c r="M24" s="1506"/>
      <c r="N24" s="1506"/>
      <c r="O24" s="1506"/>
      <c r="P24" s="1506"/>
      <c r="Q24" s="1506"/>
      <c r="R24" s="1506"/>
      <c r="S24" s="1506"/>
      <c r="T24" s="1506"/>
      <c r="U24" s="1506"/>
      <c r="V24" s="1485"/>
      <c r="W24" s="1485"/>
      <c r="X24" s="1485"/>
      <c r="Y24" s="1485"/>
      <c r="Z24" s="1486"/>
      <c r="AA24" s="1486"/>
      <c r="AB24" s="1486"/>
      <c r="AC24" s="1485"/>
      <c r="AD24" s="1485"/>
      <c r="AE24" s="1485"/>
      <c r="AF24" s="1485"/>
      <c r="AG24" s="1502"/>
      <c r="AH24" s="1483"/>
    </row>
    <row r="25" spans="2:34" ht="34.799999999999997">
      <c r="B25" s="415"/>
      <c r="C25" s="416"/>
      <c r="D25" s="1500" t="s">
        <v>9</v>
      </c>
      <c r="E25" s="1500" t="s">
        <v>2484</v>
      </c>
      <c r="F25" s="1500"/>
      <c r="G25" s="1500"/>
      <c r="H25" s="1500"/>
      <c r="I25" s="1500"/>
      <c r="J25" s="1500"/>
      <c r="K25" s="1500"/>
      <c r="L25" s="1500"/>
      <c r="M25" s="1500"/>
      <c r="N25" s="1506"/>
      <c r="O25" s="1506"/>
      <c r="P25" s="1506"/>
      <c r="Q25" s="1506"/>
      <c r="R25" s="1506"/>
      <c r="S25" s="1506"/>
      <c r="T25" s="1506"/>
      <c r="U25" s="1506"/>
      <c r="V25" s="2777" t="s">
        <v>55</v>
      </c>
      <c r="W25" s="2780">
        <f>AB11+AD15+AE20</f>
        <v>0</v>
      </c>
      <c r="X25" s="2781"/>
      <c r="Y25" s="2781"/>
      <c r="Z25" s="2781"/>
      <c r="AA25" s="2781"/>
      <c r="AB25" s="2781"/>
      <c r="AC25" s="2781"/>
      <c r="AD25" s="2781"/>
      <c r="AE25" s="2781"/>
      <c r="AF25" s="2782"/>
      <c r="AG25" s="1502"/>
      <c r="AH25" s="1483"/>
    </row>
    <row r="26" spans="2:34" ht="35.4" thickBot="1">
      <c r="B26" s="415"/>
      <c r="C26" s="416"/>
      <c r="D26" s="1500"/>
      <c r="E26" s="1506" t="s">
        <v>2485</v>
      </c>
      <c r="F26" s="1500"/>
      <c r="G26" s="1500"/>
      <c r="H26" s="1500"/>
      <c r="I26" s="1500"/>
      <c r="J26" s="1500"/>
      <c r="K26" s="1500"/>
      <c r="L26" s="1500"/>
      <c r="M26" s="1500"/>
      <c r="N26" s="1506"/>
      <c r="O26" s="1506"/>
      <c r="P26" s="1506"/>
      <c r="Q26" s="1506"/>
      <c r="R26" s="1506"/>
      <c r="S26" s="1506"/>
      <c r="T26" s="1506"/>
      <c r="U26" s="1506"/>
      <c r="V26" s="2774"/>
      <c r="W26" s="2783"/>
      <c r="X26" s="2784"/>
      <c r="Y26" s="2784"/>
      <c r="Z26" s="2784"/>
      <c r="AA26" s="2784"/>
      <c r="AB26" s="2784"/>
      <c r="AC26" s="2784"/>
      <c r="AD26" s="2784"/>
      <c r="AE26" s="2784"/>
      <c r="AF26" s="2785"/>
      <c r="AG26" s="1502"/>
      <c r="AH26" s="1483"/>
    </row>
    <row r="27" spans="2:34" ht="16.2" customHeight="1">
      <c r="B27" s="415"/>
      <c r="C27" s="416"/>
      <c r="D27" s="416"/>
      <c r="E27" s="416"/>
      <c r="F27" s="1506"/>
      <c r="G27" s="1506"/>
      <c r="H27" s="1506"/>
      <c r="I27" s="1506"/>
      <c r="J27" s="1506"/>
      <c r="K27" s="1506"/>
      <c r="L27" s="1506"/>
      <c r="M27" s="1506"/>
      <c r="N27" s="1506"/>
      <c r="O27" s="1506"/>
      <c r="P27" s="1506"/>
      <c r="Q27" s="1506"/>
      <c r="R27" s="1506"/>
      <c r="S27" s="1506"/>
      <c r="T27" s="1506"/>
      <c r="U27" s="1506"/>
      <c r="V27" s="1485"/>
      <c r="W27" s="1485"/>
      <c r="X27" s="1485"/>
      <c r="Y27" s="1485"/>
      <c r="Z27" s="1486"/>
      <c r="AA27" s="1486"/>
      <c r="AB27" s="1486"/>
      <c r="AC27" s="1485"/>
      <c r="AD27" s="1485"/>
      <c r="AE27" s="1485"/>
      <c r="AF27" s="1485"/>
      <c r="AG27" s="1502"/>
      <c r="AH27" s="1483"/>
    </row>
    <row r="28" spans="2:34" ht="16.2" customHeight="1" thickBot="1">
      <c r="B28" s="423"/>
      <c r="C28" s="1491"/>
      <c r="D28" s="1491"/>
      <c r="E28" s="1491"/>
      <c r="F28" s="1536"/>
      <c r="G28" s="1536"/>
      <c r="H28" s="1536"/>
      <c r="I28" s="1536"/>
      <c r="J28" s="1536"/>
      <c r="K28" s="1536"/>
      <c r="L28" s="1536"/>
      <c r="M28" s="1536"/>
      <c r="N28" s="1536"/>
      <c r="O28" s="1536"/>
      <c r="P28" s="1536"/>
      <c r="Q28" s="1536"/>
      <c r="R28" s="1536"/>
      <c r="S28" s="1536"/>
      <c r="T28" s="1536"/>
      <c r="U28" s="1536"/>
      <c r="V28" s="1532"/>
      <c r="W28" s="1532"/>
      <c r="X28" s="1532"/>
      <c r="Y28" s="1532"/>
      <c r="Z28" s="1537"/>
      <c r="AA28" s="1537"/>
      <c r="AB28" s="1537"/>
      <c r="AC28" s="1532"/>
      <c r="AD28" s="1532"/>
      <c r="AE28" s="1532"/>
      <c r="AF28" s="1532"/>
      <c r="AG28" s="424"/>
      <c r="AH28" s="1538"/>
    </row>
    <row r="29" spans="2:34" ht="16.2" customHeight="1" thickBot="1">
      <c r="B29" s="412"/>
      <c r="C29" s="414"/>
      <c r="D29" s="414"/>
      <c r="E29" s="414"/>
      <c r="F29" s="1539"/>
      <c r="G29" s="1539"/>
      <c r="H29" s="1539"/>
      <c r="I29" s="1539"/>
      <c r="J29" s="1539"/>
      <c r="K29" s="1539"/>
      <c r="L29" s="1539"/>
      <c r="M29" s="1539"/>
      <c r="N29" s="1539"/>
      <c r="O29" s="1539"/>
      <c r="P29" s="1539"/>
      <c r="Q29" s="1539"/>
      <c r="R29" s="1539"/>
      <c r="S29" s="1539"/>
      <c r="T29" s="1539"/>
      <c r="U29" s="1539"/>
      <c r="V29" s="1531"/>
      <c r="W29" s="1531"/>
      <c r="X29" s="1531"/>
      <c r="Y29" s="1531"/>
      <c r="Z29" s="1540"/>
      <c r="AA29" s="1540"/>
      <c r="AB29" s="1540"/>
      <c r="AC29" s="1531"/>
      <c r="AD29" s="1531"/>
      <c r="AE29" s="1531"/>
      <c r="AF29" s="1531"/>
      <c r="AG29" s="1541"/>
      <c r="AH29" s="1542"/>
    </row>
    <row r="30" spans="2:34" ht="34.799999999999997">
      <c r="B30" s="415"/>
      <c r="C30" s="416">
        <v>7.2</v>
      </c>
      <c r="D30" s="2778" t="s">
        <v>2486</v>
      </c>
      <c r="E30" s="2778"/>
      <c r="F30" s="2778"/>
      <c r="G30" s="2778"/>
      <c r="H30" s="2778"/>
      <c r="I30" s="2778"/>
      <c r="J30" s="2778"/>
      <c r="K30" s="2778"/>
      <c r="L30" s="2778"/>
      <c r="M30" s="2778"/>
      <c r="N30" s="2778"/>
      <c r="O30" s="2778"/>
      <c r="P30" s="2778"/>
      <c r="Q30" s="1506"/>
      <c r="R30" s="1506"/>
      <c r="S30" s="1506"/>
      <c r="T30" s="1506"/>
      <c r="U30" s="1506"/>
      <c r="V30" s="2777" t="s">
        <v>56</v>
      </c>
      <c r="W30" s="2780"/>
      <c r="X30" s="2781"/>
      <c r="Y30" s="2781"/>
      <c r="Z30" s="2781"/>
      <c r="AA30" s="2781"/>
      <c r="AB30" s="2781"/>
      <c r="AC30" s="2781"/>
      <c r="AD30" s="2781"/>
      <c r="AE30" s="2781"/>
      <c r="AF30" s="2782"/>
      <c r="AG30" s="1502"/>
      <c r="AH30" s="1483"/>
    </row>
    <row r="31" spans="2:34" ht="35.4" thickBot="1">
      <c r="B31" s="415"/>
      <c r="C31" s="1508"/>
      <c r="D31" s="417" t="s">
        <v>2487</v>
      </c>
      <c r="E31" s="417"/>
      <c r="F31" s="417"/>
      <c r="G31" s="417"/>
      <c r="H31" s="417"/>
      <c r="I31" s="417"/>
      <c r="J31" s="417"/>
      <c r="K31" s="417"/>
      <c r="L31" s="417"/>
      <c r="M31" s="417"/>
      <c r="N31" s="1506"/>
      <c r="O31" s="1506"/>
      <c r="P31" s="1506"/>
      <c r="Q31" s="1506"/>
      <c r="R31" s="1506"/>
      <c r="S31" s="1506"/>
      <c r="T31" s="1506"/>
      <c r="U31" s="1506"/>
      <c r="V31" s="2774"/>
      <c r="W31" s="2783"/>
      <c r="X31" s="2784"/>
      <c r="Y31" s="2784"/>
      <c r="Z31" s="2784"/>
      <c r="AA31" s="2784"/>
      <c r="AB31" s="2784"/>
      <c r="AC31" s="2784"/>
      <c r="AD31" s="2784"/>
      <c r="AE31" s="2784"/>
      <c r="AF31" s="2785"/>
      <c r="AG31" s="1502"/>
      <c r="AH31" s="1483"/>
    </row>
    <row r="32" spans="2:34" ht="16.2" customHeight="1">
      <c r="B32" s="415"/>
      <c r="C32" s="416"/>
      <c r="D32" s="416"/>
      <c r="E32" s="416"/>
      <c r="F32" s="1506"/>
      <c r="G32" s="1506"/>
      <c r="H32" s="1506"/>
      <c r="I32" s="1506"/>
      <c r="J32" s="1506"/>
      <c r="K32" s="1506"/>
      <c r="L32" s="1506"/>
      <c r="M32" s="1506"/>
      <c r="N32" s="1506"/>
      <c r="O32" s="1506"/>
      <c r="P32" s="1506"/>
      <c r="Q32" s="1506"/>
      <c r="R32" s="1506"/>
      <c r="S32" s="1506"/>
      <c r="T32" s="1506"/>
      <c r="U32" s="1506"/>
      <c r="V32" s="1485"/>
      <c r="W32" s="1485"/>
      <c r="X32" s="1485"/>
      <c r="Y32" s="1485"/>
      <c r="Z32" s="1486"/>
      <c r="AA32" s="1486"/>
      <c r="AB32" s="1486"/>
      <c r="AC32" s="1485"/>
      <c r="AD32" s="1485"/>
      <c r="AE32" s="1485"/>
      <c r="AF32" s="1485"/>
      <c r="AG32" s="1502"/>
      <c r="AH32" s="1483"/>
    </row>
    <row r="33" spans="2:34" ht="30" customHeight="1">
      <c r="B33" s="415"/>
      <c r="C33" s="416"/>
      <c r="D33" s="1505"/>
      <c r="E33" s="416"/>
      <c r="F33" s="416"/>
      <c r="G33" s="417"/>
      <c r="H33" s="1506"/>
      <c r="I33" s="1506"/>
      <c r="J33" s="1506"/>
      <c r="K33" s="1506"/>
      <c r="L33" s="1506"/>
      <c r="M33" s="1506"/>
      <c r="N33" s="1506"/>
      <c r="O33" s="1506"/>
      <c r="P33" s="1506"/>
      <c r="Q33" s="1506"/>
      <c r="R33" s="1506"/>
      <c r="S33" s="1506"/>
      <c r="T33" s="1506"/>
      <c r="U33" s="1506"/>
      <c r="V33" s="1507"/>
      <c r="W33" s="1507"/>
      <c r="X33" s="1507"/>
      <c r="Y33" s="1507"/>
      <c r="Z33" s="1507"/>
      <c r="AA33" s="1507"/>
      <c r="AB33" s="1507"/>
      <c r="AC33" s="1507"/>
      <c r="AD33" s="1507"/>
      <c r="AE33" s="1507"/>
      <c r="AF33" s="1507"/>
      <c r="AG33" s="1502"/>
      <c r="AH33" s="1483"/>
    </row>
    <row r="34" spans="2:34" ht="30" customHeight="1" thickBot="1">
      <c r="B34" s="423"/>
      <c r="C34" s="1543"/>
      <c r="D34" s="1544"/>
      <c r="E34" s="1545"/>
      <c r="F34" s="1491"/>
      <c r="G34" s="1545"/>
      <c r="H34" s="1536"/>
      <c r="I34" s="1536"/>
      <c r="J34" s="1536"/>
      <c r="K34" s="1536"/>
      <c r="L34" s="1536"/>
      <c r="M34" s="1536"/>
      <c r="N34" s="1536"/>
      <c r="O34" s="1536"/>
      <c r="P34" s="1536"/>
      <c r="Q34" s="1536"/>
      <c r="R34" s="1536"/>
      <c r="S34" s="1536"/>
      <c r="T34" s="1536"/>
      <c r="U34" s="1536"/>
      <c r="V34" s="1546"/>
      <c r="W34" s="1546"/>
      <c r="X34" s="1546"/>
      <c r="Y34" s="1546"/>
      <c r="Z34" s="1546"/>
      <c r="AA34" s="1546"/>
      <c r="AB34" s="1546"/>
      <c r="AC34" s="1546"/>
      <c r="AD34" s="1546"/>
      <c r="AE34" s="1546"/>
      <c r="AF34" s="1546"/>
      <c r="AG34" s="424"/>
      <c r="AH34" s="1538"/>
    </row>
    <row r="35" spans="2:34" ht="30" customHeight="1" thickBot="1">
      <c r="B35" s="412"/>
      <c r="C35" s="1547"/>
      <c r="D35" s="1548"/>
      <c r="E35" s="1547"/>
      <c r="F35" s="1549"/>
      <c r="G35" s="1550"/>
      <c r="H35" s="1539"/>
      <c r="I35" s="1539"/>
      <c r="J35" s="1539"/>
      <c r="K35" s="1539"/>
      <c r="L35" s="1539"/>
      <c r="M35" s="1539"/>
      <c r="N35" s="1539"/>
      <c r="O35" s="1539"/>
      <c r="P35" s="1539"/>
      <c r="Q35" s="1539"/>
      <c r="R35" s="1539"/>
      <c r="S35" s="1539"/>
      <c r="T35" s="1539"/>
      <c r="U35" s="1539"/>
      <c r="V35" s="2776"/>
      <c r="W35" s="2776"/>
      <c r="X35" s="2776"/>
      <c r="Y35" s="2776"/>
      <c r="Z35" s="1551"/>
      <c r="AA35" s="1551"/>
      <c r="AB35" s="1551"/>
      <c r="AC35" s="2776"/>
      <c r="AD35" s="2776"/>
      <c r="AE35" s="2776"/>
      <c r="AF35" s="2776"/>
      <c r="AG35" s="1541"/>
      <c r="AH35" s="1542"/>
    </row>
    <row r="36" spans="2:34" ht="30" customHeight="1">
      <c r="B36" s="415"/>
      <c r="C36" s="416">
        <v>7.3</v>
      </c>
      <c r="D36" s="2778" t="s">
        <v>2488</v>
      </c>
      <c r="E36" s="2778"/>
      <c r="F36" s="2778"/>
      <c r="G36" s="2778"/>
      <c r="H36" s="2778"/>
      <c r="I36" s="2778"/>
      <c r="J36" s="2778"/>
      <c r="K36" s="2778"/>
      <c r="L36" s="2778"/>
      <c r="M36" s="2778"/>
      <c r="N36" s="2778"/>
      <c r="O36" s="2778"/>
      <c r="P36" s="2778"/>
      <c r="Q36" s="1506"/>
      <c r="R36" s="1506"/>
      <c r="S36" s="1506"/>
      <c r="T36" s="1506"/>
      <c r="U36" s="1506"/>
      <c r="V36" s="2777" t="s">
        <v>2491</v>
      </c>
      <c r="W36" s="2780">
        <f>W25+W30</f>
        <v>0</v>
      </c>
      <c r="X36" s="2781"/>
      <c r="Y36" s="2781"/>
      <c r="Z36" s="2781"/>
      <c r="AA36" s="2781"/>
      <c r="AB36" s="2781"/>
      <c r="AC36" s="2781"/>
      <c r="AD36" s="2781"/>
      <c r="AE36" s="2781"/>
      <c r="AF36" s="2782"/>
      <c r="AG36" s="1502"/>
      <c r="AH36" s="1484"/>
    </row>
    <row r="37" spans="2:34" ht="30" customHeight="1" thickBot="1">
      <c r="B37" s="415"/>
      <c r="C37" s="1508"/>
      <c r="D37" s="417" t="s">
        <v>2489</v>
      </c>
      <c r="E37" s="417"/>
      <c r="F37" s="417"/>
      <c r="G37" s="417"/>
      <c r="H37" s="417"/>
      <c r="I37" s="417"/>
      <c r="J37" s="417"/>
      <c r="K37" s="417"/>
      <c r="L37" s="417"/>
      <c r="M37" s="417"/>
      <c r="N37" s="1506"/>
      <c r="O37" s="1506"/>
      <c r="P37" s="1506"/>
      <c r="Q37" s="1506"/>
      <c r="R37" s="1506"/>
      <c r="S37" s="1506"/>
      <c r="T37" s="1506"/>
      <c r="U37" s="1506"/>
      <c r="V37" s="2774"/>
      <c r="W37" s="2783"/>
      <c r="X37" s="2784"/>
      <c r="Y37" s="2784"/>
      <c r="Z37" s="2784"/>
      <c r="AA37" s="2784"/>
      <c r="AB37" s="2784"/>
      <c r="AC37" s="2784"/>
      <c r="AD37" s="2784"/>
      <c r="AE37" s="2784"/>
      <c r="AF37" s="2785"/>
      <c r="AG37" s="1502"/>
      <c r="AH37" s="1484"/>
    </row>
    <row r="38" spans="2:34" ht="16.2" customHeight="1">
      <c r="B38" s="415"/>
      <c r="C38" s="1510"/>
      <c r="D38" s="416"/>
      <c r="E38" s="1500"/>
      <c r="F38" s="1506"/>
      <c r="G38" s="1500"/>
      <c r="H38" s="1500"/>
      <c r="I38" s="1500"/>
      <c r="J38" s="1500"/>
      <c r="K38" s="1500"/>
      <c r="L38" s="1500"/>
      <c r="M38" s="1500"/>
      <c r="N38" s="1500"/>
      <c r="O38" s="1500"/>
      <c r="P38" s="1500"/>
      <c r="Q38" s="1500"/>
      <c r="R38" s="1500"/>
      <c r="S38" s="1500"/>
      <c r="T38" s="1500"/>
      <c r="U38" s="1500"/>
      <c r="V38" s="1501"/>
      <c r="W38" s="1501"/>
      <c r="X38" s="1501"/>
      <c r="Y38" s="1501"/>
      <c r="Z38" s="1501"/>
      <c r="AA38" s="1501"/>
      <c r="AB38" s="1501"/>
      <c r="AC38" s="1501"/>
      <c r="AD38" s="1501"/>
      <c r="AE38" s="1501"/>
      <c r="AF38" s="1501"/>
      <c r="AG38" s="1502"/>
      <c r="AH38" s="1484"/>
    </row>
    <row r="39" spans="2:34" ht="30" customHeight="1" thickBot="1">
      <c r="B39" s="423"/>
      <c r="C39" s="1552"/>
      <c r="D39" s="1491"/>
      <c r="E39" s="1536"/>
      <c r="F39" s="1553"/>
      <c r="G39" s="1553"/>
      <c r="H39" s="1553"/>
      <c r="I39" s="1553"/>
      <c r="J39" s="1553"/>
      <c r="K39" s="1553"/>
      <c r="L39" s="1553"/>
      <c r="M39" s="1553"/>
      <c r="N39" s="1553"/>
      <c r="O39" s="1553"/>
      <c r="P39" s="1553"/>
      <c r="Q39" s="1553"/>
      <c r="R39" s="1553"/>
      <c r="S39" s="1553"/>
      <c r="T39" s="1553"/>
      <c r="U39" s="1553"/>
      <c r="V39" s="2788"/>
      <c r="W39" s="2788"/>
      <c r="X39" s="2788"/>
      <c r="Y39" s="2788"/>
      <c r="Z39" s="1546"/>
      <c r="AA39" s="1546"/>
      <c r="AB39" s="1546"/>
      <c r="AC39" s="2788"/>
      <c r="AD39" s="2788"/>
      <c r="AE39" s="2788"/>
      <c r="AF39" s="2788"/>
      <c r="AG39" s="424"/>
      <c r="AH39" s="1554"/>
    </row>
    <row r="40" spans="2:34" ht="30" customHeight="1">
      <c r="B40" s="412"/>
      <c r="C40" s="414"/>
      <c r="D40" s="414"/>
      <c r="E40" s="1555"/>
      <c r="F40" s="1555"/>
      <c r="G40" s="1555"/>
      <c r="H40" s="1539"/>
      <c r="I40" s="1539"/>
      <c r="J40" s="1539"/>
      <c r="K40" s="1539"/>
      <c r="L40" s="1539"/>
      <c r="M40" s="1539"/>
      <c r="N40" s="1539"/>
      <c r="O40" s="1539"/>
      <c r="P40" s="1539"/>
      <c r="Q40" s="1539"/>
      <c r="R40" s="1539"/>
      <c r="S40" s="1539"/>
      <c r="T40" s="1539"/>
      <c r="U40" s="1539"/>
      <c r="V40" s="1533"/>
      <c r="W40" s="1533"/>
      <c r="X40" s="1533"/>
      <c r="Y40" s="1533"/>
      <c r="Z40" s="1531"/>
      <c r="AA40" s="1531"/>
      <c r="AB40" s="1531"/>
      <c r="AC40" s="1533"/>
      <c r="AD40" s="1533"/>
      <c r="AE40" s="1533"/>
      <c r="AF40" s="1533"/>
      <c r="AG40" s="1541"/>
      <c r="AH40" s="1556"/>
    </row>
    <row r="41" spans="2:34" ht="49.2" customHeight="1">
      <c r="B41" s="415"/>
      <c r="C41" s="416"/>
      <c r="D41" s="416"/>
      <c r="E41" s="416"/>
      <c r="F41" s="1506"/>
      <c r="G41" s="1506"/>
      <c r="H41" s="1506"/>
      <c r="I41" s="1506"/>
      <c r="J41" s="1506"/>
      <c r="K41" s="1506"/>
      <c r="L41" s="1506"/>
      <c r="M41" s="1506"/>
      <c r="N41" s="1506"/>
      <c r="O41" s="1506"/>
      <c r="P41" s="1506"/>
      <c r="Q41" s="1506"/>
      <c r="R41" s="1506"/>
      <c r="S41" s="1506"/>
      <c r="T41" s="1506"/>
      <c r="U41" s="1506"/>
      <c r="V41" s="1498"/>
      <c r="W41" s="2774" t="s">
        <v>2490</v>
      </c>
      <c r="X41" s="2774"/>
      <c r="Y41" s="2774"/>
      <c r="Z41" s="2774"/>
      <c r="AA41" s="2774"/>
      <c r="AB41" s="2774"/>
      <c r="AC41" s="2774"/>
      <c r="AD41" s="2774"/>
      <c r="AE41" s="2774"/>
      <c r="AF41" s="2774"/>
      <c r="AG41" s="1502"/>
      <c r="AH41" s="1484"/>
    </row>
    <row r="42" spans="2:34" ht="35.4" thickBot="1">
      <c r="B42" s="415"/>
      <c r="C42" s="416"/>
      <c r="D42" s="416"/>
      <c r="E42" s="416"/>
      <c r="F42" s="1506"/>
      <c r="G42" s="1506"/>
      <c r="H42" s="1506"/>
      <c r="I42" s="1506"/>
      <c r="J42" s="1506"/>
      <c r="K42" s="1506"/>
      <c r="L42" s="1506"/>
      <c r="M42" s="1506"/>
      <c r="N42" s="1506"/>
      <c r="O42" s="1506"/>
      <c r="P42" s="1506"/>
      <c r="Q42" s="1506"/>
      <c r="R42" s="1506"/>
      <c r="S42" s="1506"/>
      <c r="T42" s="1506"/>
      <c r="U42" s="1506"/>
      <c r="V42" s="1501"/>
      <c r="W42" s="1501"/>
      <c r="X42" s="1501"/>
      <c r="Y42" s="1501"/>
      <c r="Z42" s="1501"/>
      <c r="AA42" s="1501"/>
      <c r="AB42" s="1501"/>
      <c r="AC42" s="2775" t="s">
        <v>407</v>
      </c>
      <c r="AD42" s="2775"/>
      <c r="AE42" s="2775"/>
      <c r="AF42" s="2775"/>
      <c r="AG42" s="1502"/>
      <c r="AH42" s="1484"/>
    </row>
    <row r="43" spans="2:34" ht="30" customHeight="1">
      <c r="B43" s="415"/>
      <c r="C43" s="416">
        <v>7.4</v>
      </c>
      <c r="D43" s="2778" t="s">
        <v>2527</v>
      </c>
      <c r="E43" s="2778"/>
      <c r="F43" s="2778"/>
      <c r="G43" s="2778"/>
      <c r="H43" s="2778"/>
      <c r="I43" s="2778"/>
      <c r="J43" s="2778"/>
      <c r="K43" s="2778"/>
      <c r="L43" s="2778"/>
      <c r="M43" s="2778"/>
      <c r="N43" s="2778"/>
      <c r="O43" s="2778"/>
      <c r="P43" s="2778"/>
      <c r="Q43" s="1506"/>
      <c r="R43" s="1506"/>
      <c r="S43" s="1506"/>
      <c r="T43" s="1506"/>
      <c r="U43" s="1506"/>
      <c r="V43" s="2777" t="s">
        <v>58</v>
      </c>
      <c r="W43" s="2780"/>
      <c r="X43" s="2781"/>
      <c r="Y43" s="2781"/>
      <c r="Z43" s="2781"/>
      <c r="AA43" s="2781"/>
      <c r="AB43" s="2781"/>
      <c r="AC43" s="2781"/>
      <c r="AD43" s="2781"/>
      <c r="AE43" s="2781"/>
      <c r="AF43" s="2782"/>
      <c r="AG43" s="1502"/>
      <c r="AH43" s="1484"/>
    </row>
    <row r="44" spans="2:34" ht="30" customHeight="1" thickBot="1">
      <c r="B44" s="415"/>
      <c r="C44" s="1508"/>
      <c r="D44" s="417" t="s">
        <v>2528</v>
      </c>
      <c r="E44" s="417"/>
      <c r="F44" s="417"/>
      <c r="G44" s="417"/>
      <c r="H44" s="417"/>
      <c r="I44" s="417"/>
      <c r="J44" s="417"/>
      <c r="K44" s="417"/>
      <c r="L44" s="417"/>
      <c r="M44" s="417"/>
      <c r="N44" s="1506"/>
      <c r="O44" s="1506"/>
      <c r="P44" s="1506"/>
      <c r="Q44" s="1506"/>
      <c r="R44" s="1506"/>
      <c r="S44" s="1506"/>
      <c r="T44" s="1506"/>
      <c r="U44" s="1506"/>
      <c r="V44" s="2774"/>
      <c r="W44" s="2783"/>
      <c r="X44" s="2784"/>
      <c r="Y44" s="2784"/>
      <c r="Z44" s="2784"/>
      <c r="AA44" s="2784"/>
      <c r="AB44" s="2784"/>
      <c r="AC44" s="2784"/>
      <c r="AD44" s="2784"/>
      <c r="AE44" s="2784"/>
      <c r="AF44" s="2785"/>
      <c r="AG44" s="1502"/>
      <c r="AH44" s="1484"/>
    </row>
    <row r="45" spans="2:34" ht="30" customHeight="1">
      <c r="B45" s="415"/>
      <c r="C45" s="1505"/>
      <c r="D45" s="1505"/>
      <c r="E45" s="1511"/>
      <c r="F45" s="416"/>
      <c r="G45" s="1511"/>
      <c r="H45" s="1511"/>
      <c r="I45" s="1511"/>
      <c r="J45" s="1511"/>
      <c r="K45" s="1511"/>
      <c r="L45" s="1511"/>
      <c r="M45" s="1511"/>
      <c r="N45" s="1511"/>
      <c r="O45" s="1511"/>
      <c r="P45" s="1511"/>
      <c r="Q45" s="1511"/>
      <c r="R45" s="1511"/>
      <c r="S45" s="1511"/>
      <c r="T45" s="1511"/>
      <c r="U45" s="1511"/>
      <c r="V45" s="2775"/>
      <c r="W45" s="2775"/>
      <c r="X45" s="2775"/>
      <c r="Y45" s="2775"/>
      <c r="Z45" s="1507"/>
      <c r="AA45" s="1507"/>
      <c r="AB45" s="1507"/>
      <c r="AC45" s="2775"/>
      <c r="AD45" s="2775"/>
      <c r="AE45" s="2775"/>
      <c r="AF45" s="2775"/>
      <c r="AG45" s="1502"/>
      <c r="AH45" s="1484"/>
    </row>
    <row r="46" spans="2:34" ht="30" customHeight="1">
      <c r="B46" s="415"/>
      <c r="C46" s="1505"/>
      <c r="D46" s="1505"/>
      <c r="E46" s="1500"/>
      <c r="F46" s="1500"/>
      <c r="G46" s="1500"/>
      <c r="H46" s="1511"/>
      <c r="I46" s="1511"/>
      <c r="J46" s="1511"/>
      <c r="K46" s="1511"/>
      <c r="L46" s="1511"/>
      <c r="M46" s="1511"/>
      <c r="N46" s="1511"/>
      <c r="O46" s="1511"/>
      <c r="P46" s="1511"/>
      <c r="Q46" s="1511"/>
      <c r="R46" s="1511"/>
      <c r="S46" s="1511"/>
      <c r="T46" s="1511"/>
      <c r="U46" s="1511"/>
      <c r="V46" s="2774"/>
      <c r="W46" s="2774"/>
      <c r="X46" s="2774"/>
      <c r="Y46" s="2774"/>
      <c r="Z46" s="1485"/>
      <c r="AA46" s="1485"/>
      <c r="AB46" s="1485"/>
      <c r="AC46" s="2774"/>
      <c r="AD46" s="2774"/>
      <c r="AE46" s="2774"/>
      <c r="AF46" s="2774"/>
      <c r="AG46" s="1502"/>
      <c r="AH46" s="1484"/>
    </row>
    <row r="47" spans="2:34" ht="30" customHeight="1" thickBot="1">
      <c r="B47" s="423"/>
      <c r="C47" s="1544"/>
      <c r="D47" s="1544"/>
      <c r="E47" s="1553"/>
      <c r="F47" s="1536"/>
      <c r="G47" s="1553"/>
      <c r="H47" s="1557"/>
      <c r="I47" s="1557"/>
      <c r="J47" s="1557"/>
      <c r="K47" s="1557"/>
      <c r="L47" s="1557"/>
      <c r="M47" s="1557"/>
      <c r="N47" s="1557"/>
      <c r="O47" s="1557"/>
      <c r="P47" s="1557"/>
      <c r="Q47" s="1557"/>
      <c r="R47" s="1557"/>
      <c r="S47" s="1557"/>
      <c r="T47" s="1557"/>
      <c r="U47" s="1557"/>
      <c r="V47" s="2784"/>
      <c r="W47" s="2784"/>
      <c r="X47" s="2784"/>
      <c r="Y47" s="2784"/>
      <c r="Z47" s="1537"/>
      <c r="AA47" s="1537"/>
      <c r="AB47" s="1537"/>
      <c r="AC47" s="2784"/>
      <c r="AD47" s="2784"/>
      <c r="AE47" s="2784"/>
      <c r="AF47" s="2784"/>
      <c r="AG47" s="424"/>
      <c r="AH47" s="1554"/>
    </row>
    <row r="48" spans="2:34" ht="16.2" customHeight="1">
      <c r="B48" s="412"/>
      <c r="C48" s="1548"/>
      <c r="D48" s="1548"/>
      <c r="E48" s="1555"/>
      <c r="F48" s="1539"/>
      <c r="G48" s="1555"/>
      <c r="H48" s="1558"/>
      <c r="I48" s="1558"/>
      <c r="J48" s="1558"/>
      <c r="K48" s="1558"/>
      <c r="L48" s="1558"/>
      <c r="M48" s="1558"/>
      <c r="N48" s="1558"/>
      <c r="O48" s="1558"/>
      <c r="P48" s="1558"/>
      <c r="Q48" s="1558"/>
      <c r="R48" s="1558"/>
      <c r="S48" s="1558"/>
      <c r="T48" s="1558"/>
      <c r="U48" s="1558"/>
      <c r="V48" s="1559"/>
      <c r="W48" s="1559"/>
      <c r="X48" s="1559"/>
      <c r="Y48" s="1559"/>
      <c r="Z48" s="1559"/>
      <c r="AA48" s="1559"/>
      <c r="AB48" s="1559"/>
      <c r="AC48" s="1559"/>
      <c r="AD48" s="1559"/>
      <c r="AE48" s="1559"/>
      <c r="AF48" s="1559"/>
      <c r="AG48" s="1541"/>
      <c r="AH48" s="1556"/>
    </row>
    <row r="49" spans="2:34" ht="30" customHeight="1">
      <c r="B49" s="415"/>
      <c r="C49" s="1505"/>
      <c r="D49" s="1505"/>
      <c r="E49" s="1511"/>
      <c r="F49" s="416"/>
      <c r="G49" s="1511"/>
      <c r="H49" s="1511"/>
      <c r="I49" s="1511"/>
      <c r="J49" s="1511"/>
      <c r="K49" s="1511"/>
      <c r="L49" s="1511"/>
      <c r="M49" s="1511"/>
      <c r="N49" s="1511"/>
      <c r="O49" s="1511"/>
      <c r="P49" s="1511"/>
      <c r="Q49" s="1511"/>
      <c r="R49" s="1511"/>
      <c r="S49" s="1511"/>
      <c r="T49" s="1511"/>
      <c r="U49" s="1511"/>
      <c r="V49" s="2775"/>
      <c r="W49" s="2775"/>
      <c r="X49" s="2775"/>
      <c r="Y49" s="2775"/>
      <c r="Z49" s="1507"/>
      <c r="AA49" s="1507"/>
      <c r="AB49" s="1507"/>
      <c r="AC49" s="2775"/>
      <c r="AD49" s="2775"/>
      <c r="AE49" s="2775"/>
      <c r="AF49" s="2775"/>
      <c r="AG49" s="1502"/>
      <c r="AH49" s="1484"/>
    </row>
    <row r="50" spans="2:34" ht="30" customHeight="1">
      <c r="B50" s="415"/>
      <c r="C50" s="416">
        <v>7.5</v>
      </c>
      <c r="D50" s="2778" t="s">
        <v>2492</v>
      </c>
      <c r="E50" s="2778"/>
      <c r="F50" s="2778"/>
      <c r="G50" s="2778"/>
      <c r="H50" s="2778"/>
      <c r="I50" s="2778"/>
      <c r="J50" s="2778"/>
      <c r="K50" s="2778"/>
      <c r="L50" s="2778"/>
      <c r="M50" s="2778"/>
      <c r="N50" s="2778"/>
      <c r="O50" s="2778"/>
      <c r="P50" s="2778"/>
      <c r="Q50" s="1513"/>
      <c r="R50" s="1513"/>
      <c r="S50" s="1513"/>
      <c r="T50" s="1513"/>
      <c r="U50" s="1513"/>
      <c r="V50" s="2774"/>
      <c r="W50" s="2774"/>
      <c r="X50" s="2774"/>
      <c r="Y50" s="2774"/>
      <c r="Z50" s="1485"/>
      <c r="AA50" s="1485"/>
      <c r="AB50" s="1485"/>
      <c r="AC50" s="2774"/>
      <c r="AD50" s="2774"/>
      <c r="AE50" s="2774"/>
      <c r="AF50" s="2774"/>
      <c r="AG50" s="1502"/>
      <c r="AH50" s="1484"/>
    </row>
    <row r="51" spans="2:34" ht="30" customHeight="1">
      <c r="B51" s="415"/>
      <c r="C51" s="1508"/>
      <c r="D51" s="417" t="s">
        <v>2493</v>
      </c>
      <c r="E51" s="417"/>
      <c r="F51" s="417"/>
      <c r="G51" s="417"/>
      <c r="H51" s="417"/>
      <c r="I51" s="417"/>
      <c r="J51" s="417"/>
      <c r="K51" s="417"/>
      <c r="L51" s="417"/>
      <c r="M51" s="417"/>
      <c r="N51" s="1506"/>
      <c r="O51" s="1506"/>
      <c r="P51" s="1506"/>
      <c r="Q51" s="1513"/>
      <c r="R51" s="1513"/>
      <c r="S51" s="1513"/>
      <c r="T51" s="1513"/>
      <c r="U51" s="1513"/>
      <c r="V51" s="2774"/>
      <c r="W51" s="2774"/>
      <c r="X51" s="2774"/>
      <c r="Y51" s="2774"/>
      <c r="Z51" s="1486"/>
      <c r="AA51" s="1486"/>
      <c r="AB51" s="1486"/>
      <c r="AC51" s="2774"/>
      <c r="AD51" s="2774"/>
      <c r="AE51" s="2774"/>
      <c r="AF51" s="2774"/>
      <c r="AG51" s="1502"/>
      <c r="AH51" s="1484"/>
    </row>
    <row r="52" spans="2:34" ht="16.2" customHeight="1">
      <c r="B52" s="415"/>
      <c r="C52" s="1505"/>
      <c r="D52" s="1505"/>
      <c r="E52" s="1505"/>
      <c r="F52" s="417"/>
      <c r="G52" s="1505"/>
      <c r="H52" s="1505"/>
      <c r="I52" s="1505"/>
      <c r="J52" s="1505"/>
      <c r="K52" s="1505"/>
      <c r="L52" s="1513"/>
      <c r="M52" s="1513"/>
      <c r="N52" s="1513"/>
      <c r="O52" s="1513"/>
      <c r="P52" s="1513"/>
      <c r="Q52" s="1513"/>
      <c r="R52" s="1513"/>
      <c r="S52" s="1513"/>
      <c r="T52" s="1513"/>
      <c r="U52" s="1513"/>
      <c r="V52" s="1501"/>
      <c r="W52" s="1501"/>
      <c r="X52" s="1501"/>
      <c r="Y52" s="1501"/>
      <c r="Z52" s="1501"/>
      <c r="AA52" s="1501"/>
      <c r="AB52" s="1501"/>
      <c r="AC52" s="1501"/>
      <c r="AD52" s="1501"/>
      <c r="AE52" s="1501"/>
      <c r="AF52" s="1501"/>
      <c r="AG52" s="1502"/>
      <c r="AH52" s="1484"/>
    </row>
    <row r="53" spans="2:34" ht="30" customHeight="1">
      <c r="B53" s="415"/>
      <c r="C53" s="1505"/>
      <c r="D53" s="1505"/>
      <c r="E53" s="1505"/>
      <c r="F53" s="1505"/>
      <c r="G53" s="1505"/>
      <c r="H53" s="1505"/>
      <c r="I53" s="1505"/>
      <c r="J53" s="1505"/>
      <c r="K53" s="1505"/>
      <c r="L53" s="1511"/>
      <c r="M53" s="1511"/>
      <c r="N53" s="1511"/>
      <c r="O53" s="1511"/>
      <c r="P53" s="1511"/>
      <c r="Q53" s="1511"/>
      <c r="R53" s="1511"/>
      <c r="S53" s="1511"/>
      <c r="T53" s="1511"/>
      <c r="U53" s="1511"/>
      <c r="V53" s="2775"/>
      <c r="W53" s="2775"/>
      <c r="X53" s="2775"/>
      <c r="Y53" s="2775"/>
      <c r="Z53" s="1507"/>
      <c r="AA53" s="1507"/>
      <c r="AB53" s="1507"/>
      <c r="AC53" s="2775"/>
      <c r="AD53" s="2775"/>
      <c r="AE53" s="2775"/>
      <c r="AF53" s="2775"/>
      <c r="AG53" s="1502"/>
      <c r="AH53" s="1484"/>
    </row>
    <row r="54" spans="2:34" ht="30" customHeight="1">
      <c r="B54" s="415"/>
      <c r="C54" s="416"/>
      <c r="D54" s="2791" t="s">
        <v>2494</v>
      </c>
      <c r="E54" s="2792"/>
      <c r="F54" s="416"/>
      <c r="G54" s="1514"/>
      <c r="H54" s="1513"/>
      <c r="I54" s="1513"/>
      <c r="J54" s="1513"/>
      <c r="K54" s="1513"/>
      <c r="L54" s="1515"/>
      <c r="M54" s="1515"/>
      <c r="N54" s="1515"/>
      <c r="O54" s="1515"/>
      <c r="P54" s="1515"/>
      <c r="Q54" s="1515"/>
      <c r="R54" s="1515"/>
      <c r="S54" s="1515"/>
      <c r="T54" s="1515"/>
      <c r="U54" s="1515"/>
      <c r="V54" s="2774"/>
      <c r="W54" s="2774"/>
      <c r="X54" s="2774"/>
      <c r="Y54" s="2774"/>
      <c r="Z54" s="1485"/>
      <c r="AA54" s="1485"/>
      <c r="AB54" s="1485"/>
      <c r="AC54" s="2774"/>
      <c r="AD54" s="2774"/>
      <c r="AE54" s="2774"/>
      <c r="AF54" s="2774"/>
      <c r="AG54" s="1502"/>
      <c r="AH54" s="1484"/>
    </row>
    <row r="55" spans="2:34" ht="10.199999999999999" customHeight="1" thickBot="1">
      <c r="B55" s="415"/>
      <c r="C55" s="1505"/>
      <c r="D55" s="1505"/>
      <c r="E55" s="417"/>
      <c r="F55" s="417"/>
      <c r="G55" s="1514"/>
      <c r="H55" s="1513"/>
      <c r="I55" s="1513"/>
      <c r="J55" s="1513"/>
      <c r="K55" s="1513"/>
      <c r="L55" s="1515"/>
      <c r="M55" s="1515"/>
      <c r="N55" s="1515"/>
      <c r="O55" s="1515"/>
      <c r="P55" s="1515"/>
      <c r="Q55" s="1515"/>
      <c r="R55" s="1515"/>
      <c r="S55" s="1515"/>
      <c r="T55" s="1515"/>
      <c r="U55" s="1515"/>
      <c r="V55" s="1501"/>
      <c r="W55" s="1501"/>
      <c r="X55" s="1501"/>
      <c r="Y55" s="1501"/>
      <c r="Z55" s="1501"/>
      <c r="AA55" s="1501"/>
      <c r="AB55" s="1501"/>
      <c r="AC55" s="1501"/>
      <c r="AD55" s="1501"/>
      <c r="AE55" s="1501"/>
      <c r="AF55" s="1501"/>
      <c r="AG55" s="1502"/>
      <c r="AH55" s="1484"/>
    </row>
    <row r="56" spans="2:34" ht="30" customHeight="1">
      <c r="B56" s="415"/>
      <c r="C56" s="416"/>
      <c r="D56" s="2793">
        <v>1</v>
      </c>
      <c r="E56" s="2794"/>
      <c r="F56" s="416"/>
      <c r="G56" s="1512"/>
      <c r="H56" s="1515"/>
      <c r="I56" s="1515"/>
      <c r="J56" s="2793">
        <v>2</v>
      </c>
      <c r="K56" s="2794"/>
      <c r="L56" s="416"/>
      <c r="M56" s="1512"/>
      <c r="N56" s="1515"/>
      <c r="O56" s="1514"/>
      <c r="P56" s="1514"/>
      <c r="Q56" s="1514"/>
      <c r="R56" s="1514"/>
      <c r="S56" s="1514"/>
      <c r="T56" s="1514"/>
      <c r="U56" s="1514"/>
      <c r="V56" s="1516"/>
      <c r="W56" s="1516"/>
      <c r="X56" s="1516"/>
      <c r="Y56" s="1516"/>
      <c r="Z56" s="1516"/>
      <c r="AA56" s="1516"/>
      <c r="AB56" s="1516"/>
      <c r="AC56" s="1516"/>
      <c r="AD56" s="1516"/>
      <c r="AE56" s="1516"/>
      <c r="AF56" s="1516"/>
      <c r="AG56" s="1502"/>
      <c r="AH56" s="1484"/>
    </row>
    <row r="57" spans="2:34" ht="30" customHeight="1" thickBot="1">
      <c r="B57" s="415"/>
      <c r="C57" s="416"/>
      <c r="D57" s="2793"/>
      <c r="E57" s="2795"/>
      <c r="F57" s="416"/>
      <c r="G57" s="1505" t="s">
        <v>2495</v>
      </c>
      <c r="H57" s="1505"/>
      <c r="I57" s="1515"/>
      <c r="J57" s="2793"/>
      <c r="K57" s="2795"/>
      <c r="L57" s="416"/>
      <c r="M57" s="1505" t="s">
        <v>2496</v>
      </c>
      <c r="N57" s="1505"/>
      <c r="O57" s="1514"/>
      <c r="P57" s="1514"/>
      <c r="Q57" s="1514"/>
      <c r="R57" s="1514"/>
      <c r="S57" s="1514"/>
      <c r="T57" s="1514"/>
      <c r="U57" s="1514"/>
      <c r="V57" s="1516"/>
      <c r="W57" s="1516"/>
      <c r="X57" s="1516"/>
      <c r="Y57" s="1516"/>
      <c r="Z57" s="1516"/>
      <c r="AA57" s="1516"/>
      <c r="AB57" s="1516"/>
      <c r="AC57" s="1516"/>
      <c r="AD57" s="1516"/>
      <c r="AE57" s="1516"/>
      <c r="AF57" s="1516"/>
      <c r="AG57" s="1502"/>
      <c r="AH57" s="1484"/>
    </row>
    <row r="58" spans="2:34" ht="30" customHeight="1" thickBot="1">
      <c r="B58" s="415"/>
      <c r="C58" s="1505"/>
      <c r="D58" s="1505"/>
      <c r="E58" s="1505"/>
      <c r="F58" s="1505"/>
      <c r="G58" s="1512"/>
      <c r="H58" s="1515"/>
      <c r="I58" s="1515"/>
      <c r="J58" s="1515"/>
      <c r="K58" s="1515"/>
      <c r="L58" s="1505"/>
      <c r="M58" s="1505"/>
      <c r="N58" s="1505"/>
      <c r="O58" s="1505"/>
      <c r="P58" s="1505"/>
      <c r="Q58" s="1505"/>
      <c r="R58" s="1505"/>
      <c r="S58" s="1505"/>
      <c r="T58" s="1505"/>
      <c r="U58" s="1505"/>
      <c r="V58" s="2775"/>
      <c r="W58" s="2775"/>
      <c r="X58" s="2775"/>
      <c r="Y58" s="2775"/>
      <c r="Z58" s="1507"/>
      <c r="AA58" s="1507"/>
      <c r="AB58" s="1507"/>
      <c r="AC58" s="1534"/>
      <c r="AD58" s="2788" t="s">
        <v>2499</v>
      </c>
      <c r="AE58" s="2788"/>
      <c r="AF58" s="1534"/>
      <c r="AG58" s="1502"/>
      <c r="AH58" s="1484"/>
    </row>
    <row r="59" spans="2:34" ht="30" customHeight="1">
      <c r="B59" s="415"/>
      <c r="C59" s="1505"/>
      <c r="D59" s="2778" t="s">
        <v>2497</v>
      </c>
      <c r="E59" s="2778"/>
      <c r="F59" s="2778"/>
      <c r="G59" s="2778"/>
      <c r="H59" s="2778"/>
      <c r="I59" s="2778"/>
      <c r="J59" s="2778"/>
      <c r="K59" s="2778"/>
      <c r="L59" s="2778"/>
      <c r="M59" s="2778"/>
      <c r="N59" s="2778"/>
      <c r="O59" s="2778"/>
      <c r="P59" s="2778"/>
      <c r="Q59" s="1517"/>
      <c r="R59" s="1517"/>
      <c r="S59" s="1517"/>
      <c r="T59" s="1517"/>
      <c r="U59" s="1517"/>
      <c r="V59" s="1498"/>
      <c r="W59" s="1498"/>
      <c r="X59" s="1498"/>
      <c r="Y59" s="1498"/>
      <c r="Z59" s="1485"/>
      <c r="AA59" s="1485"/>
      <c r="AB59" s="2786" t="s">
        <v>53</v>
      </c>
      <c r="AC59" s="2780"/>
      <c r="AD59" s="2781"/>
      <c r="AE59" s="2782"/>
      <c r="AF59" s="2789" t="s">
        <v>45</v>
      </c>
      <c r="AG59" s="1502"/>
      <c r="AH59" s="1484"/>
    </row>
    <row r="60" spans="2:34" ht="30" customHeight="1" thickBot="1">
      <c r="B60" s="415"/>
      <c r="C60" s="1505"/>
      <c r="D60" s="417" t="s">
        <v>2498</v>
      </c>
      <c r="E60" s="417"/>
      <c r="F60" s="417"/>
      <c r="G60" s="417"/>
      <c r="H60" s="417"/>
      <c r="I60" s="417"/>
      <c r="J60" s="417"/>
      <c r="K60" s="417"/>
      <c r="L60" s="417"/>
      <c r="M60" s="417"/>
      <c r="N60" s="1506"/>
      <c r="O60" s="1506"/>
      <c r="P60" s="1506"/>
      <c r="Q60" s="1500"/>
      <c r="R60" s="1500"/>
      <c r="S60" s="1500"/>
      <c r="T60" s="1500"/>
      <c r="U60" s="1500"/>
      <c r="V60" s="1498"/>
      <c r="W60" s="1498"/>
      <c r="X60" s="1498"/>
      <c r="Y60" s="1498"/>
      <c r="Z60" s="1486"/>
      <c r="AA60" s="1486"/>
      <c r="AB60" s="2787"/>
      <c r="AC60" s="2783"/>
      <c r="AD60" s="2784"/>
      <c r="AE60" s="2785"/>
      <c r="AF60" s="2789"/>
      <c r="AG60" s="1502"/>
      <c r="AH60" s="1484"/>
    </row>
    <row r="61" spans="2:34" ht="30" customHeight="1">
      <c r="B61" s="415"/>
      <c r="C61" s="1505"/>
      <c r="D61" s="1505"/>
      <c r="E61" s="1500"/>
      <c r="F61" s="1506"/>
      <c r="G61" s="1500"/>
      <c r="H61" s="1513"/>
      <c r="I61" s="1513"/>
      <c r="J61" s="1513"/>
      <c r="K61" s="1513"/>
      <c r="L61" s="1513"/>
      <c r="M61" s="1500"/>
      <c r="N61" s="1500"/>
      <c r="O61" s="1500"/>
      <c r="P61" s="1500"/>
      <c r="Q61" s="1500"/>
      <c r="R61" s="1500"/>
      <c r="S61" s="1500"/>
      <c r="T61" s="1500"/>
      <c r="U61" s="1500"/>
      <c r="V61" s="1485"/>
      <c r="W61" s="1485"/>
      <c r="X61" s="1485"/>
      <c r="Y61" s="1485"/>
      <c r="Z61" s="1486"/>
      <c r="AA61" s="1486"/>
      <c r="AB61" s="1486"/>
      <c r="AC61" s="1485"/>
      <c r="AD61" s="1485"/>
      <c r="AE61" s="1485"/>
      <c r="AF61" s="1485"/>
      <c r="AG61" s="1502"/>
      <c r="AH61" s="1484"/>
    </row>
    <row r="62" spans="2:34" ht="30" customHeight="1" thickBot="1">
      <c r="B62" s="423"/>
      <c r="C62" s="1544"/>
      <c r="D62" s="1544"/>
      <c r="E62" s="1553"/>
      <c r="F62" s="1536"/>
      <c r="G62" s="1553"/>
      <c r="H62" s="1557"/>
      <c r="I62" s="1557"/>
      <c r="J62" s="1557"/>
      <c r="K62" s="1557"/>
      <c r="L62" s="1557"/>
      <c r="M62" s="1553"/>
      <c r="N62" s="1553"/>
      <c r="O62" s="1553"/>
      <c r="P62" s="1553"/>
      <c r="Q62" s="1553"/>
      <c r="R62" s="1553"/>
      <c r="S62" s="1553"/>
      <c r="T62" s="1553"/>
      <c r="U62" s="1553"/>
      <c r="V62" s="2788"/>
      <c r="W62" s="2788"/>
      <c r="X62" s="2788"/>
      <c r="Y62" s="2788"/>
      <c r="Z62" s="1546"/>
      <c r="AA62" s="1546"/>
      <c r="AB62" s="1546"/>
      <c r="AC62" s="2788"/>
      <c r="AD62" s="2788"/>
      <c r="AE62" s="2788"/>
      <c r="AF62" s="2788"/>
      <c r="AG62" s="424"/>
      <c r="AH62" s="1554"/>
    </row>
    <row r="63" spans="2:34" ht="34.799999999999997">
      <c r="B63" s="412"/>
      <c r="C63" s="1548"/>
      <c r="D63" s="1548"/>
      <c r="E63" s="414"/>
      <c r="F63" s="414"/>
      <c r="G63" s="1548"/>
      <c r="H63" s="1548"/>
      <c r="I63" s="1548"/>
      <c r="J63" s="1548"/>
      <c r="K63" s="1560"/>
      <c r="L63" s="1560"/>
      <c r="M63" s="1539"/>
      <c r="N63" s="1539"/>
      <c r="O63" s="1539"/>
      <c r="P63" s="1539"/>
      <c r="Q63" s="1539"/>
      <c r="R63" s="1539"/>
      <c r="S63" s="1539"/>
      <c r="T63" s="1539"/>
      <c r="U63" s="1539"/>
      <c r="V63" s="1533"/>
      <c r="W63" s="1533"/>
      <c r="X63" s="1533"/>
      <c r="Y63" s="1533"/>
      <c r="Z63" s="1531"/>
      <c r="AA63" s="1531"/>
      <c r="AB63" s="1531"/>
      <c r="AC63" s="1533"/>
      <c r="AD63" s="1533"/>
      <c r="AE63" s="1533"/>
      <c r="AF63" s="1533"/>
      <c r="AG63" s="1541"/>
      <c r="AH63" s="1556"/>
    </row>
    <row r="64" spans="2:34" s="710" customFormat="1" ht="30" customHeight="1" thickBot="1">
      <c r="B64" s="422"/>
      <c r="C64" s="1518"/>
      <c r="D64" s="1505"/>
      <c r="E64" s="1505"/>
      <c r="F64" s="417"/>
      <c r="G64" s="1505"/>
      <c r="H64" s="1505"/>
      <c r="I64" s="1505"/>
      <c r="J64" s="1505"/>
      <c r="K64" s="1505"/>
      <c r="L64" s="1513"/>
      <c r="M64" s="1505"/>
      <c r="N64" s="1505"/>
      <c r="O64" s="1505"/>
      <c r="P64" s="1505"/>
      <c r="Q64" s="1505"/>
      <c r="R64" s="1505"/>
      <c r="S64" s="1505"/>
      <c r="T64" s="1505"/>
      <c r="U64" s="1505"/>
      <c r="V64" s="1498"/>
      <c r="W64" s="1498"/>
      <c r="X64" s="1498"/>
      <c r="Y64" s="1498"/>
      <c r="Z64" s="1486"/>
      <c r="AA64" s="1486"/>
      <c r="AB64" s="1486"/>
      <c r="AC64" s="1498"/>
      <c r="AD64" s="2788" t="s">
        <v>2499</v>
      </c>
      <c r="AE64" s="2788"/>
      <c r="AF64" s="1498"/>
      <c r="AG64" s="1502"/>
      <c r="AH64" s="1484"/>
    </row>
    <row r="65" spans="2:34" ht="34.799999999999997">
      <c r="B65" s="415"/>
      <c r="C65" s="416">
        <v>7.6</v>
      </c>
      <c r="D65" s="2778" t="s">
        <v>2500</v>
      </c>
      <c r="E65" s="2778"/>
      <c r="F65" s="2778"/>
      <c r="G65" s="2778"/>
      <c r="H65" s="2778"/>
      <c r="I65" s="2778"/>
      <c r="J65" s="2778"/>
      <c r="K65" s="2778"/>
      <c r="L65" s="2778"/>
      <c r="M65" s="2778"/>
      <c r="N65" s="2778"/>
      <c r="O65" s="2778"/>
      <c r="P65" s="2778"/>
      <c r="Q65" s="1506"/>
      <c r="R65" s="1506"/>
      <c r="S65" s="1506"/>
      <c r="T65" s="1506"/>
      <c r="U65" s="1498"/>
      <c r="V65" s="1498"/>
      <c r="W65" s="1498"/>
      <c r="X65" s="1498"/>
      <c r="Y65" s="1485"/>
      <c r="Z65" s="1485"/>
      <c r="AA65" s="1485"/>
      <c r="AC65" s="2777" t="s">
        <v>54</v>
      </c>
      <c r="AD65" s="2780"/>
      <c r="AE65" s="2782"/>
      <c r="AF65" s="1501"/>
      <c r="AG65" s="1502"/>
      <c r="AH65" s="1484"/>
    </row>
    <row r="66" spans="2:34" ht="30" customHeight="1" thickBot="1">
      <c r="B66" s="415"/>
      <c r="C66" s="1500"/>
      <c r="D66" s="417" t="s">
        <v>2501</v>
      </c>
      <c r="E66" s="417"/>
      <c r="F66" s="417"/>
      <c r="G66" s="417"/>
      <c r="H66" s="417"/>
      <c r="I66" s="417"/>
      <c r="J66" s="417"/>
      <c r="K66" s="417"/>
      <c r="L66" s="417"/>
      <c r="M66" s="417"/>
      <c r="N66" s="1506"/>
      <c r="O66" s="1506"/>
      <c r="P66" s="1506"/>
      <c r="Q66" s="1506"/>
      <c r="R66" s="1506"/>
      <c r="S66" s="1506"/>
      <c r="T66" s="1506"/>
      <c r="U66" s="1498"/>
      <c r="V66" s="1498"/>
      <c r="W66" s="1498"/>
      <c r="X66" s="1498"/>
      <c r="Y66" s="1486"/>
      <c r="Z66" s="1486"/>
      <c r="AA66" s="1486"/>
      <c r="AC66" s="2774"/>
      <c r="AD66" s="2783"/>
      <c r="AE66" s="2785"/>
      <c r="AF66" s="1534"/>
      <c r="AG66" s="1502"/>
      <c r="AH66" s="1484"/>
    </row>
    <row r="67" spans="2:34" ht="30" customHeight="1">
      <c r="B67" s="415"/>
      <c r="C67" s="1505"/>
      <c r="D67" s="1505"/>
      <c r="E67" s="416"/>
      <c r="F67" s="416"/>
      <c r="G67" s="1505"/>
      <c r="H67" s="1505"/>
      <c r="I67" s="1505"/>
      <c r="J67" s="1505"/>
      <c r="K67" s="1505"/>
      <c r="L67" s="1505"/>
      <c r="M67" s="1505"/>
      <c r="N67" s="1505"/>
      <c r="O67" s="1514"/>
      <c r="P67" s="1514"/>
      <c r="Q67" s="1514"/>
      <c r="R67" s="1514"/>
      <c r="S67" s="1514"/>
      <c r="T67" s="1514"/>
      <c r="U67" s="1514"/>
      <c r="V67" s="1498"/>
      <c r="W67" s="1498"/>
      <c r="X67" s="1498"/>
      <c r="Y67" s="1498"/>
      <c r="Z67" s="1485"/>
      <c r="AA67" s="1485"/>
      <c r="AB67" s="1485"/>
      <c r="AC67" s="1498"/>
      <c r="AD67" s="1498"/>
      <c r="AE67" s="1498"/>
      <c r="AF67" s="1498"/>
      <c r="AG67" s="1502"/>
      <c r="AH67" s="1484"/>
    </row>
    <row r="68" spans="2:34" ht="30" customHeight="1">
      <c r="B68" s="415"/>
      <c r="C68" s="1505"/>
      <c r="D68" s="1505"/>
      <c r="E68" s="1517"/>
      <c r="F68" s="1506"/>
      <c r="G68" s="1506"/>
      <c r="H68" s="1506"/>
      <c r="I68" s="1506"/>
      <c r="J68" s="1506"/>
      <c r="K68" s="1506"/>
      <c r="L68" s="1514"/>
      <c r="M68" s="1514"/>
      <c r="N68" s="1514"/>
      <c r="O68" s="1519"/>
      <c r="P68" s="1519"/>
      <c r="Q68" s="1519"/>
      <c r="R68" s="1519"/>
      <c r="S68" s="1519"/>
      <c r="T68" s="1519"/>
      <c r="U68" s="1519"/>
      <c r="V68" s="1498"/>
      <c r="W68" s="1498"/>
      <c r="X68" s="1498"/>
      <c r="Y68" s="1498"/>
      <c r="Z68" s="1486"/>
      <c r="AA68" s="1486"/>
      <c r="AB68" s="1486"/>
      <c r="AC68" s="1498"/>
      <c r="AD68" s="1498"/>
      <c r="AE68" s="1498"/>
      <c r="AF68" s="1498"/>
      <c r="AG68" s="1502"/>
      <c r="AH68" s="1484"/>
    </row>
    <row r="69" spans="2:34" ht="16.2" customHeight="1">
      <c r="B69" s="415"/>
      <c r="C69" s="1505"/>
      <c r="D69" s="1505"/>
      <c r="E69" s="1517"/>
      <c r="F69" s="1500"/>
      <c r="G69" s="1506"/>
      <c r="H69" s="1514"/>
      <c r="I69" s="1514"/>
      <c r="J69" s="1514"/>
      <c r="K69" s="1514"/>
      <c r="L69" s="1514"/>
      <c r="M69" s="1514"/>
      <c r="N69" s="1514"/>
      <c r="O69" s="1519"/>
      <c r="P69" s="1519"/>
      <c r="Q69" s="1519"/>
      <c r="R69" s="1519"/>
      <c r="S69" s="1519"/>
      <c r="T69" s="1519"/>
      <c r="U69" s="1519"/>
      <c r="V69" s="1501"/>
      <c r="W69" s="1501"/>
      <c r="X69" s="1501"/>
      <c r="Y69" s="1501"/>
      <c r="Z69" s="1501"/>
      <c r="AA69" s="1501"/>
      <c r="AB69" s="1501"/>
      <c r="AC69" s="1501"/>
      <c r="AD69" s="1501"/>
      <c r="AE69" s="1501"/>
      <c r="AF69" s="1501"/>
      <c r="AG69" s="1502"/>
      <c r="AH69" s="1484"/>
    </row>
    <row r="70" spans="2:34" ht="30" customHeight="1">
      <c r="B70" s="415"/>
      <c r="C70" s="1505"/>
      <c r="D70" s="1505"/>
      <c r="E70" s="1500"/>
      <c r="F70" s="1500"/>
      <c r="G70" s="1519"/>
      <c r="H70" s="1519"/>
      <c r="I70" s="1519"/>
      <c r="J70" s="1519"/>
      <c r="K70" s="1519"/>
      <c r="L70" s="1519"/>
      <c r="M70" s="1519"/>
      <c r="N70" s="1519"/>
      <c r="O70" s="1519"/>
      <c r="P70" s="1519"/>
      <c r="Q70" s="1519"/>
      <c r="R70" s="1519"/>
      <c r="S70" s="1519"/>
      <c r="T70" s="1519"/>
      <c r="U70" s="1519"/>
      <c r="V70" s="1534"/>
      <c r="W70" s="1534"/>
      <c r="X70" s="1534"/>
      <c r="Y70" s="1534"/>
      <c r="Z70" s="1507"/>
      <c r="AA70" s="1507"/>
      <c r="AB70" s="1507"/>
      <c r="AC70" s="1534"/>
      <c r="AD70" s="1534"/>
      <c r="AE70" s="1534"/>
      <c r="AF70" s="1534"/>
      <c r="AG70" s="1502"/>
      <c r="AH70" s="1484"/>
    </row>
    <row r="71" spans="2:34" ht="30" customHeight="1">
      <c r="B71" s="415"/>
      <c r="C71" s="416"/>
      <c r="D71" s="1505"/>
      <c r="E71" s="416"/>
      <c r="F71" s="416"/>
      <c r="G71" s="1505"/>
      <c r="H71" s="1520"/>
      <c r="I71" s="1520"/>
      <c r="J71" s="1520"/>
      <c r="K71" s="1520"/>
      <c r="L71" s="1520"/>
      <c r="M71" s="1520"/>
      <c r="N71" s="1520"/>
      <c r="O71" s="1520"/>
      <c r="P71" s="1520"/>
      <c r="Q71" s="1520"/>
      <c r="R71" s="1520"/>
      <c r="S71" s="1520"/>
      <c r="T71" s="1520"/>
      <c r="U71" s="1520"/>
      <c r="V71" s="1498"/>
      <c r="W71" s="1498"/>
      <c r="X71" s="1498"/>
      <c r="Y71" s="1498"/>
      <c r="Z71" s="1485"/>
      <c r="AA71" s="1485"/>
      <c r="AB71" s="1485"/>
      <c r="AC71" s="1498"/>
      <c r="AD71" s="1498"/>
      <c r="AE71" s="1498"/>
      <c r="AF71" s="1498"/>
      <c r="AG71" s="1502"/>
      <c r="AH71" s="1484"/>
    </row>
    <row r="72" spans="2:34" ht="30" customHeight="1">
      <c r="B72" s="415"/>
      <c r="C72" s="1505"/>
      <c r="D72" s="1505"/>
      <c r="E72" s="1514"/>
      <c r="F72" s="1505"/>
      <c r="G72" s="1512"/>
      <c r="H72" s="1521"/>
      <c r="I72" s="1521"/>
      <c r="J72" s="1521"/>
      <c r="K72" s="1521"/>
      <c r="L72" s="1521"/>
      <c r="M72" s="1521"/>
      <c r="N72" s="1521"/>
      <c r="O72" s="1521"/>
      <c r="P72" s="1521"/>
      <c r="Q72" s="1521"/>
      <c r="R72" s="1521"/>
      <c r="S72" s="1521"/>
      <c r="T72" s="1521"/>
      <c r="U72" s="1521"/>
      <c r="V72" s="1498"/>
      <c r="W72" s="1498"/>
      <c r="X72" s="1498"/>
      <c r="Y72" s="1498"/>
      <c r="Z72" s="1486"/>
      <c r="AA72" s="1486"/>
      <c r="AB72" s="1486"/>
      <c r="AC72" s="1498"/>
      <c r="AD72" s="1498"/>
      <c r="AE72" s="1498"/>
      <c r="AF72" s="1498"/>
      <c r="AG72" s="1502"/>
      <c r="AH72" s="1484"/>
    </row>
    <row r="73" spans="2:34" ht="16.2" customHeight="1">
      <c r="B73" s="415"/>
      <c r="C73" s="1505"/>
      <c r="D73" s="1505"/>
      <c r="E73" s="1514"/>
      <c r="F73" s="1505"/>
      <c r="G73" s="1512"/>
      <c r="H73" s="1521"/>
      <c r="I73" s="1521"/>
      <c r="J73" s="1521"/>
      <c r="K73" s="1521"/>
      <c r="L73" s="1521"/>
      <c r="M73" s="1521"/>
      <c r="N73" s="1521"/>
      <c r="O73" s="1521"/>
      <c r="P73" s="1521"/>
      <c r="Q73" s="1521"/>
      <c r="R73" s="1521"/>
      <c r="S73" s="1521"/>
      <c r="T73" s="1521"/>
      <c r="U73" s="1521"/>
      <c r="V73" s="1504"/>
      <c r="W73" s="1504"/>
      <c r="X73" s="1504"/>
      <c r="Y73" s="1504"/>
      <c r="Z73" s="1504"/>
      <c r="AA73" s="1504"/>
      <c r="AB73" s="1504"/>
      <c r="AC73" s="1507"/>
      <c r="AD73" s="1507"/>
      <c r="AE73" s="1507"/>
      <c r="AF73" s="1507"/>
      <c r="AG73" s="1502"/>
      <c r="AH73" s="1484"/>
    </row>
    <row r="74" spans="2:34" s="710" customFormat="1" ht="30" customHeight="1">
      <c r="B74" s="422"/>
      <c r="C74" s="1518"/>
      <c r="D74" s="1518"/>
      <c r="E74" s="1518"/>
      <c r="F74" s="1518"/>
      <c r="G74" s="1518"/>
      <c r="H74" s="1518"/>
      <c r="I74" s="1518"/>
      <c r="J74" s="1518"/>
      <c r="K74" s="1518"/>
      <c r="L74" s="1521"/>
      <c r="M74" s="1521"/>
      <c r="N74" s="1521"/>
      <c r="O74" s="1521"/>
      <c r="P74" s="1521"/>
      <c r="Q74" s="1521"/>
      <c r="R74" s="1521"/>
      <c r="S74" s="1521"/>
      <c r="T74" s="1521"/>
      <c r="U74" s="1521"/>
      <c r="V74" s="1534"/>
      <c r="W74" s="1534"/>
      <c r="X74" s="1534"/>
      <c r="Y74" s="1534"/>
      <c r="Z74" s="1507"/>
      <c r="AA74" s="1507"/>
      <c r="AB74" s="1507"/>
      <c r="AC74" s="1534"/>
      <c r="AD74" s="1534"/>
      <c r="AE74" s="1534"/>
      <c r="AF74" s="1534"/>
      <c r="AG74" s="1502"/>
      <c r="AH74" s="1484"/>
    </row>
    <row r="75" spans="2:34" ht="30" customHeight="1">
      <c r="B75" s="415"/>
      <c r="C75" s="416"/>
      <c r="D75" s="1518"/>
      <c r="E75" s="1517"/>
      <c r="F75" s="1500"/>
      <c r="G75" s="1500"/>
      <c r="H75" s="1521"/>
      <c r="I75" s="1521"/>
      <c r="J75" s="1521"/>
      <c r="K75" s="1521"/>
      <c r="L75" s="1521"/>
      <c r="M75" s="1521"/>
      <c r="N75" s="1521"/>
      <c r="O75" s="1521"/>
      <c r="P75" s="1521"/>
      <c r="Q75" s="1521"/>
      <c r="R75" s="1521"/>
      <c r="S75" s="1521"/>
      <c r="T75" s="1521"/>
      <c r="U75" s="1521"/>
      <c r="V75" s="1498"/>
      <c r="W75" s="1498"/>
      <c r="X75" s="1498"/>
      <c r="Y75" s="1498"/>
      <c r="Z75" s="1485"/>
      <c r="AA75" s="1485"/>
      <c r="AB75" s="1485"/>
      <c r="AC75" s="1498"/>
      <c r="AD75" s="1498"/>
      <c r="AE75" s="1498"/>
      <c r="AF75" s="1498"/>
      <c r="AG75" s="1502"/>
      <c r="AH75" s="1484"/>
    </row>
    <row r="76" spans="2:34" ht="30" customHeight="1">
      <c r="B76" s="415"/>
      <c r="C76" s="1505"/>
      <c r="D76" s="1505"/>
      <c r="E76" s="1514"/>
      <c r="F76" s="1500"/>
      <c r="G76" s="1514"/>
      <c r="H76" s="1506"/>
      <c r="I76" s="1506"/>
      <c r="J76" s="1506"/>
      <c r="K76" s="1506"/>
      <c r="L76" s="1506"/>
      <c r="M76" s="1506"/>
      <c r="N76" s="1506"/>
      <c r="O76" s="1506"/>
      <c r="P76" s="1506"/>
      <c r="Q76" s="1506"/>
      <c r="R76" s="1506"/>
      <c r="S76" s="1506"/>
      <c r="T76" s="1506"/>
      <c r="U76" s="1506"/>
      <c r="V76" s="1498"/>
      <c r="W76" s="1498"/>
      <c r="X76" s="1498"/>
      <c r="Y76" s="1498"/>
      <c r="Z76" s="1486"/>
      <c r="AA76" s="1486"/>
      <c r="AB76" s="1486"/>
      <c r="AC76" s="1498"/>
      <c r="AD76" s="1498"/>
      <c r="AE76" s="1498"/>
      <c r="AF76" s="1498"/>
      <c r="AG76" s="1502"/>
      <c r="AH76" s="1484"/>
    </row>
    <row r="77" spans="2:34" ht="16.2" customHeight="1">
      <c r="B77" s="415"/>
      <c r="C77" s="1505"/>
      <c r="D77" s="1505"/>
      <c r="E77" s="1514"/>
      <c r="F77" s="1500"/>
      <c r="G77" s="1514"/>
      <c r="H77" s="1506"/>
      <c r="I77" s="1506"/>
      <c r="J77" s="1506"/>
      <c r="K77" s="1506"/>
      <c r="L77" s="1506"/>
      <c r="M77" s="1506"/>
      <c r="N77" s="1506"/>
      <c r="O77" s="1506"/>
      <c r="P77" s="1506"/>
      <c r="Q77" s="1506"/>
      <c r="R77" s="1506"/>
      <c r="S77" s="1506"/>
      <c r="T77" s="1506"/>
      <c r="U77" s="1506"/>
      <c r="V77" s="1507"/>
      <c r="W77" s="1507"/>
      <c r="X77" s="1507"/>
      <c r="Y77" s="1507"/>
      <c r="Z77" s="1507"/>
      <c r="AA77" s="1507"/>
      <c r="AB77" s="1507"/>
      <c r="AC77" s="1504"/>
      <c r="AD77" s="1504"/>
      <c r="AE77" s="1504"/>
      <c r="AF77" s="1504"/>
      <c r="AG77" s="1502"/>
      <c r="AH77" s="1484"/>
    </row>
    <row r="78" spans="2:34" ht="30" customHeight="1">
      <c r="B78" s="415"/>
      <c r="C78" s="1505"/>
      <c r="D78" s="1505"/>
      <c r="E78" s="1505"/>
      <c r="F78" s="1505"/>
      <c r="G78" s="1520"/>
      <c r="H78" s="1520"/>
      <c r="I78" s="1520"/>
      <c r="J78" s="1520"/>
      <c r="K78" s="1520"/>
      <c r="L78" s="1520"/>
      <c r="M78" s="1520"/>
      <c r="N78" s="1520"/>
      <c r="O78" s="1520"/>
      <c r="P78" s="1520"/>
      <c r="Q78" s="1520"/>
      <c r="R78" s="1520"/>
      <c r="S78" s="1520"/>
      <c r="T78" s="1520"/>
      <c r="U78" s="1520"/>
      <c r="V78" s="1534"/>
      <c r="W78" s="1534"/>
      <c r="X78" s="1534"/>
      <c r="Y78" s="1534"/>
      <c r="Z78" s="1507"/>
      <c r="AA78" s="1507"/>
      <c r="AB78" s="1507"/>
      <c r="AC78" s="1534"/>
      <c r="AD78" s="1534"/>
      <c r="AE78" s="1534"/>
      <c r="AF78" s="1534"/>
      <c r="AG78" s="1502"/>
      <c r="AH78" s="1484"/>
    </row>
    <row r="79" spans="2:34" ht="30" customHeight="1">
      <c r="B79" s="415"/>
      <c r="C79" s="416"/>
      <c r="D79" s="1505"/>
      <c r="E79" s="416"/>
      <c r="F79" s="1505"/>
      <c r="G79" s="1505"/>
      <c r="H79" s="1505"/>
      <c r="I79" s="1505"/>
      <c r="J79" s="1500"/>
      <c r="K79" s="1500"/>
      <c r="L79" s="1500"/>
      <c r="M79" s="1500"/>
      <c r="N79" s="1500"/>
      <c r="O79" s="1500"/>
      <c r="P79" s="1500"/>
      <c r="Q79" s="1500"/>
      <c r="R79" s="1500"/>
      <c r="S79" s="1500"/>
      <c r="T79" s="1500"/>
      <c r="U79" s="1500"/>
      <c r="V79" s="1561"/>
      <c r="W79" s="1561"/>
      <c r="X79" s="1561"/>
      <c r="Y79" s="1561"/>
      <c r="Z79" s="1485"/>
      <c r="AA79" s="1485"/>
      <c r="AB79" s="1485"/>
      <c r="AC79" s="1561"/>
      <c r="AD79" s="1561"/>
      <c r="AE79" s="1561"/>
      <c r="AF79" s="1561"/>
      <c r="AG79" s="1502"/>
      <c r="AH79" s="1484"/>
    </row>
    <row r="80" spans="2:34" ht="30" customHeight="1">
      <c r="B80" s="415"/>
      <c r="C80" s="416"/>
      <c r="D80" s="1505"/>
      <c r="E80" s="417"/>
      <c r="F80" s="1505"/>
      <c r="G80" s="1505"/>
      <c r="H80" s="1505"/>
      <c r="I80" s="1505"/>
      <c r="J80" s="1517"/>
      <c r="K80" s="1517"/>
      <c r="L80" s="1517"/>
      <c r="M80" s="1517"/>
      <c r="N80" s="1517"/>
      <c r="O80" s="1517"/>
      <c r="P80" s="1517"/>
      <c r="Q80" s="1517"/>
      <c r="R80" s="1517"/>
      <c r="S80" s="1517"/>
      <c r="T80" s="1517"/>
      <c r="U80" s="1517"/>
      <c r="V80" s="1561"/>
      <c r="W80" s="1561"/>
      <c r="X80" s="1561"/>
      <c r="Y80" s="1561"/>
      <c r="Z80" s="1486"/>
      <c r="AA80" s="1486"/>
      <c r="AB80" s="1486"/>
      <c r="AC80" s="1561"/>
      <c r="AD80" s="1561"/>
      <c r="AE80" s="1561"/>
      <c r="AF80" s="1561"/>
      <c r="AG80" s="1502"/>
      <c r="AH80" s="1484"/>
    </row>
    <row r="81" spans="1:35" ht="16.2" customHeight="1">
      <c r="B81" s="415"/>
      <c r="C81" s="416"/>
      <c r="D81" s="1505"/>
      <c r="E81" s="416"/>
      <c r="F81" s="416"/>
      <c r="G81" s="416"/>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05"/>
      <c r="AD81" s="1505"/>
      <c r="AE81" s="1505"/>
      <c r="AF81" s="1505"/>
      <c r="AG81" s="1502"/>
      <c r="AH81" s="1484"/>
    </row>
    <row r="82" spans="1:35" ht="16.2" customHeight="1">
      <c r="B82" s="415"/>
      <c r="C82" s="416"/>
      <c r="D82" s="1505"/>
      <c r="E82" s="416"/>
      <c r="F82" s="416"/>
      <c r="G82" s="416"/>
      <c r="H82" s="1513"/>
      <c r="I82" s="1513"/>
      <c r="J82" s="1513"/>
      <c r="K82" s="1513"/>
      <c r="L82" s="1513"/>
      <c r="M82" s="1513"/>
      <c r="N82" s="1513"/>
      <c r="O82" s="1513"/>
      <c r="P82" s="1513"/>
      <c r="Q82" s="1513"/>
      <c r="R82" s="1513"/>
      <c r="S82" s="1513"/>
      <c r="T82" s="1513"/>
      <c r="U82" s="1513"/>
      <c r="V82" s="1513"/>
      <c r="W82" s="1513"/>
      <c r="X82" s="1513"/>
      <c r="Y82" s="1513"/>
      <c r="Z82" s="1513"/>
      <c r="AA82" s="1513"/>
      <c r="AB82" s="1513"/>
      <c r="AC82" s="1505"/>
      <c r="AD82" s="1505"/>
      <c r="AE82" s="1505"/>
      <c r="AF82" s="1505"/>
      <c r="AG82" s="1502"/>
      <c r="AH82" s="1484"/>
    </row>
    <row r="83" spans="1:35" ht="30" customHeight="1">
      <c r="B83" s="415"/>
      <c r="C83" s="1501"/>
      <c r="D83" s="1521"/>
      <c r="E83" s="1521"/>
      <c r="F83" s="1521"/>
      <c r="G83" s="1521"/>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62"/>
    </row>
    <row r="84" spans="1:35" ht="30" customHeight="1">
      <c r="B84" s="415"/>
      <c r="C84" s="1500"/>
      <c r="D84" s="1520"/>
      <c r="E84" s="1520"/>
      <c r="F84" s="1520"/>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63"/>
    </row>
    <row r="85" spans="1:35" ht="16.2" customHeight="1">
      <c r="B85" s="415"/>
      <c r="C85" s="1522"/>
      <c r="D85" s="410"/>
      <c r="E85" s="1523"/>
      <c r="F85" s="1524"/>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02"/>
      <c r="AH85" s="1484"/>
    </row>
    <row r="86" spans="1:35" ht="59.25" customHeight="1">
      <c r="B86" s="1487"/>
      <c r="C86" s="1526"/>
      <c r="D86" s="1521"/>
      <c r="E86" s="1521"/>
      <c r="F86" s="1521"/>
      <c r="G86" s="1521"/>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410"/>
      <c r="AF86" s="410"/>
      <c r="AG86" s="1502"/>
      <c r="AH86" s="1484"/>
    </row>
    <row r="87" spans="1:35" ht="59.25" customHeight="1">
      <c r="B87" s="1487"/>
      <c r="C87" s="1527"/>
      <c r="D87" s="1520"/>
      <c r="E87" s="1520"/>
      <c r="F87" s="1520"/>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8"/>
      <c r="AF87" s="1528"/>
      <c r="AG87" s="1502"/>
      <c r="AH87" s="1484"/>
    </row>
    <row r="88" spans="1:35" ht="30" customHeight="1">
      <c r="B88" s="1487"/>
      <c r="C88" s="1529"/>
      <c r="D88" s="417"/>
      <c r="E88" s="1530"/>
      <c r="F88" s="1529"/>
      <c r="G88" s="1529"/>
      <c r="H88" s="1529"/>
      <c r="I88" s="1529"/>
      <c r="J88" s="410"/>
      <c r="K88" s="410"/>
      <c r="L88" s="410"/>
      <c r="M88" s="410"/>
      <c r="N88" s="410"/>
      <c r="O88" s="410"/>
      <c r="P88" s="410"/>
      <c r="Q88" s="410"/>
      <c r="R88" s="410"/>
      <c r="S88" s="410"/>
      <c r="T88" s="410"/>
      <c r="U88" s="410"/>
      <c r="V88" s="410"/>
      <c r="W88" s="410"/>
      <c r="X88" s="410"/>
      <c r="Y88" s="410"/>
      <c r="Z88" s="410"/>
      <c r="AA88" s="410"/>
      <c r="AB88" s="410"/>
      <c r="AC88" s="410"/>
      <c r="AD88" s="410"/>
      <c r="AE88" s="410"/>
      <c r="AF88" s="410"/>
      <c r="AG88" s="1502"/>
      <c r="AH88" s="1484"/>
    </row>
    <row r="89" spans="1:35" ht="30" customHeight="1">
      <c r="B89" s="1488"/>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1489"/>
    </row>
    <row r="90" spans="1:35" ht="30" customHeight="1">
      <c r="B90" s="1488"/>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1489"/>
    </row>
    <row r="91" spans="1:35" ht="21" customHeight="1">
      <c r="B91" s="1488"/>
      <c r="C91" s="416"/>
      <c r="D91" s="416"/>
      <c r="E91" s="416"/>
      <c r="F91" s="416"/>
      <c r="G91" s="416"/>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1489"/>
    </row>
    <row r="92" spans="1:35" ht="22.5" customHeight="1" thickBot="1">
      <c r="A92" s="177"/>
      <c r="B92" s="1490"/>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c r="Z92" s="1491"/>
      <c r="AA92" s="1491"/>
      <c r="AB92" s="1491"/>
      <c r="AC92" s="1491"/>
      <c r="AD92" s="1491"/>
      <c r="AE92" s="1491"/>
      <c r="AF92" s="1491"/>
      <c r="AG92" s="1491"/>
      <c r="AH92" s="1492"/>
    </row>
    <row r="93" spans="1:35" ht="34.200000000000003" customHeight="1">
      <c r="A93" s="477"/>
      <c r="B93" s="2761">
        <v>15</v>
      </c>
      <c r="C93" s="2761"/>
      <c r="D93" s="2761"/>
      <c r="E93" s="2761"/>
      <c r="F93" s="2761"/>
      <c r="G93" s="2761"/>
      <c r="H93" s="2761"/>
      <c r="I93" s="2761"/>
      <c r="J93" s="2761"/>
      <c r="K93" s="2761"/>
      <c r="L93" s="2761"/>
      <c r="M93" s="2761"/>
      <c r="N93" s="2761"/>
      <c r="O93" s="2761"/>
      <c r="P93" s="2761"/>
      <c r="Q93" s="2761"/>
      <c r="R93" s="2761"/>
      <c r="S93" s="2761"/>
      <c r="T93" s="2761"/>
      <c r="U93" s="2761"/>
      <c r="V93" s="2761"/>
      <c r="W93" s="2761"/>
      <c r="X93" s="2761"/>
      <c r="Y93" s="2761"/>
      <c r="Z93" s="2761"/>
      <c r="AA93" s="2761"/>
      <c r="AB93" s="2761"/>
      <c r="AC93" s="2761"/>
      <c r="AD93" s="2761"/>
      <c r="AE93" s="2761"/>
      <c r="AF93" s="2761"/>
      <c r="AG93" s="2761"/>
      <c r="AH93" s="2761"/>
      <c r="AI93" s="477"/>
    </row>
    <row r="94" spans="1:35" ht="34.200000000000003" customHeight="1">
      <c r="A94" s="477"/>
      <c r="B94" s="2762"/>
      <c r="C94" s="2762"/>
      <c r="D94" s="2762"/>
      <c r="E94" s="2762"/>
      <c r="F94" s="2762"/>
      <c r="G94" s="2762"/>
      <c r="H94" s="2762"/>
      <c r="I94" s="2762"/>
      <c r="J94" s="2762"/>
      <c r="K94" s="2762"/>
      <c r="L94" s="2762"/>
      <c r="M94" s="2762"/>
      <c r="N94" s="2762"/>
      <c r="O94" s="2762"/>
      <c r="P94" s="2762"/>
      <c r="Q94" s="2762"/>
      <c r="R94" s="2762"/>
      <c r="S94" s="2762"/>
      <c r="T94" s="2762"/>
      <c r="U94" s="2762"/>
      <c r="V94" s="2762"/>
      <c r="W94" s="2762"/>
      <c r="X94" s="2762"/>
      <c r="Y94" s="2762"/>
      <c r="Z94" s="2762"/>
      <c r="AA94" s="2762"/>
      <c r="AB94" s="2762"/>
      <c r="AC94" s="2762"/>
      <c r="AD94" s="2762"/>
      <c r="AE94" s="2762"/>
      <c r="AF94" s="2762"/>
      <c r="AG94" s="2762"/>
      <c r="AH94" s="2762"/>
      <c r="AI94" s="477"/>
    </row>
    <row r="95" spans="1:35" ht="33.75" customHeight="1">
      <c r="B95" s="2762"/>
      <c r="C95" s="2762"/>
      <c r="D95" s="2762"/>
      <c r="E95" s="2762"/>
      <c r="F95" s="2762"/>
      <c r="G95" s="2762"/>
      <c r="H95" s="2762"/>
      <c r="I95" s="2762"/>
      <c r="J95" s="2762"/>
      <c r="K95" s="2762"/>
      <c r="L95" s="2762"/>
      <c r="M95" s="2762"/>
      <c r="N95" s="2762"/>
      <c r="O95" s="2762"/>
      <c r="P95" s="2762"/>
      <c r="Q95" s="2762"/>
      <c r="R95" s="2762"/>
      <c r="S95" s="2762"/>
      <c r="T95" s="2762"/>
      <c r="U95" s="2762"/>
      <c r="V95" s="2762"/>
      <c r="W95" s="2762"/>
      <c r="X95" s="2762"/>
      <c r="Y95" s="2762"/>
      <c r="Z95" s="2762"/>
      <c r="AA95" s="2762"/>
      <c r="AB95" s="2762"/>
      <c r="AC95" s="2762"/>
      <c r="AD95" s="2762"/>
      <c r="AE95" s="2762"/>
      <c r="AF95" s="2762"/>
      <c r="AG95" s="2762"/>
      <c r="AH95" s="2762"/>
    </row>
    <row r="96" spans="1:35">
      <c r="B96" s="87"/>
    </row>
    <row r="97" spans="2:33">
      <c r="B97" s="87"/>
    </row>
    <row r="98" spans="2:33">
      <c r="B98" s="87"/>
    </row>
    <row r="99" spans="2:33">
      <c r="B99" s="87"/>
    </row>
    <row r="100" spans="2:33">
      <c r="B100" s="87"/>
    </row>
    <row r="101" spans="2:33">
      <c r="B101" s="87"/>
    </row>
    <row r="102" spans="2:33">
      <c r="B102" s="87"/>
    </row>
    <row r="103" spans="2:33">
      <c r="B103" s="87"/>
    </row>
    <row r="104" spans="2:33">
      <c r="B104" s="87"/>
    </row>
    <row r="105" spans="2:33">
      <c r="B105" s="87"/>
    </row>
    <row r="106" spans="2:33" ht="24.6">
      <c r="B106" s="87"/>
      <c r="AG106" s="87"/>
    </row>
    <row r="107" spans="2:33" ht="24.6">
      <c r="B107" s="87"/>
      <c r="AG107" s="87"/>
    </row>
    <row r="108" spans="2:33" ht="24.6">
      <c r="B108" s="87"/>
      <c r="AG108" s="87"/>
    </row>
    <row r="109" spans="2:33" ht="24.6">
      <c r="B109" s="87"/>
      <c r="AG109" s="87"/>
    </row>
    <row r="110" spans="2:33" ht="24.6">
      <c r="B110" s="87"/>
      <c r="AG110" s="87"/>
    </row>
    <row r="111" spans="2:33" ht="24.6">
      <c r="B111" s="87"/>
      <c r="AG111" s="87"/>
    </row>
    <row r="112" spans="2:33" ht="24.6">
      <c r="B112" s="87"/>
      <c r="AG112" s="87"/>
    </row>
    <row r="113" s="87" customFormat="1" ht="24.6"/>
    <row r="114" s="87" customFormat="1" ht="24.6"/>
    <row r="115" s="87" customFormat="1" ht="24.6"/>
    <row r="116" s="87" customFormat="1" ht="24.6"/>
    <row r="117" s="87" customFormat="1" ht="24.6"/>
    <row r="118" s="87" customFormat="1" ht="24.6"/>
    <row r="119" s="87" customFormat="1" ht="24.6"/>
    <row r="120" s="87" customFormat="1" ht="24.6"/>
    <row r="121" s="87" customFormat="1" ht="24.6"/>
    <row r="122" s="87" customFormat="1" ht="24.6"/>
    <row r="123" s="87" customFormat="1" ht="24.6"/>
    <row r="124" s="87" customFormat="1" ht="24.6"/>
    <row r="125" s="87" customFormat="1" ht="24.6"/>
    <row r="126" s="87" customFormat="1" ht="24.6"/>
    <row r="127" s="87" customFormat="1" ht="24.6"/>
    <row r="128" s="87" customFormat="1" ht="24.6"/>
    <row r="129" s="87" customFormat="1" ht="24.6"/>
    <row r="130" s="87" customFormat="1" ht="24.6"/>
    <row r="131" s="87" customFormat="1" ht="24.6"/>
    <row r="132" s="87" customFormat="1" ht="24.6"/>
    <row r="133" s="87" customFormat="1" ht="24.6"/>
    <row r="134" s="87" customFormat="1" ht="24.6"/>
    <row r="135" s="87" customFormat="1" ht="24.6"/>
    <row r="136" s="87" customFormat="1" ht="24.6"/>
    <row r="137" s="87" customFormat="1" ht="24.6"/>
    <row r="138" s="87" customFormat="1" ht="24.6"/>
    <row r="139" s="87" customFormat="1" ht="24.6"/>
    <row r="140" s="87" customFormat="1" ht="24.6"/>
    <row r="141" s="87" customFormat="1" ht="24.6"/>
    <row r="142" s="87" customFormat="1" ht="24.6"/>
    <row r="143" s="87" customFormat="1" ht="24.6"/>
    <row r="144" s="87" customFormat="1" ht="24.6"/>
    <row r="145" s="87" customFormat="1" ht="24.6"/>
    <row r="146" s="87" customFormat="1" ht="24.6"/>
    <row r="147" s="87" customFormat="1" ht="24.6"/>
    <row r="148" s="87" customFormat="1" ht="24.6"/>
    <row r="149" s="87" customFormat="1" ht="24.6"/>
    <row r="150" s="87" customFormat="1" ht="24.6"/>
    <row r="151" s="87" customFormat="1" ht="24.6"/>
    <row r="152" s="87" customFormat="1" ht="24.6"/>
    <row r="153" s="87" customFormat="1" ht="24.6"/>
    <row r="154" s="87" customFormat="1" ht="24.6"/>
    <row r="155" s="87" customFormat="1" ht="24.6"/>
    <row r="156" s="87" customFormat="1" ht="24.6"/>
    <row r="157" s="87" customFormat="1" ht="24.6"/>
    <row r="158" s="87" customFormat="1" ht="24.6"/>
    <row r="159" s="87" customFormat="1" ht="24.6"/>
    <row r="160" s="87" customFormat="1" ht="24.6"/>
    <row r="161" s="87" customFormat="1" ht="24.6"/>
    <row r="162" s="87" customFormat="1" ht="24.6"/>
    <row r="163" s="87" customFormat="1" ht="24.6"/>
    <row r="164" s="87" customFormat="1" ht="24.6"/>
    <row r="165" s="87" customFormat="1" ht="24.6"/>
    <row r="166" s="87" customFormat="1" ht="24.6"/>
    <row r="167" s="87" customFormat="1" ht="24.6"/>
    <row r="168" s="87" customFormat="1" ht="24.6"/>
    <row r="169" s="87" customFormat="1" ht="24.6"/>
    <row r="170" s="87" customFormat="1" ht="24.6"/>
    <row r="171" s="87" customFormat="1" ht="24.6"/>
    <row r="172" s="87" customFormat="1" ht="24.6"/>
    <row r="173" s="87" customFormat="1" ht="24.6"/>
    <row r="174" s="87" customFormat="1" ht="24.6"/>
    <row r="175" s="87" customFormat="1" ht="24.6"/>
    <row r="176" s="87" customFormat="1" ht="24.6"/>
    <row r="177" s="87" customFormat="1" ht="24.6"/>
    <row r="178" s="87" customFormat="1" ht="24.6"/>
    <row r="179" s="87" customFormat="1" ht="24.6"/>
    <row r="180" s="87" customFormat="1" ht="24.6"/>
    <row r="181" s="87" customFormat="1" ht="24.6"/>
    <row r="182" s="87" customFormat="1" ht="24.6"/>
    <row r="183" s="87" customFormat="1" ht="24.6"/>
    <row r="184" s="87" customFormat="1" ht="24.6"/>
    <row r="185" s="87" customFormat="1" ht="24.6"/>
    <row r="186" s="87" customFormat="1" ht="24.6"/>
    <row r="187" s="87" customFormat="1" ht="24.6"/>
    <row r="188" s="87" customFormat="1" ht="24.6"/>
    <row r="189" s="87" customFormat="1" ht="24.6"/>
    <row r="190" s="87" customFormat="1" ht="24.6"/>
    <row r="191" s="87" customFormat="1" ht="24.6"/>
    <row r="192" s="87" customFormat="1" ht="24.6"/>
    <row r="193" s="87" customFormat="1" ht="24.6"/>
    <row r="194" s="87" customFormat="1" ht="24.6"/>
    <row r="195" s="87" customFormat="1" ht="24.6"/>
    <row r="196" s="87" customFormat="1" ht="24.6"/>
    <row r="197" s="87" customFormat="1" ht="24.6"/>
    <row r="198" s="87" customFormat="1" ht="24.6"/>
    <row r="199" s="87" customFormat="1" ht="24.6"/>
    <row r="200" s="87" customFormat="1" ht="24.6"/>
    <row r="201" s="87" customFormat="1" ht="24.6"/>
    <row r="202" s="87" customFormat="1" ht="24.6"/>
    <row r="203" s="87" customFormat="1" ht="24.6"/>
    <row r="204" s="87" customFormat="1" ht="24.6"/>
    <row r="205" s="87" customFormat="1" ht="24.6"/>
    <row r="206" s="87" customFormat="1" ht="24.6"/>
    <row r="207" s="87" customFormat="1" ht="24.6"/>
    <row r="208" s="87" customFormat="1" ht="24.6"/>
    <row r="209" s="87" customFormat="1" ht="24.6"/>
    <row r="210" s="87" customFormat="1" ht="24.6"/>
    <row r="211" s="87" customFormat="1" ht="24.6"/>
    <row r="212" s="87" customFormat="1" ht="24.6"/>
    <row r="213" s="87" customFormat="1" ht="24.6"/>
    <row r="214" s="87" customFormat="1" ht="24.6"/>
  </sheetData>
  <mergeCells count="62">
    <mergeCell ref="D56:D57"/>
    <mergeCell ref="J56:J57"/>
    <mergeCell ref="K56:K57"/>
    <mergeCell ref="D59:P59"/>
    <mergeCell ref="AB59:AB60"/>
    <mergeCell ref="E56:E57"/>
    <mergeCell ref="V58:Y58"/>
    <mergeCell ref="V25:V26"/>
    <mergeCell ref="V39:Y39"/>
    <mergeCell ref="AC39:AF39"/>
    <mergeCell ref="AD64:AE64"/>
    <mergeCell ref="F3:R3"/>
    <mergeCell ref="D50:P50"/>
    <mergeCell ref="D54:E54"/>
    <mergeCell ref="D36:P36"/>
    <mergeCell ref="V36:V37"/>
    <mergeCell ref="W36:AF37"/>
    <mergeCell ref="D43:P43"/>
    <mergeCell ref="V43:V44"/>
    <mergeCell ref="W43:AF44"/>
    <mergeCell ref="AC53:AF53"/>
    <mergeCell ref="V54:Y54"/>
    <mergeCell ref="AC54:AF54"/>
    <mergeCell ref="B93:AH95"/>
    <mergeCell ref="V10:Y10"/>
    <mergeCell ref="AC10:AF10"/>
    <mergeCell ref="V14:Y14"/>
    <mergeCell ref="AC65:AC66"/>
    <mergeCell ref="AD65:AE66"/>
    <mergeCell ref="D65:P65"/>
    <mergeCell ref="V62:Y62"/>
    <mergeCell ref="AC62:AF62"/>
    <mergeCell ref="AC59:AE60"/>
    <mergeCell ref="AF59:AF60"/>
    <mergeCell ref="V53:Y53"/>
    <mergeCell ref="D30:P30"/>
    <mergeCell ref="V30:V31"/>
    <mergeCell ref="W30:AF31"/>
    <mergeCell ref="AB11:AF12"/>
    <mergeCell ref="AD58:AE58"/>
    <mergeCell ref="V46:Y47"/>
    <mergeCell ref="AC46:AF47"/>
    <mergeCell ref="V49:Y49"/>
    <mergeCell ref="AC49:AF49"/>
    <mergeCell ref="V50:Y51"/>
    <mergeCell ref="AC50:AF51"/>
    <mergeCell ref="E7:M7"/>
    <mergeCell ref="T7:AG7"/>
    <mergeCell ref="V45:Y45"/>
    <mergeCell ref="AC45:AF45"/>
    <mergeCell ref="V35:Y35"/>
    <mergeCell ref="AC35:AF35"/>
    <mergeCell ref="AD20:AD21"/>
    <mergeCell ref="D8:P8"/>
    <mergeCell ref="D9:M9"/>
    <mergeCell ref="AD15:AF16"/>
    <mergeCell ref="AC15:AC16"/>
    <mergeCell ref="AA11:AA12"/>
    <mergeCell ref="W41:AF41"/>
    <mergeCell ref="AC42:AF42"/>
    <mergeCell ref="AE20:AF21"/>
    <mergeCell ref="W25:AF26"/>
  </mergeCells>
  <pageMargins left="0.7" right="0.7" top="0.75" bottom="0.75" header="0.3" footer="0.3"/>
  <pageSetup paperSize="9" scale="31"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5">
    <tabColor rgb="FF92D050"/>
  </sheetPr>
  <dimension ref="A1:AW113"/>
  <sheetViews>
    <sheetView view="pageBreakPreview" zoomScale="40" zoomScaleNormal="40" zoomScaleSheetLayoutView="40" zoomScalePageLayoutView="40" workbookViewId="0">
      <selection activeCell="R8" sqref="R8:X9"/>
    </sheetView>
  </sheetViews>
  <sheetFormatPr defaultColWidth="9.109375" defaultRowHeight="34.200000000000003"/>
  <cols>
    <col min="1" max="1" width="4" style="35" customWidth="1"/>
    <col min="2" max="2" width="3.109375" style="35" customWidth="1"/>
    <col min="3" max="3" width="2.109375" style="134" customWidth="1"/>
    <col min="4" max="4" width="3" style="35" customWidth="1"/>
    <col min="5" max="5" width="11.109375" style="35" customWidth="1"/>
    <col min="6" max="10" width="12.33203125" style="35" customWidth="1"/>
    <col min="11" max="13" width="17.109375" style="35" customWidth="1"/>
    <col min="14" max="14" width="22.5546875" style="35" customWidth="1"/>
    <col min="15" max="16" width="33.5546875" style="35" customWidth="1"/>
    <col min="17" max="18" width="10.6640625" style="35" customWidth="1"/>
    <col min="19" max="19" width="10.6640625" style="130" customWidth="1"/>
    <col min="20" max="20" width="10.6640625" style="35" customWidth="1"/>
    <col min="21" max="21" width="10.6640625" style="36" customWidth="1"/>
    <col min="22" max="24" width="10.6640625" style="35" customWidth="1"/>
    <col min="25" max="25" width="3.6640625" style="35" customWidth="1"/>
    <col min="26" max="26" width="2.33203125" style="35" customWidth="1"/>
    <col min="27" max="45" width="4.88671875" style="35" customWidth="1"/>
    <col min="46" max="16384" width="9.109375" style="35"/>
  </cols>
  <sheetData>
    <row r="1" spans="1:26" ht="29.25" customHeight="1" thickBot="1">
      <c r="A1" s="197"/>
      <c r="B1" s="197"/>
      <c r="C1" s="215"/>
      <c r="D1" s="197"/>
      <c r="E1" s="197"/>
      <c r="F1" s="197"/>
      <c r="G1" s="197"/>
      <c r="H1" s="197"/>
      <c r="I1" s="197"/>
      <c r="J1" s="197"/>
      <c r="K1" s="197"/>
      <c r="L1" s="197"/>
      <c r="M1" s="197"/>
      <c r="N1" s="197"/>
      <c r="O1" s="197"/>
      <c r="P1" s="197"/>
      <c r="Q1" s="197"/>
      <c r="R1" s="197"/>
      <c r="S1" s="230"/>
      <c r="T1" s="197"/>
      <c r="U1" s="198"/>
      <c r="V1" s="197"/>
      <c r="W1" s="197"/>
      <c r="X1" s="197"/>
      <c r="Y1" s="197"/>
      <c r="Z1" s="197"/>
    </row>
    <row r="2" spans="1:26" ht="15" customHeight="1">
      <c r="A2" s="197"/>
      <c r="B2" s="199"/>
      <c r="C2" s="236"/>
      <c r="D2" s="201"/>
      <c r="E2" s="201"/>
      <c r="F2" s="200"/>
      <c r="G2" s="200"/>
      <c r="H2" s="201"/>
      <c r="I2" s="201"/>
      <c r="J2" s="201"/>
      <c r="K2" s="201"/>
      <c r="L2" s="201"/>
      <c r="M2" s="201"/>
      <c r="N2" s="201"/>
      <c r="O2" s="201"/>
      <c r="P2" s="201"/>
      <c r="Q2" s="201"/>
      <c r="R2" s="201"/>
      <c r="S2" s="237"/>
      <c r="T2" s="201"/>
      <c r="U2" s="202"/>
      <c r="V2" s="201"/>
      <c r="W2" s="201"/>
      <c r="X2" s="201"/>
      <c r="Y2" s="222"/>
      <c r="Z2" s="197"/>
    </row>
    <row r="3" spans="1:26" ht="25.5" customHeight="1">
      <c r="A3" s="197"/>
      <c r="B3" s="203"/>
      <c r="C3" s="215"/>
      <c r="D3" s="197"/>
      <c r="E3" s="197"/>
      <c r="F3" s="204"/>
      <c r="G3" s="204"/>
      <c r="H3" s="197"/>
      <c r="I3" s="197"/>
      <c r="J3" s="197"/>
      <c r="K3" s="197"/>
      <c r="L3" s="197"/>
      <c r="M3" s="197"/>
      <c r="N3" s="197"/>
      <c r="O3" s="197"/>
      <c r="P3" s="197"/>
      <c r="Q3" s="197"/>
      <c r="R3" s="197"/>
      <c r="S3" s="230"/>
      <c r="T3" s="197"/>
      <c r="U3" s="198"/>
      <c r="V3" s="197"/>
      <c r="W3" s="197"/>
      <c r="X3" s="197"/>
      <c r="Y3" s="212"/>
      <c r="Z3" s="197"/>
    </row>
    <row r="4" spans="1:26" ht="30" customHeight="1">
      <c r="A4" s="197"/>
      <c r="B4" s="203"/>
      <c r="C4" s="215"/>
      <c r="D4" s="197"/>
      <c r="E4" s="197"/>
      <c r="F4" s="197"/>
      <c r="G4" s="206" t="s">
        <v>1407</v>
      </c>
      <c r="H4" s="197"/>
      <c r="I4" s="197"/>
      <c r="J4" s="197"/>
      <c r="K4" s="197"/>
      <c r="L4" s="197"/>
      <c r="M4" s="197"/>
      <c r="N4" s="197"/>
      <c r="O4" s="197"/>
      <c r="P4" s="197"/>
      <c r="Q4" s="197"/>
      <c r="R4" s="2797"/>
      <c r="S4" s="2797"/>
      <c r="T4" s="2797"/>
      <c r="U4" s="2797"/>
      <c r="V4" s="2797"/>
      <c r="W4" s="2797"/>
      <c r="X4" s="2797"/>
      <c r="Y4" s="212"/>
      <c r="Z4" s="197"/>
    </row>
    <row r="5" spans="1:26" ht="30" customHeight="1">
      <c r="A5" s="197"/>
      <c r="B5" s="228"/>
      <c r="C5" s="215"/>
      <c r="D5" s="214"/>
      <c r="E5" s="214"/>
      <c r="F5" s="197"/>
      <c r="G5" s="209" t="s">
        <v>1408</v>
      </c>
      <c r="H5" s="197"/>
      <c r="I5" s="197"/>
      <c r="J5" s="197"/>
      <c r="K5" s="197"/>
      <c r="L5" s="197"/>
      <c r="M5" s="197"/>
      <c r="N5" s="197"/>
      <c r="O5" s="197"/>
      <c r="P5" s="197"/>
      <c r="Q5" s="197"/>
      <c r="R5" s="2798" t="s">
        <v>85</v>
      </c>
      <c r="S5" s="2798"/>
      <c r="T5" s="2798"/>
      <c r="U5" s="2798"/>
      <c r="V5" s="2798"/>
      <c r="W5" s="2798"/>
      <c r="X5" s="2798"/>
      <c r="Y5" s="212"/>
      <c r="Z5" s="197"/>
    </row>
    <row r="6" spans="1:26" ht="27.75" customHeight="1">
      <c r="A6" s="197"/>
      <c r="B6" s="229"/>
      <c r="C6" s="238"/>
      <c r="D6" s="213"/>
      <c r="E6" s="213"/>
      <c r="F6" s="197"/>
      <c r="G6" s="204"/>
      <c r="H6" s="214"/>
      <c r="I6" s="197"/>
      <c r="J6" s="197"/>
      <c r="K6" s="197"/>
      <c r="L6" s="197"/>
      <c r="M6" s="197"/>
      <c r="N6" s="197"/>
      <c r="O6" s="197"/>
      <c r="P6" s="197"/>
      <c r="Q6" s="224"/>
      <c r="R6" s="2798" t="s">
        <v>40</v>
      </c>
      <c r="S6" s="2798"/>
      <c r="T6" s="2798"/>
      <c r="U6" s="2798"/>
      <c r="V6" s="2798"/>
      <c r="W6" s="2798"/>
      <c r="X6" s="2798"/>
      <c r="Y6" s="212"/>
      <c r="Z6" s="197"/>
    </row>
    <row r="7" spans="1:26" ht="30" customHeight="1">
      <c r="A7" s="197"/>
      <c r="B7" s="229"/>
      <c r="C7" s="238"/>
      <c r="D7" s="213"/>
      <c r="E7" s="213"/>
      <c r="F7" s="197"/>
      <c r="G7" s="204"/>
      <c r="H7" s="214"/>
      <c r="I7" s="197"/>
      <c r="J7" s="197"/>
      <c r="K7" s="197"/>
      <c r="L7" s="197"/>
      <c r="M7" s="197"/>
      <c r="N7" s="197"/>
      <c r="O7" s="197"/>
      <c r="P7" s="197"/>
      <c r="Q7" s="224"/>
      <c r="R7" s="197"/>
      <c r="S7" s="197"/>
      <c r="T7" s="197"/>
      <c r="U7" s="197"/>
      <c r="V7" s="197"/>
      <c r="W7" s="197"/>
      <c r="X7" s="1067" t="s">
        <v>1397</v>
      </c>
      <c r="Y7" s="212"/>
      <c r="Z7" s="197"/>
    </row>
    <row r="8" spans="1:26" ht="30" customHeight="1">
      <c r="A8" s="197"/>
      <c r="B8" s="229"/>
      <c r="C8" s="238"/>
      <c r="D8" s="213"/>
      <c r="E8" s="213"/>
      <c r="F8" s="197"/>
      <c r="G8" s="204"/>
      <c r="H8" s="214"/>
      <c r="I8" s="197"/>
      <c r="J8" s="197"/>
      <c r="K8" s="197"/>
      <c r="L8" s="197"/>
      <c r="M8" s="197"/>
      <c r="N8" s="197"/>
      <c r="O8" s="197"/>
      <c r="P8" s="197"/>
      <c r="Q8" s="2799" t="s">
        <v>52</v>
      </c>
      <c r="R8" s="2800"/>
      <c r="S8" s="2801"/>
      <c r="T8" s="2801"/>
      <c r="U8" s="2801"/>
      <c r="V8" s="2801"/>
      <c r="W8" s="2801"/>
      <c r="X8" s="2802"/>
      <c r="Y8" s="212"/>
      <c r="Z8" s="197"/>
    </row>
    <row r="9" spans="1:26" ht="30" customHeight="1">
      <c r="A9" s="197"/>
      <c r="B9" s="229"/>
      <c r="C9" s="238"/>
      <c r="D9" s="213"/>
      <c r="E9" s="231" t="s">
        <v>1398</v>
      </c>
      <c r="F9" s="214" t="s">
        <v>1545</v>
      </c>
      <c r="G9" s="209"/>
      <c r="H9" s="214"/>
      <c r="I9" s="197"/>
      <c r="J9" s="197"/>
      <c r="K9" s="197"/>
      <c r="L9" s="197"/>
      <c r="M9" s="197"/>
      <c r="N9" s="197"/>
      <c r="O9" s="197"/>
      <c r="P9" s="197"/>
      <c r="Q9" s="2799"/>
      <c r="R9" s="2803"/>
      <c r="S9" s="2804"/>
      <c r="T9" s="2804"/>
      <c r="U9" s="2804"/>
      <c r="V9" s="2804"/>
      <c r="W9" s="2804"/>
      <c r="X9" s="2805"/>
      <c r="Y9" s="212"/>
      <c r="Z9" s="197"/>
    </row>
    <row r="10" spans="1:26" ht="30" customHeight="1">
      <c r="A10" s="197"/>
      <c r="B10" s="229"/>
      <c r="C10" s="238"/>
      <c r="D10" s="213"/>
      <c r="E10" s="231"/>
      <c r="F10" s="214"/>
      <c r="G10" s="209"/>
      <c r="H10" s="214"/>
      <c r="I10" s="197"/>
      <c r="J10" s="197"/>
      <c r="K10" s="197"/>
      <c r="L10" s="197"/>
      <c r="M10" s="197"/>
      <c r="N10" s="197"/>
      <c r="O10" s="197"/>
      <c r="P10" s="2796"/>
      <c r="Q10" s="2796"/>
      <c r="R10" s="2796"/>
      <c r="S10" s="2796"/>
      <c r="T10" s="2796"/>
      <c r="U10" s="2796"/>
      <c r="V10" s="2796"/>
      <c r="W10" s="2796"/>
      <c r="X10" s="2796"/>
      <c r="Y10" s="212"/>
      <c r="Z10" s="197"/>
    </row>
    <row r="11" spans="1:26" ht="30" customHeight="1">
      <c r="A11" s="197"/>
      <c r="B11" s="229"/>
      <c r="C11" s="238"/>
      <c r="D11" s="213"/>
      <c r="E11" s="231"/>
      <c r="F11" s="214" t="s">
        <v>1399</v>
      </c>
      <c r="G11" s="214" t="s">
        <v>1400</v>
      </c>
      <c r="H11" s="214"/>
      <c r="I11" s="197"/>
      <c r="J11" s="197"/>
      <c r="K11" s="197"/>
      <c r="L11" s="197"/>
      <c r="M11" s="197"/>
      <c r="N11" s="197"/>
      <c r="O11" s="197"/>
      <c r="P11" s="197"/>
      <c r="Q11" s="2799" t="s">
        <v>53</v>
      </c>
      <c r="R11" s="2806"/>
      <c r="S11" s="2807"/>
      <c r="T11" s="2808"/>
      <c r="U11" s="2812" t="s">
        <v>45</v>
      </c>
      <c r="V11" s="969"/>
      <c r="W11" s="969"/>
      <c r="X11" s="969"/>
      <c r="Y11" s="212"/>
      <c r="Z11" s="197"/>
    </row>
    <row r="12" spans="1:26" ht="30" customHeight="1">
      <c r="A12" s="197"/>
      <c r="B12" s="229"/>
      <c r="C12" s="238"/>
      <c r="D12" s="213"/>
      <c r="E12" s="197"/>
      <c r="F12" s="208" t="s">
        <v>11</v>
      </c>
      <c r="G12" s="214" t="s">
        <v>1210</v>
      </c>
      <c r="H12" s="214"/>
      <c r="I12" s="197"/>
      <c r="J12" s="197"/>
      <c r="K12" s="197"/>
      <c r="L12" s="197"/>
      <c r="M12" s="197"/>
      <c r="N12" s="197"/>
      <c r="O12" s="197"/>
      <c r="P12" s="197"/>
      <c r="Q12" s="2799"/>
      <c r="R12" s="2809"/>
      <c r="S12" s="2810"/>
      <c r="T12" s="2811"/>
      <c r="U12" s="2812"/>
      <c r="V12" s="969"/>
      <c r="W12" s="969"/>
      <c r="X12" s="969"/>
      <c r="Y12" s="212"/>
      <c r="Z12" s="197"/>
    </row>
    <row r="13" spans="1:26" ht="30" customHeight="1">
      <c r="A13" s="197"/>
      <c r="B13" s="229"/>
      <c r="C13" s="238"/>
      <c r="D13" s="213"/>
      <c r="E13" s="213"/>
      <c r="F13" s="197"/>
      <c r="G13" s="213" t="s">
        <v>1403</v>
      </c>
      <c r="H13" s="214"/>
      <c r="I13" s="197"/>
      <c r="J13" s="197"/>
      <c r="K13" s="197"/>
      <c r="L13" s="197"/>
      <c r="M13" s="197"/>
      <c r="N13" s="197"/>
      <c r="O13" s="197"/>
      <c r="P13" s="197"/>
      <c r="Q13" s="197"/>
      <c r="R13" s="197"/>
      <c r="S13" s="230"/>
      <c r="T13" s="197"/>
      <c r="U13" s="198"/>
      <c r="V13" s="197"/>
      <c r="W13" s="197"/>
      <c r="X13" s="197"/>
      <c r="Y13" s="212"/>
      <c r="Z13" s="197"/>
    </row>
    <row r="14" spans="1:26" ht="30" customHeight="1">
      <c r="A14" s="197"/>
      <c r="B14" s="229"/>
      <c r="C14" s="238"/>
      <c r="D14" s="213"/>
      <c r="E14" s="213"/>
      <c r="F14" s="197"/>
      <c r="G14" s="213" t="s">
        <v>1404</v>
      </c>
      <c r="H14" s="214"/>
      <c r="I14" s="197"/>
      <c r="J14" s="197"/>
      <c r="K14" s="197"/>
      <c r="L14" s="208"/>
      <c r="M14" s="197"/>
      <c r="N14" s="197"/>
      <c r="O14" s="197"/>
      <c r="P14" s="197"/>
      <c r="Q14" s="2797"/>
      <c r="R14" s="2797"/>
      <c r="S14" s="2797"/>
      <c r="T14" s="2797"/>
      <c r="U14" s="2797"/>
      <c r="V14" s="2797"/>
      <c r="W14" s="197"/>
      <c r="X14" s="197"/>
      <c r="Y14" s="212"/>
      <c r="Z14" s="197"/>
    </row>
    <row r="15" spans="1:26" ht="14.25" customHeight="1">
      <c r="A15" s="197"/>
      <c r="B15" s="229"/>
      <c r="C15" s="238"/>
      <c r="D15" s="213"/>
      <c r="E15" s="213"/>
      <c r="F15" s="197"/>
      <c r="G15" s="204"/>
      <c r="H15" s="214"/>
      <c r="I15" s="197"/>
      <c r="J15" s="197"/>
      <c r="K15" s="197"/>
      <c r="L15" s="197"/>
      <c r="M15" s="197"/>
      <c r="N15" s="197"/>
      <c r="O15" s="197"/>
      <c r="P15" s="197"/>
      <c r="Q15" s="2797"/>
      <c r="R15" s="2797"/>
      <c r="S15" s="2797"/>
      <c r="T15" s="2797"/>
      <c r="U15" s="2797"/>
      <c r="V15" s="2797"/>
      <c r="W15" s="197"/>
      <c r="X15" s="197"/>
      <c r="Y15" s="212"/>
      <c r="Z15" s="197"/>
    </row>
    <row r="16" spans="1:26" ht="30" customHeight="1">
      <c r="A16" s="197"/>
      <c r="B16" s="229"/>
      <c r="C16" s="238"/>
      <c r="D16" s="213"/>
      <c r="E16" s="213"/>
      <c r="F16" s="214" t="s">
        <v>1401</v>
      </c>
      <c r="G16" s="214" t="s">
        <v>1402</v>
      </c>
      <c r="H16" s="214"/>
      <c r="I16" s="197"/>
      <c r="J16" s="197"/>
      <c r="K16" s="197"/>
      <c r="L16" s="197"/>
      <c r="M16" s="197"/>
      <c r="N16" s="197"/>
      <c r="O16" s="197"/>
      <c r="P16" s="197"/>
      <c r="Q16" s="2799" t="s">
        <v>54</v>
      </c>
      <c r="R16" s="2806"/>
      <c r="S16" s="2807"/>
      <c r="T16" s="2808"/>
      <c r="U16" s="2812" t="s">
        <v>45</v>
      </c>
      <c r="V16" s="197"/>
      <c r="W16" s="197"/>
      <c r="X16" s="197"/>
      <c r="Y16" s="212"/>
      <c r="Z16" s="197"/>
    </row>
    <row r="17" spans="1:41" ht="30" customHeight="1">
      <c r="A17" s="197"/>
      <c r="B17" s="229"/>
      <c r="C17" s="238"/>
      <c r="D17" s="213"/>
      <c r="E17" s="213"/>
      <c r="F17" s="208" t="s">
        <v>11</v>
      </c>
      <c r="G17" s="214" t="s">
        <v>1210</v>
      </c>
      <c r="H17" s="214"/>
      <c r="I17" s="197"/>
      <c r="J17" s="197"/>
      <c r="K17" s="197"/>
      <c r="L17" s="197"/>
      <c r="M17" s="197"/>
      <c r="N17" s="197"/>
      <c r="O17" s="197"/>
      <c r="P17" s="197"/>
      <c r="Q17" s="2799"/>
      <c r="R17" s="2809"/>
      <c r="S17" s="2810"/>
      <c r="T17" s="2811"/>
      <c r="U17" s="2812"/>
      <c r="V17" s="197"/>
      <c r="W17" s="197"/>
      <c r="X17" s="197"/>
      <c r="Y17" s="212"/>
      <c r="Z17" s="197"/>
    </row>
    <row r="18" spans="1:41" ht="30" customHeight="1">
      <c r="A18" s="197"/>
      <c r="B18" s="229"/>
      <c r="C18" s="238"/>
      <c r="D18" s="213"/>
      <c r="E18" s="213"/>
      <c r="F18" s="197"/>
      <c r="G18" s="213" t="s">
        <v>1405</v>
      </c>
      <c r="H18" s="214"/>
      <c r="I18" s="197"/>
      <c r="J18" s="197"/>
      <c r="K18" s="197"/>
      <c r="L18" s="197"/>
      <c r="M18" s="197"/>
      <c r="N18" s="197"/>
      <c r="O18" s="197"/>
      <c r="P18" s="197"/>
      <c r="Q18" s="197"/>
      <c r="R18" s="197"/>
      <c r="S18" s="230"/>
      <c r="T18" s="197"/>
      <c r="U18" s="198"/>
      <c r="V18" s="197"/>
      <c r="W18" s="197"/>
      <c r="X18" s="197"/>
      <c r="Y18" s="212"/>
      <c r="Z18" s="197"/>
    </row>
    <row r="19" spans="1:41" ht="30" customHeight="1">
      <c r="A19" s="197"/>
      <c r="B19" s="229"/>
      <c r="C19" s="238"/>
      <c r="D19" s="213"/>
      <c r="E19" s="213"/>
      <c r="F19" s="197"/>
      <c r="G19" s="213" t="s">
        <v>1404</v>
      </c>
      <c r="H19" s="214"/>
      <c r="I19" s="197"/>
      <c r="J19" s="197"/>
      <c r="K19" s="197"/>
      <c r="L19" s="208"/>
      <c r="M19" s="197"/>
      <c r="N19" s="197"/>
      <c r="O19" s="197"/>
      <c r="P19" s="197"/>
      <c r="Q19" s="197"/>
      <c r="R19" s="197"/>
      <c r="S19" s="230"/>
      <c r="T19" s="197"/>
      <c r="U19" s="198"/>
      <c r="V19" s="197"/>
      <c r="W19" s="197"/>
      <c r="X19" s="197"/>
      <c r="Y19" s="212"/>
      <c r="Z19" s="197"/>
    </row>
    <row r="20" spans="1:41" ht="30" customHeight="1">
      <c r="A20" s="197"/>
      <c r="B20" s="229"/>
      <c r="C20" s="238"/>
      <c r="D20" s="213"/>
      <c r="E20" s="213"/>
      <c r="F20" s="197"/>
      <c r="G20" s="204"/>
      <c r="H20" s="214"/>
      <c r="I20" s="197"/>
      <c r="J20" s="197"/>
      <c r="K20" s="197"/>
      <c r="L20" s="197"/>
      <c r="M20" s="197"/>
      <c r="N20" s="197"/>
      <c r="O20" s="197"/>
      <c r="P20" s="197"/>
      <c r="Q20" s="197"/>
      <c r="R20" s="2813">
        <f>R11+R16</f>
        <v>0</v>
      </c>
      <c r="S20" s="2814"/>
      <c r="T20" s="2815"/>
      <c r="U20" s="2812" t="s">
        <v>45</v>
      </c>
      <c r="V20" s="197"/>
      <c r="W20" s="197"/>
      <c r="X20" s="197"/>
      <c r="Y20" s="212"/>
      <c r="Z20" s="197"/>
    </row>
    <row r="21" spans="1:41" ht="30" customHeight="1">
      <c r="A21" s="197"/>
      <c r="B21" s="229"/>
      <c r="C21" s="238"/>
      <c r="D21" s="213"/>
      <c r="E21" s="213"/>
      <c r="F21" s="197"/>
      <c r="G21" s="204"/>
      <c r="H21" s="214"/>
      <c r="I21" s="197"/>
      <c r="J21" s="197"/>
      <c r="K21" s="197"/>
      <c r="L21" s="197"/>
      <c r="M21" s="197"/>
      <c r="N21" s="232" t="s">
        <v>1406</v>
      </c>
      <c r="O21" s="197"/>
      <c r="P21" s="197"/>
      <c r="Q21" s="197"/>
      <c r="R21" s="2816"/>
      <c r="S21" s="2817"/>
      <c r="T21" s="2818"/>
      <c r="U21" s="2812"/>
      <c r="V21" s="197"/>
      <c r="W21" s="197"/>
      <c r="X21" s="197"/>
      <c r="Y21" s="212"/>
      <c r="Z21" s="197"/>
    </row>
    <row r="22" spans="1:41" ht="16.5" customHeight="1">
      <c r="A22" s="197"/>
      <c r="B22" s="229"/>
      <c r="C22" s="238"/>
      <c r="D22" s="213"/>
      <c r="E22" s="213"/>
      <c r="F22" s="197"/>
      <c r="G22" s="204"/>
      <c r="H22" s="214"/>
      <c r="I22" s="197"/>
      <c r="J22" s="197"/>
      <c r="K22" s="197"/>
      <c r="L22" s="197"/>
      <c r="M22" s="197"/>
      <c r="N22" s="197"/>
      <c r="O22" s="197"/>
      <c r="P22" s="197"/>
      <c r="Q22" s="197"/>
      <c r="R22" s="2819"/>
      <c r="S22" s="2819"/>
      <c r="T22" s="2819"/>
      <c r="U22" s="1058"/>
      <c r="V22" s="197"/>
      <c r="W22" s="197"/>
      <c r="X22" s="197"/>
      <c r="Y22" s="212"/>
      <c r="Z22" s="197"/>
    </row>
    <row r="23" spans="1:41" ht="16.5" customHeight="1">
      <c r="A23" s="197"/>
      <c r="B23" s="229"/>
      <c r="C23" s="238"/>
      <c r="D23" s="213"/>
      <c r="E23" s="213"/>
      <c r="F23" s="197"/>
      <c r="G23" s="204"/>
      <c r="H23" s="214"/>
      <c r="I23" s="197"/>
      <c r="J23" s="197"/>
      <c r="K23" s="197"/>
      <c r="L23" s="197"/>
      <c r="M23" s="197"/>
      <c r="N23" s="197"/>
      <c r="O23" s="197"/>
      <c r="P23" s="197"/>
      <c r="Q23" s="197"/>
      <c r="R23" s="1394"/>
      <c r="S23" s="1394"/>
      <c r="T23" s="1394"/>
      <c r="U23" s="1058"/>
      <c r="V23" s="197"/>
      <c r="W23" s="197"/>
      <c r="X23" s="197"/>
      <c r="Y23" s="212"/>
      <c r="Z23" s="197"/>
    </row>
    <row r="24" spans="1:41" ht="54" customHeight="1">
      <c r="A24" s="197"/>
      <c r="B24" s="229"/>
      <c r="C24" s="238"/>
      <c r="D24" s="213"/>
      <c r="E24" s="213"/>
      <c r="F24" s="1393" t="s">
        <v>2505</v>
      </c>
      <c r="G24" s="2821" t="s">
        <v>2506</v>
      </c>
      <c r="H24" s="2821"/>
      <c r="I24" s="2821"/>
      <c r="J24" s="2821"/>
      <c r="K24" s="2821"/>
      <c r="L24" s="2821"/>
      <c r="M24" s="2821"/>
      <c r="N24" s="2821"/>
      <c r="O24" s="2821"/>
      <c r="P24" s="1565"/>
      <c r="Q24" s="1061"/>
      <c r="R24" s="214"/>
      <c r="S24" s="214"/>
      <c r="T24" s="1067"/>
      <c r="U24" s="35"/>
      <c r="V24" s="197"/>
      <c r="W24" s="197"/>
      <c r="X24" s="197"/>
      <c r="Y24" s="212"/>
      <c r="Z24" s="197"/>
    </row>
    <row r="25" spans="1:41" ht="32.4" customHeight="1">
      <c r="A25" s="197"/>
      <c r="B25" s="229"/>
      <c r="C25" s="238"/>
      <c r="D25" s="213"/>
      <c r="E25" s="213"/>
      <c r="F25" s="197"/>
      <c r="G25" s="1564" t="s">
        <v>2503</v>
      </c>
      <c r="H25" s="1565"/>
      <c r="I25" s="1565"/>
      <c r="J25" s="1565"/>
      <c r="K25" s="1565"/>
      <c r="L25" s="1565"/>
      <c r="M25" s="1565"/>
      <c r="N25" s="1565"/>
      <c r="O25" s="1565"/>
      <c r="P25" s="1565"/>
      <c r="Q25" s="2799" t="s">
        <v>55</v>
      </c>
      <c r="R25" s="2806"/>
      <c r="S25" s="2807"/>
      <c r="T25" s="2808"/>
      <c r="U25" s="2822" t="s">
        <v>45</v>
      </c>
      <c r="V25" s="197"/>
      <c r="W25" s="197"/>
      <c r="X25" s="197"/>
      <c r="Y25" s="212"/>
      <c r="Z25" s="197"/>
    </row>
    <row r="26" spans="1:41" ht="32.4" customHeight="1">
      <c r="A26" s="197"/>
      <c r="B26" s="229"/>
      <c r="C26" s="238"/>
      <c r="D26" s="213"/>
      <c r="E26" s="213"/>
      <c r="F26" s="197"/>
      <c r="G26" s="1566" t="s">
        <v>2504</v>
      </c>
      <c r="H26" s="1566"/>
      <c r="I26" s="1566"/>
      <c r="J26" s="1566"/>
      <c r="K26" s="1566"/>
      <c r="L26" s="1565"/>
      <c r="M26" s="1565"/>
      <c r="N26" s="1565"/>
      <c r="O26" s="1565"/>
      <c r="P26" s="1565"/>
      <c r="Q26" s="2799"/>
      <c r="R26" s="2809"/>
      <c r="S26" s="2810"/>
      <c r="T26" s="2811"/>
      <c r="U26" s="2822"/>
      <c r="V26" s="197"/>
      <c r="W26" s="197"/>
      <c r="X26" s="197"/>
      <c r="Y26" s="212"/>
      <c r="Z26" s="197"/>
    </row>
    <row r="27" spans="1:41" ht="66" customHeight="1">
      <c r="A27" s="197"/>
      <c r="B27" s="229"/>
      <c r="C27" s="238"/>
      <c r="D27" s="213"/>
      <c r="E27" s="213"/>
      <c r="F27" s="197"/>
      <c r="G27" s="2827" t="s">
        <v>2507</v>
      </c>
      <c r="H27" s="2827"/>
      <c r="I27" s="2827"/>
      <c r="J27" s="2827"/>
      <c r="K27" s="2827"/>
      <c r="L27" s="2827"/>
      <c r="M27" s="2827"/>
      <c r="N27" s="2827"/>
      <c r="O27" s="2827"/>
      <c r="P27" s="1565"/>
      <c r="Q27" s="197"/>
      <c r="R27" s="197"/>
      <c r="S27" s="197"/>
      <c r="T27" s="197"/>
      <c r="U27" s="197"/>
      <c r="V27" s="197"/>
      <c r="W27" s="197"/>
      <c r="X27" s="197"/>
      <c r="Y27" s="212"/>
      <c r="Z27" s="197"/>
    </row>
    <row r="28" spans="1:41" ht="15" customHeight="1">
      <c r="A28" s="197"/>
      <c r="B28" s="229"/>
      <c r="C28" s="238"/>
      <c r="D28" s="213"/>
      <c r="E28" s="213"/>
      <c r="F28" s="209"/>
      <c r="G28" s="204"/>
      <c r="H28" s="214"/>
      <c r="I28" s="197"/>
      <c r="J28" s="197"/>
      <c r="K28" s="197"/>
      <c r="L28" s="197"/>
      <c r="M28" s="197"/>
      <c r="N28" s="197"/>
      <c r="O28" s="197"/>
      <c r="P28" s="197"/>
      <c r="Q28" s="197"/>
      <c r="R28" s="1059"/>
      <c r="S28" s="1059"/>
      <c r="T28" s="1059"/>
      <c r="U28" s="1059"/>
      <c r="V28" s="1059"/>
      <c r="W28" s="1059"/>
      <c r="X28" s="1059"/>
      <c r="Y28" s="212"/>
      <c r="Z28" s="197"/>
    </row>
    <row r="29" spans="1:41" ht="36" customHeight="1">
      <c r="A29" s="197"/>
      <c r="B29" s="970"/>
      <c r="C29" s="971"/>
      <c r="D29" s="972"/>
      <c r="E29" s="973"/>
      <c r="F29" s="972"/>
      <c r="G29" s="974"/>
      <c r="H29" s="975"/>
      <c r="I29" s="972"/>
      <c r="J29" s="972"/>
      <c r="K29" s="972"/>
      <c r="L29" s="972"/>
      <c r="M29" s="972"/>
      <c r="N29" s="972"/>
      <c r="O29" s="972"/>
      <c r="P29" s="972"/>
      <c r="Q29" s="982"/>
      <c r="R29" s="972"/>
      <c r="S29" s="972"/>
      <c r="T29" s="972"/>
      <c r="U29" s="972"/>
      <c r="V29" s="972"/>
      <c r="W29" s="972"/>
      <c r="X29" s="983" t="s">
        <v>434</v>
      </c>
      <c r="Y29" s="976"/>
      <c r="Z29" s="197"/>
    </row>
    <row r="30" spans="1:41" ht="30" customHeight="1">
      <c r="A30" s="197"/>
      <c r="B30" s="229"/>
      <c r="C30" s="197"/>
      <c r="D30" s="197"/>
      <c r="E30" s="231" t="s">
        <v>357</v>
      </c>
      <c r="F30" s="214" t="s">
        <v>1409</v>
      </c>
      <c r="G30" s="214"/>
      <c r="H30" s="214"/>
      <c r="I30" s="214"/>
      <c r="J30" s="214"/>
      <c r="K30" s="214"/>
      <c r="L30" s="214"/>
      <c r="M30" s="214"/>
      <c r="N30" s="214"/>
      <c r="O30" s="214"/>
      <c r="P30" s="197"/>
      <c r="Q30" s="1057" t="s">
        <v>965</v>
      </c>
      <c r="R30" s="2806"/>
      <c r="S30" s="2807"/>
      <c r="T30" s="2807"/>
      <c r="U30" s="2807"/>
      <c r="V30" s="2807"/>
      <c r="W30" s="2807"/>
      <c r="X30" s="2808"/>
      <c r="Y30" s="212"/>
      <c r="Z30" s="197"/>
    </row>
    <row r="31" spans="1:41" ht="30" customHeight="1">
      <c r="A31" s="197"/>
      <c r="B31" s="229"/>
      <c r="C31" s="197"/>
      <c r="D31" s="197"/>
      <c r="E31" s="231"/>
      <c r="F31" s="2820" t="s">
        <v>1410</v>
      </c>
      <c r="G31" s="2820"/>
      <c r="H31" s="2820"/>
      <c r="I31" s="2820"/>
      <c r="J31" s="2820"/>
      <c r="K31" s="2820"/>
      <c r="L31" s="2820"/>
      <c r="M31" s="2820"/>
      <c r="N31" s="2820"/>
      <c r="O31" s="2820"/>
      <c r="P31" s="197"/>
      <c r="Q31" s="1057"/>
      <c r="R31" s="2809"/>
      <c r="S31" s="2810"/>
      <c r="T31" s="2810"/>
      <c r="U31" s="2810"/>
      <c r="V31" s="2810"/>
      <c r="W31" s="2810"/>
      <c r="X31" s="2811"/>
      <c r="Y31" s="212"/>
      <c r="Z31" s="197"/>
    </row>
    <row r="32" spans="1:41" ht="15.75" customHeight="1">
      <c r="A32" s="197"/>
      <c r="B32" s="254"/>
      <c r="C32" s="255"/>
      <c r="D32" s="248"/>
      <c r="E32" s="248"/>
      <c r="F32" s="256"/>
      <c r="G32" s="250"/>
      <c r="H32" s="233"/>
      <c r="I32" s="234"/>
      <c r="J32" s="234"/>
      <c r="K32" s="234"/>
      <c r="L32" s="234"/>
      <c r="M32" s="234"/>
      <c r="N32" s="234"/>
      <c r="O32" s="234"/>
      <c r="P32" s="234"/>
      <c r="Q32" s="234"/>
      <c r="R32" s="266"/>
      <c r="S32" s="265"/>
      <c r="T32" s="233"/>
      <c r="U32" s="233"/>
      <c r="V32" s="233"/>
      <c r="W32" s="233"/>
      <c r="X32" s="233"/>
      <c r="Y32" s="252"/>
      <c r="Z32" s="197"/>
      <c r="AO32" s="36"/>
    </row>
    <row r="33" spans="1:49" ht="15" customHeight="1">
      <c r="A33" s="197"/>
      <c r="B33" s="229"/>
      <c r="C33" s="238"/>
      <c r="D33" s="226"/>
      <c r="E33" s="213"/>
      <c r="F33" s="214"/>
      <c r="G33" s="214"/>
      <c r="H33" s="214"/>
      <c r="I33" s="214"/>
      <c r="J33" s="214"/>
      <c r="K33" s="214"/>
      <c r="L33" s="214"/>
      <c r="M33" s="214"/>
      <c r="N33" s="214"/>
      <c r="O33" s="214"/>
      <c r="P33" s="214"/>
      <c r="Q33" s="214"/>
      <c r="R33" s="232"/>
      <c r="S33" s="216"/>
      <c r="T33" s="214"/>
      <c r="U33" s="214"/>
      <c r="V33" s="214"/>
      <c r="W33" s="214"/>
      <c r="X33" s="214"/>
      <c r="Y33" s="212"/>
      <c r="Z33" s="197"/>
    </row>
    <row r="34" spans="1:49" ht="30" customHeight="1">
      <c r="A34" s="197"/>
      <c r="B34" s="229"/>
      <c r="C34" s="197"/>
      <c r="D34" s="197"/>
      <c r="E34" s="215">
        <v>8.3000000000000007</v>
      </c>
      <c r="F34" s="208" t="s">
        <v>1411</v>
      </c>
      <c r="G34" s="197"/>
      <c r="H34" s="214"/>
      <c r="I34" s="197"/>
      <c r="J34" s="197"/>
      <c r="K34" s="197"/>
      <c r="L34" s="197"/>
      <c r="M34" s="197"/>
      <c r="N34" s="197"/>
      <c r="O34" s="197"/>
      <c r="P34" s="197"/>
      <c r="Q34" s="2799" t="s">
        <v>935</v>
      </c>
      <c r="R34" s="2806"/>
      <c r="S34" s="2807"/>
      <c r="T34" s="2807"/>
      <c r="U34" s="2807"/>
      <c r="V34" s="2807"/>
      <c r="W34" s="2807"/>
      <c r="X34" s="2808"/>
      <c r="Y34" s="212"/>
      <c r="Z34" s="197"/>
    </row>
    <row r="35" spans="1:49" ht="30" customHeight="1">
      <c r="A35" s="197"/>
      <c r="B35" s="229"/>
      <c r="C35" s="197"/>
      <c r="D35" s="197"/>
      <c r="E35" s="238"/>
      <c r="F35" s="210" t="s">
        <v>1412</v>
      </c>
      <c r="G35" s="197"/>
      <c r="H35" s="214"/>
      <c r="I35" s="197"/>
      <c r="J35" s="197"/>
      <c r="K35" s="197"/>
      <c r="L35" s="197"/>
      <c r="M35" s="197"/>
      <c r="N35" s="197"/>
      <c r="O35" s="197"/>
      <c r="P35" s="197"/>
      <c r="Q35" s="2799"/>
      <c r="R35" s="2809"/>
      <c r="S35" s="2810"/>
      <c r="T35" s="2810"/>
      <c r="U35" s="2810"/>
      <c r="V35" s="2810"/>
      <c r="W35" s="2810"/>
      <c r="X35" s="2811"/>
      <c r="Y35" s="212"/>
      <c r="Z35" s="197"/>
    </row>
    <row r="36" spans="1:49" ht="15.75" customHeight="1">
      <c r="A36" s="197"/>
      <c r="B36" s="254"/>
      <c r="C36" s="255"/>
      <c r="D36" s="248"/>
      <c r="E36" s="257"/>
      <c r="F36" s="234"/>
      <c r="G36" s="234"/>
      <c r="H36" s="233"/>
      <c r="I36" s="234"/>
      <c r="J36" s="234"/>
      <c r="K36" s="234"/>
      <c r="L36" s="234"/>
      <c r="M36" s="234"/>
      <c r="N36" s="234"/>
      <c r="O36" s="234"/>
      <c r="P36" s="234"/>
      <c r="Q36" s="234"/>
      <c r="R36" s="266"/>
      <c r="S36" s="268"/>
      <c r="T36" s="251"/>
      <c r="U36" s="251"/>
      <c r="V36" s="251"/>
      <c r="W36" s="251"/>
      <c r="X36" s="251"/>
      <c r="Y36" s="252"/>
      <c r="Z36" s="197"/>
    </row>
    <row r="37" spans="1:49" ht="15" customHeight="1">
      <c r="A37" s="197"/>
      <c r="B37" s="229"/>
      <c r="C37" s="238"/>
      <c r="D37" s="213"/>
      <c r="E37" s="213"/>
      <c r="F37" s="209"/>
      <c r="G37" s="204"/>
      <c r="H37" s="214"/>
      <c r="I37" s="197"/>
      <c r="J37" s="197"/>
      <c r="K37" s="197"/>
      <c r="L37" s="197"/>
      <c r="M37" s="197"/>
      <c r="N37" s="197"/>
      <c r="O37" s="197"/>
      <c r="P37" s="197"/>
      <c r="Q37" s="197"/>
      <c r="R37" s="232"/>
      <c r="S37" s="216"/>
      <c r="T37" s="214"/>
      <c r="U37" s="214"/>
      <c r="V37" s="214"/>
      <c r="W37" s="214"/>
      <c r="X37" s="214"/>
      <c r="Y37" s="212"/>
      <c r="Z37" s="197"/>
    </row>
    <row r="38" spans="1:49" ht="30" customHeight="1">
      <c r="A38" s="197"/>
      <c r="B38" s="229"/>
      <c r="C38" s="197"/>
      <c r="D38" s="197"/>
      <c r="E38" s="215">
        <v>8.4</v>
      </c>
      <c r="F38" s="214" t="s">
        <v>1413</v>
      </c>
      <c r="G38" s="197"/>
      <c r="H38" s="197"/>
      <c r="I38" s="197"/>
      <c r="J38" s="197"/>
      <c r="K38" s="197"/>
      <c r="L38" s="197"/>
      <c r="M38" s="197"/>
      <c r="N38" s="197"/>
      <c r="O38" s="197"/>
      <c r="P38" s="197"/>
      <c r="Q38" s="2799" t="s">
        <v>1027</v>
      </c>
      <c r="R38" s="2806"/>
      <c r="S38" s="2807"/>
      <c r="T38" s="2807"/>
      <c r="U38" s="2807"/>
      <c r="V38" s="2807"/>
      <c r="W38" s="2807"/>
      <c r="X38" s="2808"/>
      <c r="Y38" s="212"/>
      <c r="Z38" s="197"/>
    </row>
    <row r="39" spans="1:49" ht="30" customHeight="1">
      <c r="A39" s="197"/>
      <c r="B39" s="229"/>
      <c r="C39" s="197"/>
      <c r="D39" s="197"/>
      <c r="E39" s="238"/>
      <c r="F39" s="210" t="s">
        <v>1414</v>
      </c>
      <c r="G39" s="197"/>
      <c r="H39" s="197"/>
      <c r="I39" s="197"/>
      <c r="J39" s="197"/>
      <c r="K39" s="197"/>
      <c r="L39" s="197"/>
      <c r="M39" s="197"/>
      <c r="N39" s="197"/>
      <c r="O39" s="197"/>
      <c r="P39" s="197"/>
      <c r="Q39" s="2799"/>
      <c r="R39" s="2809"/>
      <c r="S39" s="2810"/>
      <c r="T39" s="2810"/>
      <c r="U39" s="2810"/>
      <c r="V39" s="2810"/>
      <c r="W39" s="2810"/>
      <c r="X39" s="2811"/>
      <c r="Y39" s="212"/>
      <c r="Z39" s="197"/>
    </row>
    <row r="40" spans="1:49" ht="15.75" customHeight="1">
      <c r="A40" s="197"/>
      <c r="B40" s="254"/>
      <c r="C40" s="255"/>
      <c r="D40" s="248"/>
      <c r="E40" s="248"/>
      <c r="F40" s="256"/>
      <c r="G40" s="250"/>
      <c r="H40" s="233"/>
      <c r="I40" s="234"/>
      <c r="J40" s="234"/>
      <c r="K40" s="234"/>
      <c r="L40" s="234"/>
      <c r="M40" s="234"/>
      <c r="N40" s="234"/>
      <c r="O40" s="234"/>
      <c r="P40" s="234"/>
      <c r="Q40" s="234"/>
      <c r="R40" s="266"/>
      <c r="S40" s="268"/>
      <c r="T40" s="251"/>
      <c r="U40" s="251"/>
      <c r="V40" s="251"/>
      <c r="W40" s="251"/>
      <c r="X40" s="251"/>
      <c r="Y40" s="252"/>
      <c r="Z40" s="197"/>
    </row>
    <row r="41" spans="1:49" ht="15" customHeight="1">
      <c r="A41" s="197"/>
      <c r="B41" s="203"/>
      <c r="C41" s="215"/>
      <c r="D41" s="197"/>
      <c r="E41" s="197"/>
      <c r="F41" s="197"/>
      <c r="G41" s="197"/>
      <c r="H41" s="197"/>
      <c r="I41" s="197"/>
      <c r="J41" s="197"/>
      <c r="K41" s="197"/>
      <c r="L41" s="197"/>
      <c r="M41" s="197"/>
      <c r="N41" s="197"/>
      <c r="O41" s="197"/>
      <c r="P41" s="197"/>
      <c r="Q41" s="197"/>
      <c r="R41" s="232"/>
      <c r="S41" s="216"/>
      <c r="T41" s="232"/>
      <c r="U41" s="246"/>
      <c r="V41" s="232"/>
      <c r="W41" s="232"/>
      <c r="X41" s="232"/>
      <c r="Y41" s="212"/>
      <c r="Z41" s="197"/>
      <c r="AA41" s="33"/>
      <c r="AB41" s="133"/>
      <c r="AC41" s="33"/>
      <c r="AR41" s="130"/>
      <c r="AS41" s="63"/>
      <c r="AT41" s="63"/>
      <c r="AU41" s="63"/>
      <c r="AV41" s="63"/>
      <c r="AW41" s="63"/>
    </row>
    <row r="42" spans="1:49" ht="30" customHeight="1">
      <c r="A42" s="197"/>
      <c r="B42" s="203"/>
      <c r="C42" s="197"/>
      <c r="D42" s="197"/>
      <c r="E42" s="215">
        <v>8.5</v>
      </c>
      <c r="F42" s="977" t="s">
        <v>1415</v>
      </c>
      <c r="G42" s="197"/>
      <c r="H42" s="197"/>
      <c r="I42" s="197"/>
      <c r="J42" s="197"/>
      <c r="K42" s="197"/>
      <c r="L42" s="197"/>
      <c r="M42" s="197"/>
      <c r="N42" s="197"/>
      <c r="O42" s="197"/>
      <c r="P42" s="197"/>
      <c r="Q42" s="2799" t="s">
        <v>1028</v>
      </c>
      <c r="R42" s="2806"/>
      <c r="S42" s="2807"/>
      <c r="T42" s="2807"/>
      <c r="U42" s="2807"/>
      <c r="V42" s="2807"/>
      <c r="W42" s="2807"/>
      <c r="X42" s="2808"/>
      <c r="Y42" s="212"/>
      <c r="Z42" s="197"/>
      <c r="AA42" s="33"/>
    </row>
    <row r="43" spans="1:49" ht="30" customHeight="1">
      <c r="A43" s="197"/>
      <c r="B43" s="203"/>
      <c r="C43" s="197"/>
      <c r="D43" s="197"/>
      <c r="E43" s="215"/>
      <c r="F43" s="728" t="s">
        <v>1416</v>
      </c>
      <c r="G43" s="197"/>
      <c r="H43" s="197"/>
      <c r="I43" s="197"/>
      <c r="J43" s="197"/>
      <c r="K43" s="197"/>
      <c r="L43" s="197"/>
      <c r="M43" s="197"/>
      <c r="N43" s="197"/>
      <c r="O43" s="197"/>
      <c r="P43" s="197"/>
      <c r="Q43" s="2799"/>
      <c r="R43" s="2809"/>
      <c r="S43" s="2810"/>
      <c r="T43" s="2810"/>
      <c r="U43" s="2810"/>
      <c r="V43" s="2810"/>
      <c r="W43" s="2810"/>
      <c r="X43" s="2811"/>
      <c r="Y43" s="212"/>
      <c r="Z43" s="197"/>
      <c r="AA43" s="33"/>
    </row>
    <row r="44" spans="1:49" ht="15.75" customHeight="1">
      <c r="A44" s="197"/>
      <c r="B44" s="247"/>
      <c r="C44" s="258"/>
      <c r="D44" s="234"/>
      <c r="E44" s="234"/>
      <c r="F44" s="234"/>
      <c r="G44" s="234"/>
      <c r="H44" s="234"/>
      <c r="I44" s="234"/>
      <c r="J44" s="234"/>
      <c r="K44" s="234"/>
      <c r="L44" s="234"/>
      <c r="M44" s="234"/>
      <c r="N44" s="234"/>
      <c r="O44" s="234"/>
      <c r="P44" s="234"/>
      <c r="Q44" s="234"/>
      <c r="R44" s="233"/>
      <c r="S44" s="265"/>
      <c r="T44" s="233"/>
      <c r="U44" s="265"/>
      <c r="V44" s="233"/>
      <c r="W44" s="233"/>
      <c r="X44" s="233"/>
      <c r="Y44" s="252"/>
      <c r="Z44" s="197"/>
      <c r="AA44" s="33"/>
    </row>
    <row r="45" spans="1:49" ht="15.75" customHeight="1">
      <c r="A45" s="197"/>
      <c r="B45" s="203"/>
      <c r="C45" s="215"/>
      <c r="D45" s="197"/>
      <c r="E45" s="197"/>
      <c r="F45" s="197"/>
      <c r="G45" s="197"/>
      <c r="H45" s="197"/>
      <c r="I45" s="197"/>
      <c r="J45" s="197"/>
      <c r="K45" s="197"/>
      <c r="L45" s="197"/>
      <c r="M45" s="197"/>
      <c r="N45" s="197"/>
      <c r="O45" s="197"/>
      <c r="P45" s="197"/>
      <c r="Q45" s="197"/>
      <c r="R45" s="214"/>
      <c r="S45" s="216"/>
      <c r="T45" s="214"/>
      <c r="U45" s="216"/>
      <c r="V45" s="214"/>
      <c r="W45" s="214"/>
      <c r="X45" s="214"/>
      <c r="Y45" s="212"/>
      <c r="Z45" s="197"/>
      <c r="AA45" s="33"/>
    </row>
    <row r="46" spans="1:49" ht="45.75" customHeight="1">
      <c r="A46" s="197"/>
      <c r="B46" s="203"/>
      <c r="C46" s="197"/>
      <c r="D46" s="197"/>
      <c r="E46" s="215">
        <v>8.6</v>
      </c>
      <c r="F46" s="134" t="s">
        <v>1418</v>
      </c>
      <c r="G46" s="197"/>
      <c r="H46" s="197"/>
      <c r="I46" s="197"/>
      <c r="J46" s="197"/>
      <c r="K46" s="197"/>
      <c r="L46" s="197"/>
      <c r="M46" s="197"/>
      <c r="N46" s="197"/>
      <c r="O46" s="197"/>
      <c r="P46" s="197"/>
      <c r="Q46" s="2799" t="s">
        <v>1029</v>
      </c>
      <c r="R46" s="2806"/>
      <c r="S46" s="2807"/>
      <c r="T46" s="2807"/>
      <c r="U46" s="2807"/>
      <c r="V46" s="2807"/>
      <c r="W46" s="2807"/>
      <c r="X46" s="2808"/>
      <c r="Y46" s="212"/>
      <c r="Z46" s="197"/>
      <c r="AA46" s="33"/>
    </row>
    <row r="47" spans="1:49" ht="30.75" customHeight="1">
      <c r="A47" s="197"/>
      <c r="B47" s="203"/>
      <c r="C47" s="197"/>
      <c r="D47" s="197"/>
      <c r="E47" s="215"/>
      <c r="F47" s="728" t="s">
        <v>1419</v>
      </c>
      <c r="G47" s="197"/>
      <c r="H47" s="197"/>
      <c r="I47" s="197"/>
      <c r="J47" s="197"/>
      <c r="K47" s="197"/>
      <c r="L47" s="197"/>
      <c r="M47" s="197"/>
      <c r="N47" s="197"/>
      <c r="O47" s="197"/>
      <c r="P47" s="197"/>
      <c r="Q47" s="2799"/>
      <c r="R47" s="2809"/>
      <c r="S47" s="2810"/>
      <c r="T47" s="2810"/>
      <c r="U47" s="2810"/>
      <c r="V47" s="2810"/>
      <c r="W47" s="2810"/>
      <c r="X47" s="2811"/>
      <c r="Y47" s="212"/>
      <c r="Z47" s="197"/>
      <c r="AA47" s="33"/>
    </row>
    <row r="48" spans="1:49" ht="15.75" customHeight="1">
      <c r="A48" s="197"/>
      <c r="B48" s="247"/>
      <c r="C48" s="258"/>
      <c r="D48" s="234"/>
      <c r="E48" s="234"/>
      <c r="F48" s="234"/>
      <c r="G48" s="234"/>
      <c r="H48" s="234"/>
      <c r="I48" s="234"/>
      <c r="J48" s="234"/>
      <c r="K48" s="234"/>
      <c r="L48" s="234"/>
      <c r="M48" s="234"/>
      <c r="N48" s="234"/>
      <c r="O48" s="234"/>
      <c r="P48" s="234"/>
      <c r="Q48" s="234"/>
      <c r="R48" s="233"/>
      <c r="S48" s="265"/>
      <c r="T48" s="233"/>
      <c r="U48" s="265"/>
      <c r="V48" s="233"/>
      <c r="W48" s="233"/>
      <c r="X48" s="233"/>
      <c r="Y48" s="252"/>
      <c r="Z48" s="197"/>
      <c r="AA48" s="33"/>
    </row>
    <row r="49" spans="1:27" ht="15" customHeight="1">
      <c r="A49" s="197"/>
      <c r="B49" s="203"/>
      <c r="C49" s="215"/>
      <c r="D49" s="197"/>
      <c r="E49" s="197"/>
      <c r="F49" s="197"/>
      <c r="G49" s="197"/>
      <c r="H49" s="197"/>
      <c r="I49" s="197"/>
      <c r="J49" s="197"/>
      <c r="K49" s="197"/>
      <c r="L49" s="197"/>
      <c r="M49" s="197"/>
      <c r="N49" s="197"/>
      <c r="O49" s="197"/>
      <c r="P49" s="197"/>
      <c r="Q49" s="197"/>
      <c r="R49" s="214"/>
      <c r="S49" s="216"/>
      <c r="T49" s="214"/>
      <c r="U49" s="216"/>
      <c r="V49" s="214"/>
      <c r="W49" s="214"/>
      <c r="X49" s="214"/>
      <c r="Y49" s="212"/>
      <c r="Z49" s="197"/>
      <c r="AA49" s="33"/>
    </row>
    <row r="50" spans="1:27" ht="30.75" customHeight="1">
      <c r="A50" s="197"/>
      <c r="B50" s="203"/>
      <c r="C50" s="197"/>
      <c r="D50" s="197"/>
      <c r="E50" s="215">
        <v>8.6999999999999993</v>
      </c>
      <c r="F50" s="134" t="s">
        <v>1420</v>
      </c>
      <c r="G50" s="197"/>
      <c r="H50" s="197"/>
      <c r="I50" s="197"/>
      <c r="J50" s="197"/>
      <c r="K50" s="197"/>
      <c r="L50" s="197"/>
      <c r="M50" s="197"/>
      <c r="N50" s="197"/>
      <c r="O50" s="197"/>
      <c r="P50" s="197"/>
      <c r="Q50" s="2799" t="s">
        <v>972</v>
      </c>
      <c r="R50" s="2806"/>
      <c r="S50" s="2807"/>
      <c r="T50" s="2807"/>
      <c r="U50" s="2807"/>
      <c r="V50" s="2807"/>
      <c r="W50" s="2807"/>
      <c r="X50" s="2808"/>
      <c r="Y50" s="212"/>
      <c r="Z50" s="197"/>
      <c r="AA50" s="33"/>
    </row>
    <row r="51" spans="1:27" ht="30.75" customHeight="1">
      <c r="A51" s="197"/>
      <c r="B51" s="203"/>
      <c r="C51" s="197"/>
      <c r="D51" s="197"/>
      <c r="E51" s="215"/>
      <c r="F51" s="722" t="s">
        <v>1421</v>
      </c>
      <c r="G51" s="197"/>
      <c r="H51" s="197"/>
      <c r="I51" s="197"/>
      <c r="J51" s="197"/>
      <c r="K51" s="197"/>
      <c r="L51" s="197"/>
      <c r="M51" s="197"/>
      <c r="N51" s="197"/>
      <c r="O51" s="197"/>
      <c r="P51" s="197"/>
      <c r="Q51" s="2799"/>
      <c r="R51" s="2809"/>
      <c r="S51" s="2810"/>
      <c r="T51" s="2810"/>
      <c r="U51" s="2810"/>
      <c r="V51" s="2810"/>
      <c r="W51" s="2810"/>
      <c r="X51" s="2811"/>
      <c r="Y51" s="212"/>
      <c r="Z51" s="197"/>
      <c r="AA51" s="33"/>
    </row>
    <row r="52" spans="1:27" ht="15.75" customHeight="1">
      <c r="A52" s="197"/>
      <c r="B52" s="247"/>
      <c r="C52" s="258"/>
      <c r="D52" s="234"/>
      <c r="E52" s="234"/>
      <c r="F52" s="234"/>
      <c r="G52" s="234"/>
      <c r="H52" s="234"/>
      <c r="I52" s="234"/>
      <c r="J52" s="234"/>
      <c r="K52" s="234"/>
      <c r="L52" s="234"/>
      <c r="M52" s="234"/>
      <c r="N52" s="234"/>
      <c r="O52" s="234"/>
      <c r="P52" s="234"/>
      <c r="Q52" s="234"/>
      <c r="R52" s="233"/>
      <c r="S52" s="265"/>
      <c r="T52" s="233"/>
      <c r="U52" s="265"/>
      <c r="V52" s="233"/>
      <c r="W52" s="233"/>
      <c r="X52" s="233"/>
      <c r="Y52" s="252"/>
      <c r="Z52" s="197"/>
      <c r="AA52" s="33"/>
    </row>
    <row r="53" spans="1:27" ht="15" customHeight="1">
      <c r="A53" s="197"/>
      <c r="B53" s="203"/>
      <c r="C53" s="215"/>
      <c r="D53" s="197"/>
      <c r="E53" s="197"/>
      <c r="F53" s="197"/>
      <c r="G53" s="197"/>
      <c r="H53" s="197"/>
      <c r="I53" s="197"/>
      <c r="J53" s="197"/>
      <c r="K53" s="197"/>
      <c r="L53" s="197"/>
      <c r="M53" s="197"/>
      <c r="N53" s="197"/>
      <c r="O53" s="197"/>
      <c r="P53" s="197"/>
      <c r="Q53" s="197"/>
      <c r="R53" s="214"/>
      <c r="S53" s="216"/>
      <c r="T53" s="214"/>
      <c r="U53" s="216"/>
      <c r="V53" s="214"/>
      <c r="W53" s="214"/>
      <c r="X53" s="214"/>
      <c r="Y53" s="212"/>
      <c r="Z53" s="197"/>
      <c r="AA53" s="33"/>
    </row>
    <row r="54" spans="1:27" ht="30.75" customHeight="1">
      <c r="A54" s="197"/>
      <c r="B54" s="203"/>
      <c r="C54" s="197"/>
      <c r="D54" s="197"/>
      <c r="E54" s="215">
        <v>8.8000000000000007</v>
      </c>
      <c r="F54" s="134" t="s">
        <v>1422</v>
      </c>
      <c r="G54" s="197"/>
      <c r="H54" s="197"/>
      <c r="I54" s="197"/>
      <c r="J54" s="197"/>
      <c r="K54" s="197"/>
      <c r="L54" s="197"/>
      <c r="M54" s="197"/>
      <c r="N54" s="197"/>
      <c r="O54" s="197"/>
      <c r="P54" s="197"/>
      <c r="Q54" s="2799" t="s">
        <v>976</v>
      </c>
      <c r="R54" s="2806"/>
      <c r="S54" s="2807"/>
      <c r="T54" s="2807"/>
      <c r="U54" s="2807"/>
      <c r="V54" s="2807"/>
      <c r="W54" s="2807"/>
      <c r="X54" s="2808"/>
      <c r="Y54" s="212"/>
      <c r="Z54" s="197"/>
      <c r="AA54" s="33"/>
    </row>
    <row r="55" spans="1:27" ht="30.75" customHeight="1">
      <c r="A55" s="197"/>
      <c r="B55" s="203"/>
      <c r="C55" s="197"/>
      <c r="D55" s="197"/>
      <c r="E55" s="215"/>
      <c r="F55" s="728" t="s">
        <v>1423</v>
      </c>
      <c r="G55" s="197"/>
      <c r="H55" s="197"/>
      <c r="I55" s="197"/>
      <c r="J55" s="197"/>
      <c r="K55" s="197"/>
      <c r="L55" s="197"/>
      <c r="M55" s="197"/>
      <c r="N55" s="197"/>
      <c r="O55" s="197"/>
      <c r="P55" s="197"/>
      <c r="Q55" s="2799"/>
      <c r="R55" s="2809"/>
      <c r="S55" s="2810"/>
      <c r="T55" s="2810"/>
      <c r="U55" s="2810"/>
      <c r="V55" s="2810"/>
      <c r="W55" s="2810"/>
      <c r="X55" s="2811"/>
      <c r="Y55" s="212"/>
      <c r="Z55" s="197"/>
      <c r="AA55" s="33"/>
    </row>
    <row r="56" spans="1:27" ht="15" customHeight="1">
      <c r="A56" s="197"/>
      <c r="B56" s="247"/>
      <c r="C56" s="258"/>
      <c r="D56" s="234"/>
      <c r="E56" s="234"/>
      <c r="F56" s="234"/>
      <c r="G56" s="234"/>
      <c r="H56" s="234"/>
      <c r="I56" s="234"/>
      <c r="J56" s="234"/>
      <c r="K56" s="234"/>
      <c r="L56" s="234"/>
      <c r="M56" s="234"/>
      <c r="N56" s="234"/>
      <c r="O56" s="234"/>
      <c r="P56" s="234"/>
      <c r="Q56" s="234"/>
      <c r="R56" s="233"/>
      <c r="S56" s="265"/>
      <c r="T56" s="233"/>
      <c r="U56" s="265"/>
      <c r="V56" s="233"/>
      <c r="W56" s="233"/>
      <c r="X56" s="233"/>
      <c r="Y56" s="252"/>
      <c r="Z56" s="197"/>
      <c r="AA56" s="33"/>
    </row>
    <row r="57" spans="1:27" ht="15" customHeight="1">
      <c r="A57" s="197"/>
      <c r="B57" s="203"/>
      <c r="C57" s="215"/>
      <c r="D57" s="197"/>
      <c r="E57" s="197"/>
      <c r="F57" s="197"/>
      <c r="G57" s="197"/>
      <c r="H57" s="197"/>
      <c r="I57" s="197"/>
      <c r="J57" s="197"/>
      <c r="K57" s="197"/>
      <c r="L57" s="197"/>
      <c r="M57" s="197"/>
      <c r="N57" s="197"/>
      <c r="O57" s="197"/>
      <c r="P57" s="197"/>
      <c r="Q57" s="197"/>
      <c r="R57" s="214"/>
      <c r="S57" s="216"/>
      <c r="T57" s="214"/>
      <c r="U57" s="216"/>
      <c r="V57" s="214"/>
      <c r="W57" s="214"/>
      <c r="X57" s="214"/>
      <c r="Y57" s="212"/>
      <c r="Z57" s="197"/>
      <c r="AA57" s="33"/>
    </row>
    <row r="58" spans="1:27" ht="30.75" customHeight="1">
      <c r="A58" s="197"/>
      <c r="B58" s="203"/>
      <c r="C58" s="197"/>
      <c r="D58" s="197"/>
      <c r="E58" s="215">
        <v>8.9</v>
      </c>
      <c r="F58" s="134" t="s">
        <v>1424</v>
      </c>
      <c r="G58" s="197"/>
      <c r="H58" s="197"/>
      <c r="I58" s="197"/>
      <c r="J58" s="197"/>
      <c r="K58" s="197"/>
      <c r="L58" s="197"/>
      <c r="M58" s="197"/>
      <c r="N58" s="197"/>
      <c r="O58" s="197"/>
      <c r="P58" s="197"/>
      <c r="Q58" s="2799" t="s">
        <v>977</v>
      </c>
      <c r="R58" s="2806"/>
      <c r="S58" s="2807"/>
      <c r="T58" s="2807"/>
      <c r="U58" s="2807"/>
      <c r="V58" s="2807"/>
      <c r="W58" s="2807"/>
      <c r="X58" s="2808"/>
      <c r="Y58" s="212"/>
      <c r="Z58" s="197"/>
      <c r="AA58" s="33"/>
    </row>
    <row r="59" spans="1:27" ht="30.75" customHeight="1">
      <c r="A59" s="197"/>
      <c r="B59" s="203"/>
      <c r="C59" s="197"/>
      <c r="D59" s="197"/>
      <c r="E59" s="215"/>
      <c r="F59" s="728" t="s">
        <v>1425</v>
      </c>
      <c r="G59" s="197"/>
      <c r="H59" s="197"/>
      <c r="I59" s="197"/>
      <c r="J59" s="197"/>
      <c r="K59" s="197"/>
      <c r="L59" s="197"/>
      <c r="M59" s="197"/>
      <c r="N59" s="197"/>
      <c r="O59" s="197"/>
      <c r="P59" s="197"/>
      <c r="Q59" s="2799"/>
      <c r="R59" s="2809"/>
      <c r="S59" s="2810"/>
      <c r="T59" s="2810"/>
      <c r="U59" s="2810"/>
      <c r="V59" s="2810"/>
      <c r="W59" s="2810"/>
      <c r="X59" s="2811"/>
      <c r="Y59" s="212"/>
      <c r="Z59" s="197"/>
      <c r="AA59" s="33"/>
    </row>
    <row r="60" spans="1:27" ht="15.75" customHeight="1">
      <c r="A60" s="197"/>
      <c r="B60" s="247"/>
      <c r="C60" s="258"/>
      <c r="D60" s="234"/>
      <c r="E60" s="234"/>
      <c r="F60" s="234"/>
      <c r="G60" s="234"/>
      <c r="H60" s="234"/>
      <c r="I60" s="234"/>
      <c r="J60" s="234"/>
      <c r="K60" s="234"/>
      <c r="L60" s="234"/>
      <c r="M60" s="234"/>
      <c r="N60" s="234"/>
      <c r="O60" s="234"/>
      <c r="P60" s="234"/>
      <c r="Q60" s="234"/>
      <c r="R60" s="233"/>
      <c r="S60" s="265"/>
      <c r="T60" s="233"/>
      <c r="U60" s="265"/>
      <c r="V60" s="233"/>
      <c r="W60" s="233"/>
      <c r="X60" s="233"/>
      <c r="Y60" s="252"/>
      <c r="Z60" s="197"/>
      <c r="AA60" s="33"/>
    </row>
    <row r="61" spans="1:27" ht="15" customHeight="1">
      <c r="A61" s="197"/>
      <c r="B61" s="203"/>
      <c r="C61" s="215"/>
      <c r="D61" s="197"/>
      <c r="E61" s="197"/>
      <c r="F61" s="197"/>
      <c r="G61" s="197"/>
      <c r="H61" s="197"/>
      <c r="I61" s="197"/>
      <c r="J61" s="197"/>
      <c r="K61" s="197"/>
      <c r="L61" s="197"/>
      <c r="M61" s="197"/>
      <c r="N61" s="197"/>
      <c r="O61" s="197"/>
      <c r="P61" s="197"/>
      <c r="Q61" s="197"/>
      <c r="R61" s="214"/>
      <c r="S61" s="216"/>
      <c r="T61" s="214"/>
      <c r="U61" s="216"/>
      <c r="V61" s="214"/>
      <c r="W61" s="214"/>
      <c r="X61" s="214"/>
      <c r="Y61" s="212"/>
      <c r="Z61" s="197"/>
      <c r="AA61" s="33"/>
    </row>
    <row r="62" spans="1:27" ht="30.75" customHeight="1">
      <c r="A62" s="197"/>
      <c r="B62" s="203"/>
      <c r="C62" s="197"/>
      <c r="D62" s="197"/>
      <c r="E62" s="978">
        <v>8.1</v>
      </c>
      <c r="F62" s="2825" t="s">
        <v>2508</v>
      </c>
      <c r="G62" s="2825"/>
      <c r="H62" s="2825"/>
      <c r="I62" s="2825"/>
      <c r="J62" s="2825"/>
      <c r="K62" s="2825"/>
      <c r="L62" s="2825"/>
      <c r="M62" s="2825"/>
      <c r="N62" s="2825"/>
      <c r="O62" s="2825"/>
      <c r="P62" s="197"/>
      <c r="Q62" s="2799" t="s">
        <v>978</v>
      </c>
      <c r="R62" s="2806"/>
      <c r="S62" s="2807"/>
      <c r="T62" s="2807"/>
      <c r="U62" s="2807"/>
      <c r="V62" s="2807"/>
      <c r="W62" s="2807"/>
      <c r="X62" s="2808"/>
      <c r="Y62" s="212"/>
      <c r="Z62" s="197"/>
      <c r="AA62" s="33"/>
    </row>
    <row r="63" spans="1:27" ht="30.75" customHeight="1">
      <c r="A63" s="197"/>
      <c r="B63" s="203"/>
      <c r="C63" s="197"/>
      <c r="D63" s="197"/>
      <c r="E63" s="215"/>
      <c r="F63" s="134" t="s">
        <v>2509</v>
      </c>
      <c r="G63" s="197"/>
      <c r="H63" s="197"/>
      <c r="I63" s="197"/>
      <c r="J63" s="197"/>
      <c r="K63" s="197"/>
      <c r="L63" s="197"/>
      <c r="M63" s="197"/>
      <c r="N63" s="197"/>
      <c r="O63" s="197"/>
      <c r="P63" s="197"/>
      <c r="Q63" s="2799"/>
      <c r="R63" s="2809"/>
      <c r="S63" s="2810"/>
      <c r="T63" s="2810"/>
      <c r="U63" s="2810"/>
      <c r="V63" s="2810"/>
      <c r="W63" s="2810"/>
      <c r="X63" s="2811"/>
      <c r="Y63" s="212"/>
      <c r="Z63" s="197"/>
      <c r="AA63" s="33"/>
    </row>
    <row r="64" spans="1:27" ht="45.75" customHeight="1">
      <c r="A64" s="197"/>
      <c r="B64" s="203"/>
      <c r="C64" s="197"/>
      <c r="D64" s="197"/>
      <c r="E64" s="215"/>
      <c r="F64" s="728" t="s">
        <v>1426</v>
      </c>
      <c r="G64" s="197"/>
      <c r="H64" s="197"/>
      <c r="I64" s="197"/>
      <c r="J64" s="197"/>
      <c r="K64" s="197"/>
      <c r="L64" s="197"/>
      <c r="M64" s="197"/>
      <c r="N64" s="197"/>
      <c r="O64" s="197"/>
      <c r="P64" s="197"/>
      <c r="Q64" s="1061"/>
      <c r="R64" s="1060"/>
      <c r="S64" s="1060"/>
      <c r="T64" s="1060"/>
      <c r="U64" s="1060"/>
      <c r="V64" s="1060"/>
      <c r="W64" s="1060"/>
      <c r="X64" s="1060"/>
      <c r="Y64" s="212"/>
      <c r="Z64" s="197"/>
      <c r="AA64" s="33"/>
    </row>
    <row r="65" spans="1:27" ht="15.75" customHeight="1">
      <c r="A65" s="197"/>
      <c r="B65" s="247"/>
      <c r="C65" s="258"/>
      <c r="D65" s="234"/>
      <c r="E65" s="234"/>
      <c r="F65" s="234"/>
      <c r="G65" s="234"/>
      <c r="H65" s="234"/>
      <c r="I65" s="234"/>
      <c r="J65" s="234"/>
      <c r="K65" s="234"/>
      <c r="L65" s="234"/>
      <c r="M65" s="234"/>
      <c r="N65" s="234"/>
      <c r="O65" s="234"/>
      <c r="P65" s="234"/>
      <c r="Q65" s="234"/>
      <c r="R65" s="233"/>
      <c r="S65" s="265"/>
      <c r="T65" s="233"/>
      <c r="U65" s="265"/>
      <c r="V65" s="233"/>
      <c r="W65" s="233"/>
      <c r="X65" s="233"/>
      <c r="Y65" s="252"/>
      <c r="Z65" s="197"/>
      <c r="AA65" s="33"/>
    </row>
    <row r="66" spans="1:27" ht="15" customHeight="1">
      <c r="A66" s="197"/>
      <c r="B66" s="203"/>
      <c r="C66" s="215"/>
      <c r="D66" s="197"/>
      <c r="E66" s="197"/>
      <c r="F66" s="197"/>
      <c r="G66" s="197"/>
      <c r="H66" s="197"/>
      <c r="I66" s="197"/>
      <c r="J66" s="197"/>
      <c r="K66" s="197"/>
      <c r="L66" s="197"/>
      <c r="M66" s="197"/>
      <c r="N66" s="197"/>
      <c r="O66" s="197"/>
      <c r="P66" s="197"/>
      <c r="Q66" s="197"/>
      <c r="R66" s="214"/>
      <c r="S66" s="216"/>
      <c r="T66" s="214"/>
      <c r="U66" s="216"/>
      <c r="V66" s="214"/>
      <c r="W66" s="214"/>
      <c r="X66" s="214"/>
      <c r="Y66" s="212"/>
      <c r="Z66" s="197"/>
      <c r="AA66" s="33"/>
    </row>
    <row r="67" spans="1:27" ht="30" customHeight="1">
      <c r="A67" s="197"/>
      <c r="B67" s="203"/>
      <c r="C67" s="197"/>
      <c r="D67" s="197"/>
      <c r="E67" s="978">
        <v>8.11</v>
      </c>
      <c r="F67" s="208" t="s">
        <v>608</v>
      </c>
      <c r="G67" s="197"/>
      <c r="H67" s="197"/>
      <c r="I67" s="197"/>
      <c r="J67" s="197"/>
      <c r="K67" s="197"/>
      <c r="L67" s="197"/>
      <c r="M67" s="197"/>
      <c r="N67" s="197"/>
      <c r="O67" s="197"/>
      <c r="P67" s="197"/>
      <c r="Q67" s="197"/>
      <c r="R67" s="214"/>
      <c r="S67" s="216"/>
      <c r="T67" s="1257"/>
      <c r="U67" s="1257"/>
      <c r="V67" s="1257"/>
      <c r="W67" s="1257"/>
      <c r="X67" s="1257"/>
      <c r="Y67" s="212"/>
      <c r="Z67" s="197"/>
    </row>
    <row r="68" spans="1:27" ht="30" customHeight="1">
      <c r="A68" s="197"/>
      <c r="B68" s="203"/>
      <c r="C68" s="197"/>
      <c r="D68" s="197"/>
      <c r="E68" s="238"/>
      <c r="F68" s="213" t="s">
        <v>806</v>
      </c>
      <c r="G68" s="197"/>
      <c r="H68" s="214"/>
      <c r="I68" s="197"/>
      <c r="J68" s="197"/>
      <c r="K68" s="197"/>
      <c r="L68" s="197"/>
      <c r="M68" s="197"/>
      <c r="N68" s="197"/>
      <c r="O68" s="197"/>
      <c r="P68" s="197"/>
      <c r="Q68" s="197"/>
      <c r="R68" s="214"/>
      <c r="S68" s="216"/>
      <c r="T68" s="214"/>
      <c r="U68" s="214"/>
      <c r="V68" s="214"/>
      <c r="W68" s="214"/>
      <c r="X68" s="214"/>
      <c r="Y68" s="212"/>
      <c r="Z68" s="197"/>
    </row>
    <row r="69" spans="1:27" ht="15" customHeight="1">
      <c r="A69" s="197"/>
      <c r="B69" s="203"/>
      <c r="C69" s="238"/>
      <c r="D69" s="213"/>
      <c r="E69" s="214"/>
      <c r="F69" s="209"/>
      <c r="G69" s="204"/>
      <c r="H69" s="214"/>
      <c r="I69" s="197"/>
      <c r="J69" s="197"/>
      <c r="K69" s="197"/>
      <c r="L69" s="197"/>
      <c r="M69" s="197"/>
      <c r="N69" s="197"/>
      <c r="O69" s="197"/>
      <c r="P69" s="197"/>
      <c r="Q69" s="197"/>
      <c r="R69" s="214"/>
      <c r="S69" s="216"/>
      <c r="T69" s="214"/>
      <c r="U69" s="214"/>
      <c r="V69" s="214"/>
      <c r="W69" s="214"/>
      <c r="X69" s="214"/>
      <c r="Y69" s="212"/>
      <c r="Z69" s="197"/>
    </row>
    <row r="70" spans="1:27" ht="30" customHeight="1">
      <c r="A70" s="197"/>
      <c r="B70" s="203"/>
      <c r="C70" s="238"/>
      <c r="D70" s="213"/>
      <c r="E70" s="197"/>
      <c r="F70" s="214" t="s">
        <v>6</v>
      </c>
      <c r="G70" s="214" t="s">
        <v>93</v>
      </c>
      <c r="H70" s="204"/>
      <c r="I70" s="214"/>
      <c r="J70" s="197"/>
      <c r="K70" s="197"/>
      <c r="L70" s="197"/>
      <c r="M70" s="197"/>
      <c r="N70" s="197"/>
      <c r="O70" s="197"/>
      <c r="P70" s="197"/>
      <c r="Q70" s="2799">
        <v>12</v>
      </c>
      <c r="R70" s="2806"/>
      <c r="S70" s="2807"/>
      <c r="T70" s="2807"/>
      <c r="U70" s="2807"/>
      <c r="V70" s="2807"/>
      <c r="W70" s="2807"/>
      <c r="X70" s="2808"/>
      <c r="Y70" s="212"/>
      <c r="Z70" s="197"/>
    </row>
    <row r="71" spans="1:27" ht="30" customHeight="1">
      <c r="A71" s="197"/>
      <c r="B71" s="203"/>
      <c r="C71" s="238"/>
      <c r="D71" s="213"/>
      <c r="E71" s="197"/>
      <c r="F71" s="208"/>
      <c r="G71" s="213" t="s">
        <v>358</v>
      </c>
      <c r="H71" s="204"/>
      <c r="I71" s="214"/>
      <c r="J71" s="197"/>
      <c r="K71" s="197"/>
      <c r="L71" s="197"/>
      <c r="M71" s="197"/>
      <c r="N71" s="197"/>
      <c r="O71" s="197"/>
      <c r="P71" s="197"/>
      <c r="Q71" s="2799"/>
      <c r="R71" s="2809"/>
      <c r="S71" s="2810"/>
      <c r="T71" s="2810"/>
      <c r="U71" s="2810"/>
      <c r="V71" s="2810"/>
      <c r="W71" s="2810"/>
      <c r="X71" s="2811"/>
      <c r="Y71" s="212"/>
      <c r="Z71" s="197"/>
    </row>
    <row r="72" spans="1:27" ht="15.75" customHeight="1">
      <c r="A72" s="197"/>
      <c r="B72" s="203"/>
      <c r="C72" s="238"/>
      <c r="D72" s="213"/>
      <c r="E72" s="197"/>
      <c r="F72" s="208"/>
      <c r="G72" s="209"/>
      <c r="H72" s="204"/>
      <c r="I72" s="214"/>
      <c r="J72" s="197"/>
      <c r="K72" s="197"/>
      <c r="L72" s="197"/>
      <c r="M72" s="197"/>
      <c r="N72" s="197"/>
      <c r="O72" s="197"/>
      <c r="P72" s="197"/>
      <c r="Q72" s="197"/>
      <c r="R72" s="214"/>
      <c r="S72" s="216"/>
      <c r="T72" s="214"/>
      <c r="U72" s="214"/>
      <c r="V72" s="214"/>
      <c r="W72" s="214"/>
      <c r="X72" s="214"/>
      <c r="Y72" s="212"/>
      <c r="Z72" s="197"/>
    </row>
    <row r="73" spans="1:27" ht="30" customHeight="1">
      <c r="A73" s="197"/>
      <c r="B73" s="203"/>
      <c r="C73" s="238"/>
      <c r="D73" s="213"/>
      <c r="E73" s="197"/>
      <c r="F73" s="214" t="s">
        <v>7</v>
      </c>
      <c r="G73" s="214" t="s">
        <v>609</v>
      </c>
      <c r="H73" s="204"/>
      <c r="I73" s="214"/>
      <c r="J73" s="197"/>
      <c r="K73" s="197"/>
      <c r="L73" s="197"/>
      <c r="M73" s="197"/>
      <c r="N73" s="197"/>
      <c r="O73" s="197"/>
      <c r="P73" s="197"/>
      <c r="Q73" s="2799">
        <v>34</v>
      </c>
      <c r="R73" s="2806"/>
      <c r="S73" s="2807"/>
      <c r="T73" s="2807"/>
      <c r="U73" s="2807"/>
      <c r="V73" s="2807"/>
      <c r="W73" s="2807"/>
      <c r="X73" s="2808"/>
      <c r="Y73" s="212"/>
      <c r="Z73" s="197"/>
    </row>
    <row r="74" spans="1:27" ht="30" customHeight="1">
      <c r="A74" s="197"/>
      <c r="B74" s="203"/>
      <c r="C74" s="238"/>
      <c r="D74" s="213"/>
      <c r="E74" s="197"/>
      <c r="F74" s="208"/>
      <c r="G74" s="213" t="s">
        <v>610</v>
      </c>
      <c r="H74" s="204"/>
      <c r="I74" s="214"/>
      <c r="J74" s="197"/>
      <c r="K74" s="197"/>
      <c r="L74" s="197"/>
      <c r="M74" s="197"/>
      <c r="N74" s="197"/>
      <c r="O74" s="197"/>
      <c r="P74" s="197"/>
      <c r="Q74" s="2799"/>
      <c r="R74" s="2809"/>
      <c r="S74" s="2810"/>
      <c r="T74" s="2810"/>
      <c r="U74" s="2810"/>
      <c r="V74" s="2810"/>
      <c r="W74" s="2810"/>
      <c r="X74" s="2811"/>
      <c r="Y74" s="212"/>
      <c r="Z74" s="197"/>
    </row>
    <row r="75" spans="1:27" ht="15.75" customHeight="1">
      <c r="A75" s="197"/>
      <c r="B75" s="203"/>
      <c r="C75" s="238"/>
      <c r="D75" s="213"/>
      <c r="E75" s="197"/>
      <c r="F75" s="197"/>
      <c r="G75" s="209"/>
      <c r="H75" s="204"/>
      <c r="I75" s="214"/>
      <c r="J75" s="197"/>
      <c r="K75" s="197"/>
      <c r="L75" s="197"/>
      <c r="M75" s="197"/>
      <c r="N75" s="197"/>
      <c r="O75" s="197"/>
      <c r="P75" s="197"/>
      <c r="Q75" s="197"/>
      <c r="R75" s="214"/>
      <c r="S75" s="216"/>
      <c r="T75" s="214"/>
      <c r="U75" s="214"/>
      <c r="V75" s="214"/>
      <c r="W75" s="214"/>
      <c r="X75" s="214"/>
      <c r="Y75" s="212"/>
      <c r="Z75" s="197"/>
    </row>
    <row r="76" spans="1:27" ht="30" customHeight="1">
      <c r="A76" s="197"/>
      <c r="B76" s="203"/>
      <c r="C76" s="238"/>
      <c r="D76" s="213"/>
      <c r="E76" s="197"/>
      <c r="F76" s="214" t="s">
        <v>8</v>
      </c>
      <c r="G76" s="214" t="s">
        <v>613</v>
      </c>
      <c r="H76" s="204"/>
      <c r="I76" s="214"/>
      <c r="J76" s="197"/>
      <c r="K76" s="197"/>
      <c r="L76" s="197"/>
      <c r="M76" s="197"/>
      <c r="N76" s="197"/>
      <c r="O76" s="197"/>
      <c r="P76" s="197"/>
      <c r="Q76" s="2799">
        <v>35</v>
      </c>
      <c r="R76" s="2806"/>
      <c r="S76" s="2807"/>
      <c r="T76" s="2807"/>
      <c r="U76" s="2807"/>
      <c r="V76" s="2807"/>
      <c r="W76" s="2807"/>
      <c r="X76" s="2808"/>
      <c r="Y76" s="212"/>
      <c r="Z76" s="197"/>
    </row>
    <row r="77" spans="1:27" ht="30" customHeight="1">
      <c r="A77" s="197"/>
      <c r="B77" s="203"/>
      <c r="C77" s="238"/>
      <c r="D77" s="213"/>
      <c r="E77" s="197"/>
      <c r="F77" s="208"/>
      <c r="G77" s="213" t="s">
        <v>614</v>
      </c>
      <c r="H77" s="204"/>
      <c r="I77" s="214"/>
      <c r="J77" s="197"/>
      <c r="K77" s="197"/>
      <c r="L77" s="197"/>
      <c r="M77" s="197"/>
      <c r="N77" s="197"/>
      <c r="O77" s="197"/>
      <c r="P77" s="197"/>
      <c r="Q77" s="2799"/>
      <c r="R77" s="2809"/>
      <c r="S77" s="2810"/>
      <c r="T77" s="2810"/>
      <c r="U77" s="2810"/>
      <c r="V77" s="2810"/>
      <c r="W77" s="2810"/>
      <c r="X77" s="2811"/>
      <c r="Y77" s="212"/>
      <c r="Z77" s="197"/>
    </row>
    <row r="78" spans="1:27" ht="15.75" customHeight="1">
      <c r="A78" s="197"/>
      <c r="B78" s="229"/>
      <c r="C78" s="238"/>
      <c r="D78" s="213"/>
      <c r="E78" s="197"/>
      <c r="F78" s="197"/>
      <c r="G78" s="209"/>
      <c r="H78" s="204"/>
      <c r="I78" s="214"/>
      <c r="J78" s="197"/>
      <c r="K78" s="197"/>
      <c r="L78" s="197"/>
      <c r="M78" s="197"/>
      <c r="N78" s="197"/>
      <c r="O78" s="197"/>
      <c r="P78" s="197"/>
      <c r="Q78" s="197"/>
      <c r="R78" s="214"/>
      <c r="S78" s="216"/>
      <c r="T78" s="214"/>
      <c r="U78" s="214"/>
      <c r="V78" s="214"/>
      <c r="W78" s="214"/>
      <c r="X78" s="214"/>
      <c r="Y78" s="212"/>
      <c r="Z78" s="197"/>
    </row>
    <row r="79" spans="1:27" ht="30" customHeight="1">
      <c r="A79" s="197"/>
      <c r="B79" s="229"/>
      <c r="C79" s="238"/>
      <c r="D79" s="213"/>
      <c r="E79" s="197"/>
      <c r="F79" s="208" t="s">
        <v>9</v>
      </c>
      <c r="G79" s="208" t="s">
        <v>615</v>
      </c>
      <c r="H79" s="197"/>
      <c r="I79" s="197"/>
      <c r="J79" s="197"/>
      <c r="K79" s="197"/>
      <c r="L79" s="197"/>
      <c r="M79" s="197"/>
      <c r="N79" s="197"/>
      <c r="O79" s="197"/>
      <c r="P79" s="197"/>
      <c r="Q79" s="2799">
        <v>39</v>
      </c>
      <c r="R79" s="2806"/>
      <c r="S79" s="2807"/>
      <c r="T79" s="2807"/>
      <c r="U79" s="2807"/>
      <c r="V79" s="2807"/>
      <c r="W79" s="2807"/>
      <c r="X79" s="2808"/>
      <c r="Y79" s="212"/>
      <c r="Z79" s="197"/>
    </row>
    <row r="80" spans="1:27" ht="30" customHeight="1">
      <c r="A80" s="197"/>
      <c r="B80" s="229"/>
      <c r="C80" s="238"/>
      <c r="D80" s="213"/>
      <c r="E80" s="197"/>
      <c r="F80" s="208"/>
      <c r="G80" s="210" t="s">
        <v>616</v>
      </c>
      <c r="H80" s="197"/>
      <c r="I80" s="197"/>
      <c r="J80" s="197"/>
      <c r="K80" s="197"/>
      <c r="L80" s="197"/>
      <c r="M80" s="197"/>
      <c r="N80" s="197"/>
      <c r="O80" s="197"/>
      <c r="P80" s="197"/>
      <c r="Q80" s="2799"/>
      <c r="R80" s="2809"/>
      <c r="S80" s="2810"/>
      <c r="T80" s="2810"/>
      <c r="U80" s="2810"/>
      <c r="V80" s="2810"/>
      <c r="W80" s="2810"/>
      <c r="X80" s="2811"/>
      <c r="Y80" s="212"/>
      <c r="Z80" s="197"/>
    </row>
    <row r="81" spans="1:27" ht="15.75" customHeight="1">
      <c r="A81" s="197"/>
      <c r="B81" s="229"/>
      <c r="C81" s="238"/>
      <c r="D81" s="213"/>
      <c r="E81" s="197"/>
      <c r="F81" s="208"/>
      <c r="G81" s="209"/>
      <c r="H81" s="204"/>
      <c r="I81" s="214"/>
      <c r="J81" s="197"/>
      <c r="K81" s="197"/>
      <c r="L81" s="197"/>
      <c r="M81" s="197"/>
      <c r="N81" s="197"/>
      <c r="O81" s="197"/>
      <c r="P81" s="197"/>
      <c r="Q81" s="197"/>
      <c r="R81" s="214"/>
      <c r="S81" s="216"/>
      <c r="T81" s="214"/>
      <c r="U81" s="214"/>
      <c r="V81" s="214"/>
      <c r="W81" s="214"/>
      <c r="X81" s="214"/>
      <c r="Y81" s="212"/>
      <c r="Z81" s="197"/>
    </row>
    <row r="82" spans="1:27" ht="30" customHeight="1">
      <c r="A82" s="197"/>
      <c r="B82" s="229"/>
      <c r="C82" s="238"/>
      <c r="D82" s="213"/>
      <c r="E82" s="197"/>
      <c r="F82" s="208" t="s">
        <v>26</v>
      </c>
      <c r="G82" s="214" t="s">
        <v>62</v>
      </c>
      <c r="H82" s="204"/>
      <c r="I82" s="214"/>
      <c r="J82" s="197"/>
      <c r="K82" s="197"/>
      <c r="L82" s="197"/>
      <c r="M82" s="197"/>
      <c r="N82" s="197"/>
      <c r="O82" s="197"/>
      <c r="P82" s="197"/>
      <c r="Q82" s="2799">
        <v>61</v>
      </c>
      <c r="R82" s="2806"/>
      <c r="S82" s="2807"/>
      <c r="T82" s="2807"/>
      <c r="U82" s="2807"/>
      <c r="V82" s="2807"/>
      <c r="W82" s="2807"/>
      <c r="X82" s="2808"/>
      <c r="Y82" s="212"/>
      <c r="Z82" s="197"/>
    </row>
    <row r="83" spans="1:27" ht="30" customHeight="1">
      <c r="A83" s="197"/>
      <c r="B83" s="229"/>
      <c r="C83" s="238"/>
      <c r="D83" s="213"/>
      <c r="E83" s="197"/>
      <c r="F83" s="208"/>
      <c r="G83" s="213" t="s">
        <v>441</v>
      </c>
      <c r="H83" s="204"/>
      <c r="I83" s="214"/>
      <c r="J83" s="197"/>
      <c r="K83" s="197"/>
      <c r="L83" s="197"/>
      <c r="M83" s="197"/>
      <c r="N83" s="197"/>
      <c r="O83" s="197"/>
      <c r="P83" s="197"/>
      <c r="Q83" s="2799"/>
      <c r="R83" s="2809"/>
      <c r="S83" s="2810"/>
      <c r="T83" s="2810"/>
      <c r="U83" s="2810"/>
      <c r="V83" s="2810"/>
      <c r="W83" s="2810"/>
      <c r="X83" s="2811"/>
      <c r="Y83" s="212"/>
      <c r="Z83" s="197"/>
    </row>
    <row r="84" spans="1:27" ht="15.75" customHeight="1">
      <c r="A84" s="197"/>
      <c r="B84" s="229"/>
      <c r="C84" s="238"/>
      <c r="D84" s="213"/>
      <c r="E84" s="197"/>
      <c r="F84" s="208"/>
      <c r="G84" s="209"/>
      <c r="H84" s="204"/>
      <c r="I84" s="214"/>
      <c r="J84" s="197"/>
      <c r="K84" s="197"/>
      <c r="L84" s="197"/>
      <c r="M84" s="197"/>
      <c r="N84" s="197"/>
      <c r="O84" s="197"/>
      <c r="P84" s="197"/>
      <c r="Q84" s="197"/>
      <c r="R84" s="214"/>
      <c r="S84" s="216"/>
      <c r="T84" s="214"/>
      <c r="U84" s="214"/>
      <c r="V84" s="214"/>
      <c r="W84" s="214"/>
      <c r="X84" s="214"/>
      <c r="Y84" s="212"/>
      <c r="Z84" s="197"/>
    </row>
    <row r="85" spans="1:27" ht="30" customHeight="1">
      <c r="A85" s="197"/>
      <c r="B85" s="229"/>
      <c r="C85" s="238"/>
      <c r="D85" s="213"/>
      <c r="E85" s="197"/>
      <c r="F85" s="208" t="s">
        <v>28</v>
      </c>
      <c r="G85" s="208" t="s">
        <v>611</v>
      </c>
      <c r="H85" s="197"/>
      <c r="I85" s="214"/>
      <c r="J85" s="197"/>
      <c r="K85" s="197"/>
      <c r="L85" s="197"/>
      <c r="M85" s="197"/>
      <c r="N85" s="197"/>
      <c r="O85" s="197"/>
      <c r="P85" s="197"/>
      <c r="Q85" s="2799">
        <v>62</v>
      </c>
      <c r="R85" s="2806"/>
      <c r="S85" s="2807"/>
      <c r="T85" s="2807"/>
      <c r="U85" s="2807"/>
      <c r="V85" s="2807"/>
      <c r="W85" s="2807"/>
      <c r="X85" s="2808"/>
      <c r="Y85" s="212"/>
      <c r="Z85" s="197"/>
    </row>
    <row r="86" spans="1:27" ht="30" customHeight="1">
      <c r="A86" s="197"/>
      <c r="B86" s="229"/>
      <c r="C86" s="238"/>
      <c r="D86" s="213"/>
      <c r="E86" s="197"/>
      <c r="F86" s="197"/>
      <c r="G86" s="210" t="s">
        <v>612</v>
      </c>
      <c r="H86" s="197"/>
      <c r="I86" s="214"/>
      <c r="J86" s="197"/>
      <c r="K86" s="197"/>
      <c r="L86" s="197"/>
      <c r="M86" s="197"/>
      <c r="N86" s="197"/>
      <c r="O86" s="197"/>
      <c r="P86" s="197"/>
      <c r="Q86" s="2799"/>
      <c r="R86" s="2809"/>
      <c r="S86" s="2810"/>
      <c r="T86" s="2810"/>
      <c r="U86" s="2810"/>
      <c r="V86" s="2810"/>
      <c r="W86" s="2810"/>
      <c r="X86" s="2811"/>
      <c r="Y86" s="212"/>
      <c r="Z86" s="197"/>
    </row>
    <row r="87" spans="1:27" ht="15.75" customHeight="1">
      <c r="A87" s="197"/>
      <c r="B87" s="229"/>
      <c r="C87" s="238"/>
      <c r="D87" s="213"/>
      <c r="E87" s="197"/>
      <c r="F87" s="197"/>
      <c r="G87" s="210"/>
      <c r="H87" s="197"/>
      <c r="I87" s="214"/>
      <c r="J87" s="197"/>
      <c r="K87" s="197"/>
      <c r="L87" s="197"/>
      <c r="M87" s="197"/>
      <c r="N87" s="197"/>
      <c r="O87" s="197"/>
      <c r="P87" s="197"/>
      <c r="Q87" s="197"/>
      <c r="R87" s="214"/>
      <c r="S87" s="267"/>
      <c r="T87" s="1257"/>
      <c r="U87" s="1257"/>
      <c r="V87" s="1257"/>
      <c r="W87" s="1257"/>
      <c r="X87" s="1257"/>
      <c r="Y87" s="212"/>
      <c r="Z87" s="197"/>
    </row>
    <row r="88" spans="1:27" ht="30" customHeight="1">
      <c r="A88" s="197"/>
      <c r="B88" s="229"/>
      <c r="C88" s="238"/>
      <c r="D88" s="213"/>
      <c r="E88" s="197"/>
      <c r="F88" s="208" t="s">
        <v>30</v>
      </c>
      <c r="G88" s="208" t="s">
        <v>1417</v>
      </c>
      <c r="H88" s="197"/>
      <c r="I88" s="214"/>
      <c r="J88" s="197"/>
      <c r="K88" s="197"/>
      <c r="L88" s="197"/>
      <c r="M88" s="197"/>
      <c r="N88" s="197"/>
      <c r="O88" s="197"/>
      <c r="P88" s="197"/>
      <c r="Q88" s="2799">
        <v>13</v>
      </c>
      <c r="R88" s="2806"/>
      <c r="S88" s="2807"/>
      <c r="T88" s="2807"/>
      <c r="U88" s="2807"/>
      <c r="V88" s="2807"/>
      <c r="W88" s="2807"/>
      <c r="X88" s="2808"/>
      <c r="Y88" s="212"/>
      <c r="Z88" s="197"/>
    </row>
    <row r="89" spans="1:27" ht="30" customHeight="1">
      <c r="A89" s="197"/>
      <c r="B89" s="229"/>
      <c r="C89" s="238"/>
      <c r="D89" s="213"/>
      <c r="E89" s="197"/>
      <c r="F89" s="197"/>
      <c r="G89" s="210" t="s">
        <v>807</v>
      </c>
      <c r="H89" s="197"/>
      <c r="I89" s="214"/>
      <c r="J89" s="197"/>
      <c r="K89" s="197"/>
      <c r="L89" s="197"/>
      <c r="M89" s="197"/>
      <c r="N89" s="197"/>
      <c r="O89" s="197"/>
      <c r="P89" s="197"/>
      <c r="Q89" s="2799"/>
      <c r="R89" s="2809"/>
      <c r="S89" s="2810"/>
      <c r="T89" s="2810"/>
      <c r="U89" s="2810"/>
      <c r="V89" s="2810"/>
      <c r="W89" s="2810"/>
      <c r="X89" s="2811"/>
      <c r="Y89" s="212"/>
      <c r="Z89" s="197"/>
    </row>
    <row r="90" spans="1:27" ht="15" customHeight="1">
      <c r="A90" s="197"/>
      <c r="B90" s="229"/>
      <c r="C90" s="238"/>
      <c r="D90" s="213"/>
      <c r="E90" s="197"/>
      <c r="F90" s="209"/>
      <c r="G90" s="204"/>
      <c r="H90" s="214"/>
      <c r="I90" s="197"/>
      <c r="J90" s="197"/>
      <c r="K90" s="197"/>
      <c r="L90" s="197"/>
      <c r="M90" s="197"/>
      <c r="N90" s="197"/>
      <c r="O90" s="197"/>
      <c r="P90" s="197"/>
      <c r="Q90" s="197"/>
      <c r="R90" s="214"/>
      <c r="S90" s="216"/>
      <c r="T90" s="214"/>
      <c r="U90" s="214"/>
      <c r="V90" s="214"/>
      <c r="W90" s="214"/>
      <c r="X90" s="214"/>
      <c r="Y90" s="212"/>
      <c r="Z90" s="197"/>
    </row>
    <row r="91" spans="1:27" ht="14.25" customHeight="1">
      <c r="A91" s="197"/>
      <c r="B91" s="970"/>
      <c r="C91" s="971" t="s">
        <v>11</v>
      </c>
      <c r="D91" s="973"/>
      <c r="E91" s="975"/>
      <c r="F91" s="979"/>
      <c r="G91" s="974"/>
      <c r="H91" s="975"/>
      <c r="I91" s="972"/>
      <c r="J91" s="972"/>
      <c r="K91" s="972"/>
      <c r="L91" s="972"/>
      <c r="M91" s="972"/>
      <c r="N91" s="972"/>
      <c r="O91" s="972"/>
      <c r="P91" s="972"/>
      <c r="Q91" s="972"/>
      <c r="R91" s="975"/>
      <c r="S91" s="981"/>
      <c r="T91" s="975"/>
      <c r="U91" s="975"/>
      <c r="V91" s="975"/>
      <c r="W91" s="975"/>
      <c r="X91" s="975"/>
      <c r="Y91" s="976"/>
      <c r="Z91" s="197"/>
    </row>
    <row r="92" spans="1:27" ht="30.75" customHeight="1">
      <c r="A92" s="197"/>
      <c r="B92" s="203"/>
      <c r="C92" s="197"/>
      <c r="D92" s="197"/>
      <c r="E92" s="978">
        <v>8.1199999999999992</v>
      </c>
      <c r="F92" s="208" t="s">
        <v>804</v>
      </c>
      <c r="G92" s="197"/>
      <c r="H92" s="197"/>
      <c r="I92" s="197"/>
      <c r="J92" s="197"/>
      <c r="K92" s="197"/>
      <c r="L92" s="197"/>
      <c r="M92" s="197"/>
      <c r="N92" s="197"/>
      <c r="O92" s="197"/>
      <c r="P92" s="197"/>
      <c r="Q92" s="2799" t="s">
        <v>78</v>
      </c>
      <c r="R92" s="2806"/>
      <c r="S92" s="2807"/>
      <c r="T92" s="2807"/>
      <c r="U92" s="2807"/>
      <c r="V92" s="2807"/>
      <c r="W92" s="2807"/>
      <c r="X92" s="2808"/>
      <c r="Y92" s="212"/>
      <c r="Z92" s="197"/>
      <c r="AA92" s="33"/>
    </row>
    <row r="93" spans="1:27" ht="30.75" customHeight="1">
      <c r="A93" s="197"/>
      <c r="B93" s="203"/>
      <c r="C93" s="197"/>
      <c r="D93" s="197"/>
      <c r="E93" s="215"/>
      <c r="F93" s="728" t="s">
        <v>805</v>
      </c>
      <c r="G93" s="197"/>
      <c r="H93" s="197"/>
      <c r="I93" s="197"/>
      <c r="J93" s="197"/>
      <c r="K93" s="197"/>
      <c r="L93" s="197"/>
      <c r="M93" s="197"/>
      <c r="N93" s="197"/>
      <c r="O93" s="197"/>
      <c r="P93" s="197"/>
      <c r="Q93" s="2799"/>
      <c r="R93" s="2809"/>
      <c r="S93" s="2810"/>
      <c r="T93" s="2810"/>
      <c r="U93" s="2810"/>
      <c r="V93" s="2810"/>
      <c r="W93" s="2810"/>
      <c r="X93" s="2811"/>
      <c r="Y93" s="212"/>
      <c r="Z93" s="197"/>
      <c r="AA93" s="33"/>
    </row>
    <row r="94" spans="1:27" ht="15.75" customHeight="1">
      <c r="A94" s="197"/>
      <c r="B94" s="247"/>
      <c r="C94" s="258"/>
      <c r="D94" s="234"/>
      <c r="E94" s="234"/>
      <c r="F94" s="234"/>
      <c r="G94" s="234"/>
      <c r="H94" s="234"/>
      <c r="I94" s="234"/>
      <c r="J94" s="234"/>
      <c r="K94" s="234"/>
      <c r="L94" s="234"/>
      <c r="M94" s="234"/>
      <c r="N94" s="234"/>
      <c r="O94" s="234"/>
      <c r="P94" s="234"/>
      <c r="Q94" s="234"/>
      <c r="R94" s="233"/>
      <c r="S94" s="265"/>
      <c r="T94" s="233"/>
      <c r="U94" s="265"/>
      <c r="V94" s="233"/>
      <c r="W94" s="233"/>
      <c r="X94" s="233"/>
      <c r="Y94" s="252"/>
      <c r="Z94" s="197"/>
      <c r="AA94" s="33"/>
    </row>
    <row r="95" spans="1:27" ht="13.5" customHeight="1">
      <c r="A95" s="197"/>
      <c r="B95" s="203"/>
      <c r="C95" s="215"/>
      <c r="D95" s="197"/>
      <c r="E95" s="197"/>
      <c r="F95" s="197"/>
      <c r="G95" s="197"/>
      <c r="H95" s="197"/>
      <c r="I95" s="197"/>
      <c r="J95" s="197"/>
      <c r="K95" s="197"/>
      <c r="L95" s="197"/>
      <c r="M95" s="197"/>
      <c r="N95" s="197"/>
      <c r="O95" s="197"/>
      <c r="P95" s="197"/>
      <c r="Q95" s="197"/>
      <c r="R95" s="214"/>
      <c r="S95" s="216"/>
      <c r="T95" s="214"/>
      <c r="U95" s="216"/>
      <c r="V95" s="214"/>
      <c r="W95" s="214"/>
      <c r="X95" s="214"/>
      <c r="Y95" s="212"/>
      <c r="Z95" s="197"/>
      <c r="AA95" s="33"/>
    </row>
    <row r="96" spans="1:27" ht="30.75" customHeight="1">
      <c r="A96" s="197"/>
      <c r="B96" s="203"/>
      <c r="C96" s="197"/>
      <c r="D96" s="197"/>
      <c r="E96" s="978">
        <v>8.1300000000000008</v>
      </c>
      <c r="F96" s="208" t="s">
        <v>91</v>
      </c>
      <c r="G96" s="197"/>
      <c r="H96" s="197"/>
      <c r="I96" s="197"/>
      <c r="J96" s="197"/>
      <c r="K96" s="197"/>
      <c r="L96" s="197"/>
      <c r="M96" s="197"/>
      <c r="N96" s="197"/>
      <c r="O96" s="197"/>
      <c r="P96" s="197"/>
      <c r="Q96" s="2799" t="s">
        <v>86</v>
      </c>
      <c r="R96" s="2806"/>
      <c r="S96" s="2807"/>
      <c r="T96" s="2807"/>
      <c r="U96" s="2807"/>
      <c r="V96" s="2807"/>
      <c r="W96" s="2807"/>
      <c r="X96" s="2808"/>
      <c r="Y96" s="212"/>
      <c r="Z96" s="197"/>
      <c r="AA96" s="33"/>
    </row>
    <row r="97" spans="1:27" ht="30.75" customHeight="1">
      <c r="A97" s="197"/>
      <c r="B97" s="203"/>
      <c r="C97" s="197"/>
      <c r="D97" s="197"/>
      <c r="E97" s="215"/>
      <c r="F97" s="728" t="s">
        <v>92</v>
      </c>
      <c r="G97" s="197"/>
      <c r="H97" s="197"/>
      <c r="I97" s="197"/>
      <c r="J97" s="197"/>
      <c r="K97" s="197"/>
      <c r="L97" s="197"/>
      <c r="M97" s="197"/>
      <c r="N97" s="197"/>
      <c r="O97" s="197"/>
      <c r="P97" s="197"/>
      <c r="Q97" s="2799"/>
      <c r="R97" s="2809"/>
      <c r="S97" s="2810"/>
      <c r="T97" s="2810"/>
      <c r="U97" s="2810"/>
      <c r="V97" s="2810"/>
      <c r="W97" s="2810"/>
      <c r="X97" s="2811"/>
      <c r="Y97" s="212"/>
      <c r="Z97" s="197"/>
      <c r="AA97" s="33"/>
    </row>
    <row r="98" spans="1:27" ht="10.5" customHeight="1">
      <c r="A98" s="197"/>
      <c r="B98" s="247"/>
      <c r="C98" s="258"/>
      <c r="D98" s="234"/>
      <c r="E98" s="234"/>
      <c r="F98" s="234"/>
      <c r="G98" s="234"/>
      <c r="H98" s="234"/>
      <c r="I98" s="234"/>
      <c r="J98" s="234"/>
      <c r="K98" s="234"/>
      <c r="L98" s="234"/>
      <c r="M98" s="234"/>
      <c r="N98" s="234"/>
      <c r="O98" s="234"/>
      <c r="P98" s="234"/>
      <c r="Q98" s="234"/>
      <c r="R98" s="233"/>
      <c r="S98" s="265"/>
      <c r="T98" s="233"/>
      <c r="U98" s="265"/>
      <c r="V98" s="233"/>
      <c r="W98" s="233"/>
      <c r="X98" s="233"/>
      <c r="Y98" s="252"/>
      <c r="Z98" s="197"/>
      <c r="AA98" s="33"/>
    </row>
    <row r="99" spans="1:27" ht="15.75" customHeight="1">
      <c r="A99" s="197"/>
      <c r="B99" s="203"/>
      <c r="C99" s="215"/>
      <c r="D99" s="197"/>
      <c r="E99" s="197"/>
      <c r="F99" s="197"/>
      <c r="G99" s="197"/>
      <c r="H99" s="197"/>
      <c r="I99" s="197"/>
      <c r="J99" s="197"/>
      <c r="K99" s="197"/>
      <c r="L99" s="197"/>
      <c r="M99" s="197"/>
      <c r="N99" s="197"/>
      <c r="O99" s="197"/>
      <c r="P99" s="197"/>
      <c r="Q99" s="197"/>
      <c r="R99" s="214"/>
      <c r="S99" s="216"/>
      <c r="T99" s="214"/>
      <c r="U99" s="216"/>
      <c r="V99" s="214"/>
      <c r="W99" s="214"/>
      <c r="X99" s="214"/>
      <c r="Y99" s="212"/>
      <c r="Z99" s="197"/>
      <c r="AA99" s="33"/>
    </row>
    <row r="100" spans="1:27" ht="30.75" customHeight="1">
      <c r="A100" s="197"/>
      <c r="B100" s="203"/>
      <c r="C100" s="197"/>
      <c r="D100" s="197"/>
      <c r="E100" s="978">
        <v>8.14</v>
      </c>
      <c r="F100" s="208" t="s">
        <v>1546</v>
      </c>
      <c r="G100" s="197"/>
      <c r="H100" s="197"/>
      <c r="I100" s="197"/>
      <c r="J100" s="197"/>
      <c r="K100" s="197"/>
      <c r="L100" s="197"/>
      <c r="M100" s="197"/>
      <c r="N100" s="197"/>
      <c r="O100" s="197"/>
      <c r="P100" s="197"/>
      <c r="Q100" s="2799" t="s">
        <v>56</v>
      </c>
      <c r="R100" s="2806"/>
      <c r="S100" s="2807"/>
      <c r="T100" s="2807"/>
      <c r="U100" s="2807"/>
      <c r="V100" s="2807"/>
      <c r="W100" s="2807"/>
      <c r="X100" s="2808"/>
      <c r="Y100" s="212"/>
      <c r="Z100" s="197"/>
      <c r="AA100" s="33"/>
    </row>
    <row r="101" spans="1:27" ht="30.75" customHeight="1">
      <c r="A101" s="197"/>
      <c r="B101" s="203"/>
      <c r="C101" s="197"/>
      <c r="D101" s="197"/>
      <c r="E101" s="215"/>
      <c r="F101" s="208" t="s">
        <v>1427</v>
      </c>
      <c r="G101" s="197"/>
      <c r="H101" s="197"/>
      <c r="I101" s="197"/>
      <c r="J101" s="197"/>
      <c r="K101" s="197"/>
      <c r="L101" s="197"/>
      <c r="M101" s="197"/>
      <c r="N101" s="197"/>
      <c r="O101" s="197"/>
      <c r="P101" s="197"/>
      <c r="Q101" s="2799"/>
      <c r="R101" s="2809"/>
      <c r="S101" s="2810"/>
      <c r="T101" s="2810"/>
      <c r="U101" s="2810"/>
      <c r="V101" s="2810"/>
      <c r="W101" s="2810"/>
      <c r="X101" s="2811"/>
      <c r="Y101" s="212"/>
      <c r="Z101" s="197"/>
      <c r="AA101" s="33"/>
    </row>
    <row r="102" spans="1:27" ht="30.75" customHeight="1">
      <c r="A102" s="197"/>
      <c r="B102" s="203"/>
      <c r="C102" s="197"/>
      <c r="D102" s="197"/>
      <c r="E102" s="215"/>
      <c r="F102" s="210" t="s">
        <v>1428</v>
      </c>
      <c r="G102" s="210"/>
      <c r="H102" s="210"/>
      <c r="I102" s="210"/>
      <c r="J102" s="210"/>
      <c r="K102" s="197"/>
      <c r="L102" s="197"/>
      <c r="M102" s="197"/>
      <c r="N102" s="197"/>
      <c r="O102" s="197"/>
      <c r="P102" s="197"/>
      <c r="Q102" s="1061"/>
      <c r="R102" s="1060"/>
      <c r="S102" s="1060"/>
      <c r="T102" s="1060"/>
      <c r="U102" s="1060"/>
      <c r="V102" s="1060"/>
      <c r="W102" s="1060"/>
      <c r="X102" s="1060"/>
      <c r="Y102" s="212"/>
      <c r="Z102" s="197"/>
      <c r="AA102" s="33"/>
    </row>
    <row r="103" spans="1:27" ht="30.75" customHeight="1">
      <c r="A103" s="197"/>
      <c r="B103" s="203"/>
      <c r="C103" s="197"/>
      <c r="D103" s="197"/>
      <c r="E103" s="215"/>
      <c r="F103" s="210" t="s">
        <v>1429</v>
      </c>
      <c r="G103" s="210"/>
      <c r="H103" s="210"/>
      <c r="I103" s="210"/>
      <c r="J103" s="210"/>
      <c r="K103" s="197"/>
      <c r="L103" s="197"/>
      <c r="M103" s="197"/>
      <c r="N103" s="197"/>
      <c r="O103" s="197"/>
      <c r="P103" s="197"/>
      <c r="Q103" s="1061"/>
      <c r="R103" s="1060"/>
      <c r="S103" s="1060"/>
      <c r="T103" s="1060"/>
      <c r="U103" s="1060"/>
      <c r="V103" s="1060"/>
      <c r="W103" s="1060"/>
      <c r="X103" s="1060"/>
      <c r="Y103" s="212"/>
      <c r="Z103" s="197"/>
      <c r="AA103" s="33"/>
    </row>
    <row r="104" spans="1:27" ht="7.5" customHeight="1">
      <c r="A104" s="197"/>
      <c r="B104" s="247"/>
      <c r="C104" s="258"/>
      <c r="D104" s="234"/>
      <c r="E104" s="234"/>
      <c r="F104" s="731"/>
      <c r="G104" s="234"/>
      <c r="H104" s="234"/>
      <c r="I104" s="234"/>
      <c r="J104" s="234"/>
      <c r="K104" s="234"/>
      <c r="L104" s="234"/>
      <c r="M104" s="234"/>
      <c r="N104" s="234"/>
      <c r="O104" s="234"/>
      <c r="P104" s="234"/>
      <c r="Q104" s="234"/>
      <c r="R104" s="233"/>
      <c r="S104" s="265"/>
      <c r="T104" s="233"/>
      <c r="U104" s="265"/>
      <c r="V104" s="233"/>
      <c r="W104" s="233"/>
      <c r="X104" s="233"/>
      <c r="Y104" s="252"/>
      <c r="Z104" s="197"/>
      <c r="AA104" s="33"/>
    </row>
    <row r="105" spans="1:27" ht="15.75" customHeight="1">
      <c r="A105" s="197"/>
      <c r="B105" s="203"/>
      <c r="C105" s="215"/>
      <c r="D105" s="197"/>
      <c r="E105" s="197"/>
      <c r="F105" s="197"/>
      <c r="G105" s="197"/>
      <c r="H105" s="197"/>
      <c r="I105" s="197"/>
      <c r="J105" s="197"/>
      <c r="K105" s="197"/>
      <c r="L105" s="197"/>
      <c r="M105" s="197"/>
      <c r="N105" s="197"/>
      <c r="O105" s="197"/>
      <c r="P105" s="197"/>
      <c r="Q105" s="197"/>
      <c r="R105" s="214"/>
      <c r="S105" s="216"/>
      <c r="T105" s="214"/>
      <c r="U105" s="216"/>
      <c r="V105" s="214"/>
      <c r="W105" s="214"/>
      <c r="X105" s="214"/>
      <c r="Y105" s="212"/>
      <c r="Z105" s="197"/>
      <c r="AA105" s="33"/>
    </row>
    <row r="106" spans="1:27" ht="30.75" customHeight="1">
      <c r="A106" s="197"/>
      <c r="B106" s="203"/>
      <c r="C106" s="197"/>
      <c r="D106" s="197"/>
      <c r="E106" s="978">
        <v>8.15</v>
      </c>
      <c r="F106" s="2826" t="s">
        <v>2510</v>
      </c>
      <c r="G106" s="2826"/>
      <c r="H106" s="2826"/>
      <c r="I106" s="2826"/>
      <c r="J106" s="2826"/>
      <c r="K106" s="2826"/>
      <c r="L106" s="2826"/>
      <c r="M106" s="2826"/>
      <c r="N106" s="2826"/>
      <c r="O106" s="2826"/>
      <c r="P106" s="197"/>
      <c r="Q106" s="2799" t="s">
        <v>58</v>
      </c>
      <c r="R106" s="2806"/>
      <c r="S106" s="2807"/>
      <c r="T106" s="2807"/>
      <c r="U106" s="2807"/>
      <c r="V106" s="2807"/>
      <c r="W106" s="2807"/>
      <c r="X106" s="2808"/>
      <c r="Y106" s="212"/>
      <c r="Z106" s="197"/>
      <c r="AA106" s="33"/>
    </row>
    <row r="107" spans="1:27" ht="30.75" customHeight="1">
      <c r="A107" s="197"/>
      <c r="B107" s="203"/>
      <c r="C107" s="197"/>
      <c r="D107" s="197"/>
      <c r="E107" s="215"/>
      <c r="F107" s="208" t="s">
        <v>2511</v>
      </c>
      <c r="G107" s="197"/>
      <c r="H107" s="197"/>
      <c r="I107" s="197"/>
      <c r="J107" s="197"/>
      <c r="K107" s="197"/>
      <c r="L107" s="197"/>
      <c r="M107" s="197"/>
      <c r="N107" s="197"/>
      <c r="O107" s="197"/>
      <c r="P107" s="197"/>
      <c r="Q107" s="2799"/>
      <c r="R107" s="2809"/>
      <c r="S107" s="2810"/>
      <c r="T107" s="2810"/>
      <c r="U107" s="2810"/>
      <c r="V107" s="2810"/>
      <c r="W107" s="2810"/>
      <c r="X107" s="2811"/>
      <c r="Y107" s="212"/>
      <c r="Z107" s="197"/>
      <c r="AA107" s="33"/>
    </row>
    <row r="108" spans="1:27" ht="30.75" customHeight="1">
      <c r="A108" s="197"/>
      <c r="B108" s="203"/>
      <c r="C108" s="197"/>
      <c r="D108" s="197"/>
      <c r="E108" s="215"/>
      <c r="F108" s="210" t="s">
        <v>2512</v>
      </c>
      <c r="G108" s="210"/>
      <c r="H108" s="197"/>
      <c r="I108" s="197"/>
      <c r="J108" s="197"/>
      <c r="K108" s="197"/>
      <c r="L108" s="197"/>
      <c r="M108" s="197"/>
      <c r="N108" s="197"/>
      <c r="O108" s="197"/>
      <c r="P108" s="197"/>
      <c r="Q108" s="1061"/>
      <c r="R108" s="1060"/>
      <c r="S108" s="1060"/>
      <c r="T108" s="1060"/>
      <c r="U108" s="1060"/>
      <c r="V108" s="1060"/>
      <c r="W108" s="1060"/>
      <c r="X108" s="1060"/>
      <c r="Y108" s="212"/>
      <c r="Z108" s="197"/>
      <c r="AA108" s="33"/>
    </row>
    <row r="109" spans="1:27" ht="30.75" customHeight="1">
      <c r="A109" s="197"/>
      <c r="B109" s="203"/>
      <c r="C109" s="197"/>
      <c r="D109" s="197"/>
      <c r="E109" s="215"/>
      <c r="F109" s="210" t="s">
        <v>2513</v>
      </c>
      <c r="G109" s="210"/>
      <c r="H109" s="197"/>
      <c r="I109" s="197"/>
      <c r="J109" s="197"/>
      <c r="K109" s="197"/>
      <c r="L109" s="197"/>
      <c r="M109" s="197"/>
      <c r="N109" s="197"/>
      <c r="O109" s="197"/>
      <c r="P109" s="197"/>
      <c r="Q109" s="1061"/>
      <c r="R109" s="205"/>
      <c r="S109" s="205"/>
      <c r="T109" s="205"/>
      <c r="U109" s="205"/>
      <c r="V109" s="205"/>
      <c r="W109" s="205"/>
      <c r="X109" s="205"/>
      <c r="Y109" s="212"/>
      <c r="Z109" s="197"/>
      <c r="AA109" s="33"/>
    </row>
    <row r="110" spans="1:27" ht="15" customHeight="1" thickBot="1">
      <c r="A110" s="197"/>
      <c r="B110" s="218"/>
      <c r="C110" s="241"/>
      <c r="D110" s="242"/>
      <c r="E110" s="243"/>
      <c r="F110" s="242"/>
      <c r="G110" s="242"/>
      <c r="H110" s="242"/>
      <c r="I110" s="242"/>
      <c r="J110" s="242"/>
      <c r="K110" s="242"/>
      <c r="L110" s="242"/>
      <c r="M110" s="242"/>
      <c r="N110" s="242"/>
      <c r="O110" s="242"/>
      <c r="P110" s="242"/>
      <c r="Q110" s="242"/>
      <c r="R110" s="242"/>
      <c r="S110" s="244"/>
      <c r="T110" s="244"/>
      <c r="U110" s="244"/>
      <c r="V110" s="244"/>
      <c r="W110" s="242"/>
      <c r="X110" s="242"/>
      <c r="Y110" s="220"/>
      <c r="Z110" s="227"/>
    </row>
    <row r="111" spans="1:27" ht="30" customHeight="1">
      <c r="A111" s="197"/>
      <c r="B111" s="2823">
        <v>16</v>
      </c>
      <c r="C111" s="2823"/>
      <c r="D111" s="2823"/>
      <c r="E111" s="2823"/>
      <c r="F111" s="2823"/>
      <c r="G111" s="2823"/>
      <c r="H111" s="2823"/>
      <c r="I111" s="2823"/>
      <c r="J111" s="2823"/>
      <c r="K111" s="2823"/>
      <c r="L111" s="2823"/>
      <c r="M111" s="2823"/>
      <c r="N111" s="2823"/>
      <c r="O111" s="2823"/>
      <c r="P111" s="2823"/>
      <c r="Q111" s="2823"/>
      <c r="R111" s="2823"/>
      <c r="S111" s="2823"/>
      <c r="T111" s="2823"/>
      <c r="U111" s="2823"/>
      <c r="V111" s="2823"/>
      <c r="W111" s="2823"/>
      <c r="X111" s="2823"/>
      <c r="Y111" s="2823"/>
      <c r="Z111" s="227"/>
    </row>
    <row r="112" spans="1:27" ht="30" customHeight="1">
      <c r="A112" s="1242"/>
      <c r="B112" s="2824"/>
      <c r="C112" s="2824"/>
      <c r="D112" s="2824"/>
      <c r="E112" s="2824"/>
      <c r="F112" s="2824"/>
      <c r="G112" s="2824"/>
      <c r="H112" s="2824"/>
      <c r="I112" s="2824"/>
      <c r="J112" s="2824"/>
      <c r="K112" s="2824"/>
      <c r="L112" s="2824"/>
      <c r="M112" s="2824"/>
      <c r="N112" s="2824"/>
      <c r="O112" s="2824"/>
      <c r="P112" s="2824"/>
      <c r="Q112" s="2824"/>
      <c r="R112" s="2824"/>
      <c r="S112" s="2824"/>
      <c r="T112" s="2824"/>
      <c r="U112" s="2824"/>
      <c r="V112" s="2824"/>
      <c r="W112" s="2824"/>
      <c r="X112" s="2824"/>
      <c r="Y112" s="2824"/>
      <c r="Z112" s="227"/>
    </row>
    <row r="113" spans="1:26" ht="30" customHeight="1">
      <c r="A113" s="1242"/>
      <c r="B113" s="2824"/>
      <c r="C113" s="2824"/>
      <c r="D113" s="2824"/>
      <c r="E113" s="2824"/>
      <c r="F113" s="2824"/>
      <c r="G113" s="2824"/>
      <c r="H113" s="2824"/>
      <c r="I113" s="2824"/>
      <c r="J113" s="2824"/>
      <c r="K113" s="2824"/>
      <c r="L113" s="2824"/>
      <c r="M113" s="2824"/>
      <c r="N113" s="2824"/>
      <c r="O113" s="2824"/>
      <c r="P113" s="2824"/>
      <c r="Q113" s="2824"/>
      <c r="R113" s="2824"/>
      <c r="S113" s="2824"/>
      <c r="T113" s="2824"/>
      <c r="U113" s="2824"/>
      <c r="V113" s="2824"/>
      <c r="W113" s="2824"/>
      <c r="X113" s="2824"/>
      <c r="Y113" s="2824"/>
      <c r="Z113" s="227"/>
    </row>
  </sheetData>
  <mergeCells count="64">
    <mergeCell ref="Q76:Q77"/>
    <mergeCell ref="R76:X77"/>
    <mergeCell ref="F62:O62"/>
    <mergeCell ref="F106:O106"/>
    <mergeCell ref="G27:O27"/>
    <mergeCell ref="Q79:Q80"/>
    <mergeCell ref="R79:X80"/>
    <mergeCell ref="Q82:Q83"/>
    <mergeCell ref="R82:X83"/>
    <mergeCell ref="Q62:Q63"/>
    <mergeCell ref="R62:X63"/>
    <mergeCell ref="Q70:Q71"/>
    <mergeCell ref="R70:X71"/>
    <mergeCell ref="Q73:Q74"/>
    <mergeCell ref="R73:X74"/>
    <mergeCell ref="Q50:Q51"/>
    <mergeCell ref="Q85:Q86"/>
    <mergeCell ref="R85:X86"/>
    <mergeCell ref="Q88:Q89"/>
    <mergeCell ref="R88:X89"/>
    <mergeCell ref="Q92:Q93"/>
    <mergeCell ref="R92:X93"/>
    <mergeCell ref="B111:Y113"/>
    <mergeCell ref="Q96:Q97"/>
    <mergeCell ref="R96:X97"/>
    <mergeCell ref="Q100:Q101"/>
    <mergeCell ref="R100:X101"/>
    <mergeCell ref="Q106:Q107"/>
    <mergeCell ref="R106:X107"/>
    <mergeCell ref="R50:X51"/>
    <mergeCell ref="Q54:Q55"/>
    <mergeCell ref="R54:X55"/>
    <mergeCell ref="Q58:Q59"/>
    <mergeCell ref="R58:X59"/>
    <mergeCell ref="Q38:Q39"/>
    <mergeCell ref="R38:X39"/>
    <mergeCell ref="Q42:Q43"/>
    <mergeCell ref="R42:X43"/>
    <mergeCell ref="Q46:Q47"/>
    <mergeCell ref="R46:X47"/>
    <mergeCell ref="R20:T21"/>
    <mergeCell ref="U20:U21"/>
    <mergeCell ref="R22:T22"/>
    <mergeCell ref="F31:O31"/>
    <mergeCell ref="Q34:Q35"/>
    <mergeCell ref="R34:X35"/>
    <mergeCell ref="R30:X31"/>
    <mergeCell ref="G24:O24"/>
    <mergeCell ref="U25:U26"/>
    <mergeCell ref="R25:T26"/>
    <mergeCell ref="Q25:Q26"/>
    <mergeCell ref="Q11:Q12"/>
    <mergeCell ref="R11:T12"/>
    <mergeCell ref="U11:U12"/>
    <mergeCell ref="Q14:V15"/>
    <mergeCell ref="Q16:Q17"/>
    <mergeCell ref="R16:T17"/>
    <mergeCell ref="U16:U17"/>
    <mergeCell ref="P10:X10"/>
    <mergeCell ref="R4:X4"/>
    <mergeCell ref="R5:X5"/>
    <mergeCell ref="R6:X6"/>
    <mergeCell ref="Q8:Q9"/>
    <mergeCell ref="R8:X9"/>
  </mergeCells>
  <conditionalFormatting sqref="R20:T21">
    <cfRule type="cellIs" dxfId="17" priority="1" operator="greaterThan">
      <formula>100</formula>
    </cfRule>
    <cfRule type="cellIs" dxfId="16" priority="2" operator="lessThan">
      <formula>100</formula>
    </cfRule>
    <cfRule type="cellIs" dxfId="15" priority="4" operator="equal">
      <formula>100</formula>
    </cfRule>
  </conditionalFormatting>
  <printOptions horizontalCentered="1" verticalCentered="1"/>
  <pageMargins left="0.23622047244094491" right="0.23622047244094491" top="0.23622047244094491" bottom="0.23622047244094491" header="0" footer="0"/>
  <pageSetup paperSize="9" scale="30"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codeName="Sheet16">
    <tabColor rgb="FF92D050"/>
  </sheetPr>
  <dimension ref="A1:QZ97"/>
  <sheetViews>
    <sheetView showGridLines="0" view="pageBreakPreview" zoomScale="40" zoomScaleNormal="40" zoomScaleSheetLayoutView="40" zoomScalePageLayoutView="40" workbookViewId="0">
      <selection activeCell="G68" sqref="G68:P68"/>
    </sheetView>
  </sheetViews>
  <sheetFormatPr defaultColWidth="9.109375" defaultRowHeight="34.200000000000003"/>
  <cols>
    <col min="1" max="1" width="4" style="35" customWidth="1"/>
    <col min="2" max="2" width="3.109375" style="35" customWidth="1"/>
    <col min="3" max="3" width="2.5546875" style="134" customWidth="1"/>
    <col min="4" max="4" width="3" style="35" customWidth="1"/>
    <col min="5" max="5" width="11.109375" style="35" customWidth="1"/>
    <col min="6" max="6" width="9.44140625" style="35" customWidth="1"/>
    <col min="7" max="10" width="12.33203125" style="35" customWidth="1"/>
    <col min="11" max="11" width="12.109375" style="35" customWidth="1"/>
    <col min="12" max="12" width="12.33203125" style="35" customWidth="1"/>
    <col min="13" max="13" width="38.109375" style="35" customWidth="1"/>
    <col min="14" max="14" width="34.44140625" style="35" customWidth="1"/>
    <col min="15" max="15" width="24.44140625" style="35" customWidth="1"/>
    <col min="16" max="18" width="10.6640625" style="35" customWidth="1"/>
    <col min="19" max="19" width="10.6640625" style="130" customWidth="1"/>
    <col min="20" max="21" width="10.6640625" style="35" customWidth="1"/>
    <col min="22" max="22" width="10.6640625" style="36" customWidth="1"/>
    <col min="23" max="25" width="10.6640625" style="35" customWidth="1"/>
    <col min="26" max="26" width="7.6640625" style="35" customWidth="1"/>
    <col min="27" max="27" width="5.44140625" style="35" customWidth="1"/>
    <col min="28" max="46" width="4.88671875" style="35" customWidth="1"/>
    <col min="47" max="16384" width="9.109375" style="35"/>
  </cols>
  <sheetData>
    <row r="1" spans="1:468" ht="45.75" customHeight="1" thickBot="1">
      <c r="A1" s="197"/>
      <c r="B1" s="197"/>
      <c r="C1" s="215"/>
      <c r="D1" s="197"/>
      <c r="E1" s="197"/>
      <c r="F1" s="204"/>
      <c r="G1" s="204"/>
      <c r="H1" s="197"/>
      <c r="I1" s="197"/>
      <c r="J1" s="197"/>
      <c r="K1" s="197"/>
      <c r="L1" s="197"/>
      <c r="M1" s="197"/>
      <c r="N1" s="197"/>
      <c r="O1" s="197"/>
      <c r="P1" s="197"/>
      <c r="Q1" s="197"/>
      <c r="R1" s="197"/>
      <c r="S1" s="230"/>
      <c r="T1" s="197"/>
      <c r="U1" s="197"/>
      <c r="V1" s="198"/>
      <c r="W1" s="197"/>
      <c r="X1" s="197"/>
      <c r="Y1" s="197"/>
      <c r="Z1" s="197"/>
      <c r="AA1" s="197"/>
    </row>
    <row r="2" spans="1:468" ht="16.2" customHeight="1">
      <c r="A2" s="197"/>
      <c r="B2" s="199"/>
      <c r="C2" s="236"/>
      <c r="D2" s="201"/>
      <c r="E2" s="201"/>
      <c r="F2" s="200"/>
      <c r="G2" s="200"/>
      <c r="H2" s="201"/>
      <c r="I2" s="201"/>
      <c r="J2" s="201"/>
      <c r="K2" s="201"/>
      <c r="L2" s="201"/>
      <c r="M2" s="201"/>
      <c r="N2" s="201"/>
      <c r="O2" s="201"/>
      <c r="P2" s="201"/>
      <c r="Q2" s="201"/>
      <c r="R2" s="201"/>
      <c r="S2" s="237"/>
      <c r="T2" s="201"/>
      <c r="U2" s="201"/>
      <c r="V2" s="202"/>
      <c r="W2" s="201"/>
      <c r="X2" s="201"/>
      <c r="Y2" s="201"/>
      <c r="Z2" s="222"/>
      <c r="AA2" s="197"/>
      <c r="QZ2" s="35">
        <f>'P17'!R2</f>
        <v>0</v>
      </c>
    </row>
    <row r="3" spans="1:468" ht="16.2" customHeight="1">
      <c r="A3" s="197"/>
      <c r="B3" s="203"/>
      <c r="C3" s="215"/>
      <c r="D3" s="197"/>
      <c r="E3" s="197"/>
      <c r="F3" s="204"/>
      <c r="G3" s="204"/>
      <c r="H3" s="197"/>
      <c r="I3" s="197"/>
      <c r="J3" s="197"/>
      <c r="K3" s="197"/>
      <c r="L3" s="197"/>
      <c r="M3" s="197"/>
      <c r="N3" s="197"/>
      <c r="O3" s="197"/>
      <c r="P3" s="197"/>
      <c r="Q3" s="197"/>
      <c r="R3" s="197"/>
      <c r="S3" s="230"/>
      <c r="T3" s="197"/>
      <c r="U3" s="197"/>
      <c r="V3" s="198"/>
      <c r="W3" s="197"/>
      <c r="X3" s="197"/>
      <c r="Y3" s="197"/>
      <c r="Z3" s="212"/>
      <c r="AA3" s="197"/>
    </row>
    <row r="4" spans="1:468" ht="30" customHeight="1">
      <c r="A4" s="197"/>
      <c r="B4" s="203"/>
      <c r="C4" s="215"/>
      <c r="D4" s="197"/>
      <c r="E4" s="197"/>
      <c r="F4" s="197"/>
      <c r="G4" s="197"/>
      <c r="H4" s="197"/>
      <c r="I4" s="197"/>
      <c r="J4" s="197"/>
      <c r="K4" s="197"/>
      <c r="L4" s="197"/>
      <c r="M4" s="197"/>
      <c r="N4" s="197"/>
      <c r="O4" s="197"/>
      <c r="P4" s="197"/>
      <c r="Q4" s="197"/>
      <c r="R4" s="197"/>
      <c r="S4" s="230"/>
      <c r="T4" s="197"/>
      <c r="U4" s="197"/>
      <c r="V4" s="198"/>
      <c r="W4" s="197"/>
      <c r="X4" s="197"/>
      <c r="Y4" s="197"/>
      <c r="Z4" s="212"/>
      <c r="AA4" s="197"/>
    </row>
    <row r="5" spans="1:468" ht="30" customHeight="1">
      <c r="A5" s="197"/>
      <c r="B5" s="228"/>
      <c r="C5" s="215"/>
      <c r="D5" s="214"/>
      <c r="E5" s="214"/>
      <c r="F5" s="197"/>
      <c r="G5" s="206" t="s">
        <v>1547</v>
      </c>
      <c r="H5" s="197"/>
      <c r="I5" s="197"/>
      <c r="J5" s="197"/>
      <c r="K5" s="197"/>
      <c r="L5" s="197"/>
      <c r="M5" s="197"/>
      <c r="N5" s="197"/>
      <c r="O5" s="197"/>
      <c r="P5" s="197"/>
      <c r="Q5" s="197"/>
      <c r="R5" s="197"/>
      <c r="S5" s="230"/>
      <c r="T5" s="197"/>
      <c r="U5" s="197"/>
      <c r="V5" s="198"/>
      <c r="W5" s="197"/>
      <c r="X5" s="197"/>
      <c r="Y5" s="197"/>
      <c r="Z5" s="212"/>
      <c r="AA5" s="197"/>
    </row>
    <row r="6" spans="1:468" ht="30" customHeight="1">
      <c r="A6" s="197"/>
      <c r="B6" s="229"/>
      <c r="C6" s="238"/>
      <c r="D6" s="213"/>
      <c r="E6" s="213"/>
      <c r="F6" s="197"/>
      <c r="G6" s="209" t="s">
        <v>802</v>
      </c>
      <c r="H6" s="197"/>
      <c r="I6" s="197"/>
      <c r="J6" s="197"/>
      <c r="K6" s="197"/>
      <c r="L6" s="197"/>
      <c r="M6" s="197"/>
      <c r="N6" s="197"/>
      <c r="O6" s="197"/>
      <c r="P6" s="197"/>
      <c r="Q6" s="197"/>
      <c r="R6" s="197"/>
      <c r="S6" s="2798" t="s">
        <v>85</v>
      </c>
      <c r="T6" s="2798"/>
      <c r="U6" s="2798"/>
      <c r="V6" s="2798"/>
      <c r="W6" s="2798"/>
      <c r="X6" s="2798"/>
      <c r="Y6" s="2798"/>
      <c r="Z6" s="212"/>
      <c r="AA6" s="197"/>
    </row>
    <row r="7" spans="1:468" ht="30" customHeight="1">
      <c r="A7" s="197"/>
      <c r="B7" s="229"/>
      <c r="C7" s="238"/>
      <c r="D7" s="213"/>
      <c r="E7" s="213"/>
      <c r="F7" s="209"/>
      <c r="G7" s="204"/>
      <c r="H7" s="214"/>
      <c r="I7" s="197"/>
      <c r="J7" s="197"/>
      <c r="K7" s="197"/>
      <c r="L7" s="197"/>
      <c r="M7" s="197"/>
      <c r="N7" s="197"/>
      <c r="O7" s="197"/>
      <c r="P7" s="197"/>
      <c r="Q7" s="197"/>
      <c r="R7" s="197"/>
      <c r="S7" s="2798" t="s">
        <v>40</v>
      </c>
      <c r="T7" s="2798"/>
      <c r="U7" s="2798"/>
      <c r="V7" s="2798"/>
      <c r="W7" s="2798"/>
      <c r="X7" s="2798"/>
      <c r="Y7" s="2798"/>
      <c r="Z7" s="212"/>
      <c r="AA7" s="197"/>
    </row>
    <row r="8" spans="1:468" ht="29.25" customHeight="1">
      <c r="A8" s="197"/>
      <c r="B8" s="229"/>
      <c r="C8" s="238" t="s">
        <v>11</v>
      </c>
      <c r="D8" s="213"/>
      <c r="E8" s="214"/>
      <c r="F8" s="209"/>
      <c r="G8" s="204"/>
      <c r="H8" s="214"/>
      <c r="I8" s="197"/>
      <c r="J8" s="197"/>
      <c r="K8" s="197"/>
      <c r="L8" s="197"/>
      <c r="M8" s="197"/>
      <c r="N8" s="197"/>
      <c r="O8" s="197"/>
      <c r="P8" s="197"/>
      <c r="Q8" s="197"/>
      <c r="R8" s="232"/>
      <c r="S8" s="216"/>
      <c r="T8" s="214"/>
      <c r="U8" s="214"/>
      <c r="V8" s="214"/>
      <c r="W8" s="214"/>
      <c r="X8" s="214"/>
      <c r="Y8" s="1067" t="s">
        <v>434</v>
      </c>
      <c r="Z8" s="212"/>
    </row>
    <row r="9" spans="1:468" ht="30.75" customHeight="1">
      <c r="A9" s="197"/>
      <c r="B9" s="203"/>
      <c r="C9" s="197"/>
      <c r="D9" s="197"/>
      <c r="E9" s="978">
        <v>8.16</v>
      </c>
      <c r="F9" s="134" t="s">
        <v>1430</v>
      </c>
      <c r="G9" s="197"/>
      <c r="H9" s="197"/>
      <c r="I9" s="197"/>
      <c r="J9" s="197"/>
      <c r="K9" s="197"/>
      <c r="L9" s="197"/>
      <c r="M9" s="197"/>
      <c r="N9" s="197"/>
      <c r="O9" s="197"/>
      <c r="P9" s="197"/>
      <c r="Q9" s="2830"/>
      <c r="R9" s="2799" t="s">
        <v>917</v>
      </c>
      <c r="S9" s="2806"/>
      <c r="T9" s="2807"/>
      <c r="U9" s="2807"/>
      <c r="V9" s="2807"/>
      <c r="W9" s="2807"/>
      <c r="X9" s="2807"/>
      <c r="Y9" s="2808"/>
      <c r="Z9" s="212"/>
      <c r="AA9" s="33"/>
    </row>
    <row r="10" spans="1:468" ht="30.75" customHeight="1">
      <c r="A10" s="197"/>
      <c r="B10" s="203"/>
      <c r="C10" s="197"/>
      <c r="D10" s="197"/>
      <c r="E10" s="215"/>
      <c r="F10" s="728" t="s">
        <v>1431</v>
      </c>
      <c r="G10" s="197"/>
      <c r="H10" s="197"/>
      <c r="I10" s="197"/>
      <c r="J10" s="197"/>
      <c r="K10" s="197"/>
      <c r="L10" s="197"/>
      <c r="M10" s="197"/>
      <c r="N10" s="197"/>
      <c r="O10" s="197"/>
      <c r="P10" s="197"/>
      <c r="Q10" s="2830"/>
      <c r="R10" s="2799"/>
      <c r="S10" s="2809"/>
      <c r="T10" s="2810"/>
      <c r="U10" s="2810"/>
      <c r="V10" s="2810"/>
      <c r="W10" s="2810"/>
      <c r="X10" s="2810"/>
      <c r="Y10" s="2811"/>
      <c r="Z10" s="212"/>
      <c r="AA10" s="33"/>
    </row>
    <row r="11" spans="1:468" ht="15.75" customHeight="1">
      <c r="A11" s="197"/>
      <c r="B11" s="247"/>
      <c r="C11" s="258"/>
      <c r="D11" s="234"/>
      <c r="E11" s="234"/>
      <c r="F11" s="234"/>
      <c r="G11" s="234"/>
      <c r="H11" s="234"/>
      <c r="I11" s="234"/>
      <c r="J11" s="234"/>
      <c r="K11" s="234"/>
      <c r="L11" s="234"/>
      <c r="M11" s="234"/>
      <c r="N11" s="234"/>
      <c r="O11" s="234"/>
      <c r="P11" s="234"/>
      <c r="Q11" s="234"/>
      <c r="R11" s="266"/>
      <c r="S11" s="265"/>
      <c r="T11" s="233"/>
      <c r="U11" s="265"/>
      <c r="V11" s="233"/>
      <c r="W11" s="233"/>
      <c r="X11" s="233"/>
      <c r="Y11" s="1258"/>
      <c r="Z11" s="252"/>
      <c r="AA11" s="33"/>
    </row>
    <row r="12" spans="1:468" ht="14.25" customHeight="1">
      <c r="A12" s="197"/>
      <c r="B12" s="970"/>
      <c r="C12" s="971" t="s">
        <v>11</v>
      </c>
      <c r="D12" s="973"/>
      <c r="E12" s="975"/>
      <c r="F12" s="979"/>
      <c r="G12" s="974"/>
      <c r="H12" s="975"/>
      <c r="I12" s="972"/>
      <c r="J12" s="972"/>
      <c r="K12" s="972"/>
      <c r="L12" s="972"/>
      <c r="M12" s="972"/>
      <c r="N12" s="972"/>
      <c r="O12" s="972"/>
      <c r="P12" s="972"/>
      <c r="Q12" s="972"/>
      <c r="R12" s="980"/>
      <c r="S12" s="981"/>
      <c r="T12" s="975"/>
      <c r="U12" s="975"/>
      <c r="V12" s="975"/>
      <c r="W12" s="975"/>
      <c r="X12" s="975"/>
      <c r="Y12" s="1259"/>
      <c r="Z12" s="212"/>
    </row>
    <row r="13" spans="1:468" ht="30.75" customHeight="1">
      <c r="A13" s="197"/>
      <c r="B13" s="203"/>
      <c r="C13" s="197"/>
      <c r="D13" s="197"/>
      <c r="E13" s="978">
        <v>8.17</v>
      </c>
      <c r="F13" s="718" t="s">
        <v>352</v>
      </c>
      <c r="G13" s="197"/>
      <c r="H13" s="197"/>
      <c r="I13" s="197"/>
      <c r="J13" s="197"/>
      <c r="K13" s="197"/>
      <c r="L13" s="197"/>
      <c r="M13" s="197"/>
      <c r="N13" s="197"/>
      <c r="O13" s="197"/>
      <c r="P13" s="197"/>
      <c r="Q13" s="2830"/>
      <c r="R13" s="2799" t="s">
        <v>181</v>
      </c>
      <c r="S13" s="2806"/>
      <c r="T13" s="2807"/>
      <c r="U13" s="2807"/>
      <c r="V13" s="2807"/>
      <c r="W13" s="2807"/>
      <c r="X13" s="2807"/>
      <c r="Y13" s="2808"/>
      <c r="Z13" s="212"/>
      <c r="AA13" s="33"/>
    </row>
    <row r="14" spans="1:468" ht="30.75" customHeight="1">
      <c r="A14" s="197"/>
      <c r="B14" s="203"/>
      <c r="C14" s="197"/>
      <c r="D14" s="197"/>
      <c r="E14" s="215"/>
      <c r="F14" s="721" t="s">
        <v>359</v>
      </c>
      <c r="G14" s="197"/>
      <c r="H14" s="197"/>
      <c r="I14" s="197"/>
      <c r="J14" s="197"/>
      <c r="K14" s="197"/>
      <c r="L14" s="197"/>
      <c r="M14" s="197"/>
      <c r="N14" s="197"/>
      <c r="O14" s="197"/>
      <c r="P14" s="197"/>
      <c r="Q14" s="2830"/>
      <c r="R14" s="2799"/>
      <c r="S14" s="2809"/>
      <c r="T14" s="2810"/>
      <c r="U14" s="2810"/>
      <c r="V14" s="2810"/>
      <c r="W14" s="2810"/>
      <c r="X14" s="2810"/>
      <c r="Y14" s="2811"/>
      <c r="Z14" s="212"/>
      <c r="AA14" s="33"/>
    </row>
    <row r="15" spans="1:468" ht="15.75" customHeight="1">
      <c r="A15" s="197"/>
      <c r="B15" s="247"/>
      <c r="C15" s="258"/>
      <c r="D15" s="234"/>
      <c r="E15" s="234"/>
      <c r="F15" s="234"/>
      <c r="G15" s="234"/>
      <c r="H15" s="234"/>
      <c r="I15" s="234"/>
      <c r="J15" s="234"/>
      <c r="K15" s="234"/>
      <c r="L15" s="234"/>
      <c r="M15" s="234"/>
      <c r="N15" s="234"/>
      <c r="O15" s="234"/>
      <c r="P15" s="234"/>
      <c r="Q15" s="234"/>
      <c r="R15" s="266"/>
      <c r="S15" s="265"/>
      <c r="T15" s="233"/>
      <c r="U15" s="265"/>
      <c r="V15" s="233"/>
      <c r="W15" s="233"/>
      <c r="X15" s="233"/>
      <c r="Y15" s="1258"/>
      <c r="Z15" s="252"/>
      <c r="AA15" s="33"/>
    </row>
    <row r="16" spans="1:468" ht="16.5" customHeight="1">
      <c r="A16" s="197"/>
      <c r="B16" s="229"/>
      <c r="C16" s="238"/>
      <c r="D16" s="213"/>
      <c r="E16" s="213"/>
      <c r="F16" s="209"/>
      <c r="G16" s="204"/>
      <c r="H16" s="214"/>
      <c r="I16" s="197"/>
      <c r="J16" s="197"/>
      <c r="K16" s="197"/>
      <c r="L16" s="197"/>
      <c r="M16" s="197"/>
      <c r="N16" s="197"/>
      <c r="O16" s="197"/>
      <c r="P16" s="197"/>
      <c r="Q16" s="197"/>
      <c r="R16" s="197"/>
      <c r="S16" s="230"/>
      <c r="T16" s="208"/>
      <c r="U16" s="208"/>
      <c r="V16" s="208"/>
      <c r="W16" s="208"/>
      <c r="X16" s="208"/>
      <c r="Y16" s="235"/>
      <c r="Z16" s="212"/>
      <c r="AA16" s="197"/>
    </row>
    <row r="17" spans="1:51" ht="30" customHeight="1">
      <c r="A17" s="197"/>
      <c r="B17" s="229"/>
      <c r="C17" s="197"/>
      <c r="D17" s="197"/>
      <c r="E17" s="260">
        <v>8.18</v>
      </c>
      <c r="F17" s="215" t="s">
        <v>96</v>
      </c>
      <c r="G17" s="216"/>
      <c r="H17" s="216"/>
      <c r="I17" s="214"/>
      <c r="J17" s="197"/>
      <c r="K17" s="197"/>
      <c r="L17" s="197"/>
      <c r="M17" s="197"/>
      <c r="N17" s="197"/>
      <c r="O17" s="197"/>
      <c r="P17" s="197"/>
      <c r="Q17" s="197"/>
      <c r="R17" s="197"/>
      <c r="S17" s="230"/>
      <c r="T17" s="2798"/>
      <c r="U17" s="2798"/>
      <c r="V17" s="2798"/>
      <c r="W17" s="2798"/>
      <c r="X17" s="2798"/>
      <c r="Y17" s="208"/>
      <c r="Z17" s="212"/>
      <c r="AA17" s="197"/>
    </row>
    <row r="18" spans="1:51" ht="30" customHeight="1">
      <c r="A18" s="197"/>
      <c r="B18" s="229"/>
      <c r="C18" s="197"/>
      <c r="D18" s="197"/>
      <c r="E18" s="215"/>
      <c r="F18" s="221" t="s">
        <v>97</v>
      </c>
      <c r="G18" s="216"/>
      <c r="H18" s="216"/>
      <c r="I18" s="214"/>
      <c r="J18" s="197"/>
      <c r="K18" s="197"/>
      <c r="L18" s="197"/>
      <c r="M18" s="197"/>
      <c r="N18" s="197"/>
      <c r="O18" s="197"/>
      <c r="P18" s="197"/>
      <c r="Q18" s="197"/>
      <c r="R18" s="197"/>
      <c r="S18" s="230"/>
      <c r="T18" s="208"/>
      <c r="U18" s="208"/>
      <c r="V18" s="230"/>
      <c r="W18" s="208"/>
      <c r="X18" s="208"/>
      <c r="Y18" s="718"/>
      <c r="Z18" s="212"/>
      <c r="AA18" s="197"/>
      <c r="AP18" s="34"/>
    </row>
    <row r="19" spans="1:51" ht="15" customHeight="1">
      <c r="A19" s="197"/>
      <c r="B19" s="203"/>
      <c r="C19" s="197"/>
      <c r="D19" s="197"/>
      <c r="E19" s="238"/>
      <c r="F19" s="213"/>
      <c r="G19" s="213"/>
      <c r="H19" s="216"/>
      <c r="I19" s="214"/>
      <c r="J19" s="197"/>
      <c r="K19" s="197"/>
      <c r="L19" s="197"/>
      <c r="M19" s="197"/>
      <c r="N19" s="197"/>
      <c r="O19" s="197"/>
      <c r="P19" s="197"/>
      <c r="Q19" s="197"/>
      <c r="R19" s="197"/>
      <c r="S19" s="230"/>
      <c r="T19" s="214"/>
      <c r="U19" s="214"/>
      <c r="V19" s="214"/>
      <c r="W19" s="214"/>
      <c r="X19" s="214"/>
      <c r="Y19" s="1067"/>
      <c r="Z19" s="212"/>
      <c r="AA19" s="197"/>
      <c r="AP19" s="36"/>
    </row>
    <row r="20" spans="1:51" ht="30" customHeight="1">
      <c r="A20" s="197"/>
      <c r="B20" s="203"/>
      <c r="C20" s="197"/>
      <c r="D20" s="197"/>
      <c r="E20" s="238"/>
      <c r="F20" s="214" t="s">
        <v>6</v>
      </c>
      <c r="G20" s="208" t="s">
        <v>617</v>
      </c>
      <c r="H20" s="214"/>
      <c r="I20" s="197"/>
      <c r="J20" s="197"/>
      <c r="K20" s="197"/>
      <c r="L20" s="197"/>
      <c r="M20" s="214"/>
      <c r="N20" s="214"/>
      <c r="O20" s="214"/>
      <c r="P20" s="214"/>
      <c r="Q20" s="214"/>
      <c r="R20" s="2799">
        <v>64</v>
      </c>
      <c r="S20" s="2806"/>
      <c r="T20" s="2807"/>
      <c r="U20" s="2807"/>
      <c r="V20" s="2807"/>
      <c r="W20" s="2807"/>
      <c r="X20" s="2807"/>
      <c r="Y20" s="2808"/>
      <c r="Z20" s="212"/>
      <c r="AA20" s="197"/>
    </row>
    <row r="21" spans="1:51" ht="30" customHeight="1">
      <c r="A21" s="197"/>
      <c r="B21" s="203"/>
      <c r="C21" s="197"/>
      <c r="D21" s="197"/>
      <c r="E21" s="213"/>
      <c r="F21" s="208"/>
      <c r="G21" s="213" t="s">
        <v>618</v>
      </c>
      <c r="H21" s="214"/>
      <c r="I21" s="197"/>
      <c r="J21" s="197"/>
      <c r="K21" s="197"/>
      <c r="L21" s="197"/>
      <c r="M21" s="197"/>
      <c r="N21" s="197"/>
      <c r="O21" s="197"/>
      <c r="P21" s="197"/>
      <c r="Q21" s="232"/>
      <c r="R21" s="2799"/>
      <c r="S21" s="2809"/>
      <c r="T21" s="2810"/>
      <c r="U21" s="2810"/>
      <c r="V21" s="2810"/>
      <c r="W21" s="2810"/>
      <c r="X21" s="2810"/>
      <c r="Y21" s="2811"/>
      <c r="Z21" s="212"/>
      <c r="AA21" s="197"/>
    </row>
    <row r="22" spans="1:51" ht="18" customHeight="1">
      <c r="A22" s="197"/>
      <c r="B22" s="203"/>
      <c r="C22" s="197"/>
      <c r="D22" s="197"/>
      <c r="E22" s="213"/>
      <c r="F22" s="210"/>
      <c r="G22" s="197"/>
      <c r="H22" s="197"/>
      <c r="I22" s="214"/>
      <c r="J22" s="197"/>
      <c r="K22" s="197"/>
      <c r="L22" s="197"/>
      <c r="M22" s="197"/>
      <c r="N22" s="197"/>
      <c r="O22" s="197"/>
      <c r="P22" s="197"/>
      <c r="Q22" s="232"/>
      <c r="R22" s="232"/>
      <c r="S22" s="267"/>
      <c r="T22" s="1257"/>
      <c r="U22" s="1257"/>
      <c r="V22" s="1257"/>
      <c r="W22" s="1257"/>
      <c r="X22" s="1257"/>
      <c r="Y22" s="1257"/>
      <c r="Z22" s="212"/>
      <c r="AA22" s="197"/>
    </row>
    <row r="23" spans="1:51" ht="30" customHeight="1">
      <c r="A23" s="197"/>
      <c r="B23" s="229"/>
      <c r="C23" s="197"/>
      <c r="D23" s="197"/>
      <c r="E23" s="238"/>
      <c r="F23" s="208" t="s">
        <v>7</v>
      </c>
      <c r="G23" s="208" t="s">
        <v>619</v>
      </c>
      <c r="H23" s="214"/>
      <c r="I23" s="197"/>
      <c r="J23" s="197"/>
      <c r="K23" s="197"/>
      <c r="L23" s="197"/>
      <c r="M23" s="197"/>
      <c r="N23" s="197"/>
      <c r="O23" s="197"/>
      <c r="P23" s="224"/>
      <c r="Q23" s="224"/>
      <c r="R23" s="2799">
        <v>65</v>
      </c>
      <c r="S23" s="2806"/>
      <c r="T23" s="2807"/>
      <c r="U23" s="2807"/>
      <c r="V23" s="2807"/>
      <c r="W23" s="2807"/>
      <c r="X23" s="2807"/>
      <c r="Y23" s="2808"/>
      <c r="Z23" s="212"/>
      <c r="AA23" s="197"/>
    </row>
    <row r="24" spans="1:51" ht="30" customHeight="1">
      <c r="A24" s="197"/>
      <c r="B24" s="229"/>
      <c r="C24" s="197"/>
      <c r="D24" s="197"/>
      <c r="E24" s="238"/>
      <c r="F24" s="259"/>
      <c r="G24" s="213" t="s">
        <v>622</v>
      </c>
      <c r="H24" s="214"/>
      <c r="I24" s="197"/>
      <c r="J24" s="197"/>
      <c r="K24" s="197"/>
      <c r="L24" s="197"/>
      <c r="M24" s="197"/>
      <c r="N24" s="197"/>
      <c r="O24" s="197"/>
      <c r="P24" s="224"/>
      <c r="Q24" s="224"/>
      <c r="R24" s="2799"/>
      <c r="S24" s="2809"/>
      <c r="T24" s="2810"/>
      <c r="U24" s="2810"/>
      <c r="V24" s="2810"/>
      <c r="W24" s="2810"/>
      <c r="X24" s="2810"/>
      <c r="Y24" s="2811"/>
      <c r="Z24" s="212"/>
      <c r="AA24" s="197"/>
    </row>
    <row r="25" spans="1:51" ht="18" customHeight="1">
      <c r="A25" s="197"/>
      <c r="B25" s="229"/>
      <c r="C25" s="197"/>
      <c r="D25" s="197"/>
      <c r="E25" s="215"/>
      <c r="F25" s="214"/>
      <c r="G25" s="208"/>
      <c r="H25" s="197"/>
      <c r="I25" s="197"/>
      <c r="J25" s="197"/>
      <c r="K25" s="197"/>
      <c r="L25" s="197"/>
      <c r="M25" s="197"/>
      <c r="N25" s="197"/>
      <c r="O25" s="197"/>
      <c r="P25" s="197"/>
      <c r="Q25" s="1061"/>
      <c r="R25" s="1568"/>
      <c r="S25" s="1377"/>
      <c r="T25" s="1377"/>
      <c r="U25" s="1377"/>
      <c r="V25" s="1377"/>
      <c r="W25" s="1567"/>
      <c r="X25" s="1377"/>
      <c r="Y25" s="1257"/>
      <c r="Z25" s="212"/>
      <c r="AA25" s="197"/>
    </row>
    <row r="26" spans="1:51" ht="30" customHeight="1">
      <c r="A26" s="197"/>
      <c r="B26" s="229"/>
      <c r="C26" s="197"/>
      <c r="D26" s="197"/>
      <c r="E26" s="238"/>
      <c r="F26" s="208" t="s">
        <v>8</v>
      </c>
      <c r="G26" s="208" t="s">
        <v>620</v>
      </c>
      <c r="H26" s="214"/>
      <c r="I26" s="197"/>
      <c r="J26" s="197"/>
      <c r="K26" s="197"/>
      <c r="L26" s="197"/>
      <c r="M26" s="197"/>
      <c r="N26" s="197"/>
      <c r="O26" s="197"/>
      <c r="P26" s="224"/>
      <c r="Q26" s="224"/>
      <c r="R26" s="2799">
        <v>66</v>
      </c>
      <c r="S26" s="2806"/>
      <c r="T26" s="2807"/>
      <c r="U26" s="2807"/>
      <c r="V26" s="2807"/>
      <c r="W26" s="2807"/>
      <c r="X26" s="2807"/>
      <c r="Y26" s="2808"/>
      <c r="Z26" s="212"/>
      <c r="AA26" s="197"/>
    </row>
    <row r="27" spans="1:51" ht="30" customHeight="1">
      <c r="A27" s="197"/>
      <c r="B27" s="229"/>
      <c r="C27" s="197"/>
      <c r="D27" s="197"/>
      <c r="E27" s="238"/>
      <c r="F27" s="259"/>
      <c r="G27" s="213" t="s">
        <v>621</v>
      </c>
      <c r="H27" s="214"/>
      <c r="I27" s="197"/>
      <c r="J27" s="197"/>
      <c r="K27" s="197"/>
      <c r="L27" s="197"/>
      <c r="M27" s="197"/>
      <c r="N27" s="197"/>
      <c r="O27" s="197"/>
      <c r="P27" s="224"/>
      <c r="Q27" s="224"/>
      <c r="R27" s="2799"/>
      <c r="S27" s="2809"/>
      <c r="T27" s="2810"/>
      <c r="U27" s="2810"/>
      <c r="V27" s="2810"/>
      <c r="W27" s="2810"/>
      <c r="X27" s="2810"/>
      <c r="Y27" s="2811"/>
      <c r="Z27" s="212"/>
      <c r="AA27" s="197"/>
    </row>
    <row r="28" spans="1:51" ht="18" customHeight="1">
      <c r="A28" s="197"/>
      <c r="B28" s="203"/>
      <c r="C28" s="197"/>
      <c r="D28" s="197"/>
      <c r="E28" s="215"/>
      <c r="F28" s="197"/>
      <c r="G28" s="208"/>
      <c r="H28" s="197"/>
      <c r="I28" s="197"/>
      <c r="J28" s="197"/>
      <c r="K28" s="197"/>
      <c r="L28" s="197"/>
      <c r="M28" s="197"/>
      <c r="N28" s="197"/>
      <c r="O28" s="197"/>
      <c r="P28" s="230"/>
      <c r="Q28" s="232"/>
      <c r="R28" s="1568"/>
      <c r="S28" s="1569"/>
      <c r="T28" s="1567"/>
      <c r="U28" s="1567"/>
      <c r="V28" s="1567"/>
      <c r="W28" s="1567"/>
      <c r="X28" s="1567"/>
      <c r="Y28" s="214"/>
      <c r="Z28" s="212"/>
      <c r="AA28" s="197"/>
      <c r="AB28" s="33"/>
      <c r="AC28" s="133"/>
      <c r="AD28" s="33"/>
      <c r="AS28" s="130"/>
      <c r="AT28" s="63"/>
      <c r="AU28" s="63"/>
      <c r="AV28" s="63"/>
      <c r="AW28" s="63"/>
      <c r="AX28" s="63"/>
      <c r="AY28" s="90"/>
    </row>
    <row r="29" spans="1:51" ht="30" customHeight="1">
      <c r="A29" s="197"/>
      <c r="B29" s="203"/>
      <c r="C29" s="197"/>
      <c r="D29" s="197"/>
      <c r="E29" s="215"/>
      <c r="F29" s="208" t="s">
        <v>9</v>
      </c>
      <c r="G29" s="208" t="s">
        <v>623</v>
      </c>
      <c r="H29" s="197"/>
      <c r="I29" s="197"/>
      <c r="J29" s="197"/>
      <c r="K29" s="197"/>
      <c r="L29" s="197"/>
      <c r="M29" s="197"/>
      <c r="N29" s="197"/>
      <c r="O29" s="197"/>
      <c r="P29" s="224"/>
      <c r="Q29" s="224"/>
      <c r="R29" s="2799">
        <v>67</v>
      </c>
      <c r="S29" s="2806"/>
      <c r="T29" s="2807"/>
      <c r="U29" s="2807"/>
      <c r="V29" s="2807"/>
      <c r="W29" s="2807"/>
      <c r="X29" s="2807"/>
      <c r="Y29" s="2808"/>
      <c r="Z29" s="212"/>
      <c r="AA29" s="197"/>
      <c r="AB29" s="33"/>
    </row>
    <row r="30" spans="1:51" ht="30" customHeight="1">
      <c r="A30" s="197"/>
      <c r="B30" s="203"/>
      <c r="C30" s="197"/>
      <c r="D30" s="197"/>
      <c r="E30" s="215"/>
      <c r="F30" s="259"/>
      <c r="G30" s="210" t="s">
        <v>624</v>
      </c>
      <c r="H30" s="197"/>
      <c r="I30" s="197"/>
      <c r="J30" s="197"/>
      <c r="K30" s="197"/>
      <c r="L30" s="197"/>
      <c r="M30" s="197"/>
      <c r="N30" s="197"/>
      <c r="O30" s="197"/>
      <c r="P30" s="224"/>
      <c r="Q30" s="224"/>
      <c r="R30" s="2799"/>
      <c r="S30" s="2809"/>
      <c r="T30" s="2810"/>
      <c r="U30" s="2810"/>
      <c r="V30" s="2810"/>
      <c r="W30" s="2810"/>
      <c r="X30" s="2810"/>
      <c r="Y30" s="2811"/>
      <c r="Z30" s="212"/>
      <c r="AA30" s="197"/>
      <c r="AB30" s="33"/>
    </row>
    <row r="31" spans="1:51" ht="18" customHeight="1">
      <c r="A31" s="197"/>
      <c r="B31" s="203"/>
      <c r="C31" s="197"/>
      <c r="D31" s="197"/>
      <c r="E31" s="215"/>
      <c r="F31" s="197"/>
      <c r="G31" s="197"/>
      <c r="H31" s="197"/>
      <c r="I31" s="197"/>
      <c r="J31" s="197"/>
      <c r="K31" s="197"/>
      <c r="L31" s="197"/>
      <c r="M31" s="197"/>
      <c r="N31" s="197"/>
      <c r="O31" s="197"/>
      <c r="P31" s="197"/>
      <c r="Q31" s="232"/>
      <c r="R31" s="232"/>
      <c r="S31" s="216"/>
      <c r="T31" s="214"/>
      <c r="U31" s="214"/>
      <c r="V31" s="216"/>
      <c r="W31" s="214"/>
      <c r="X31" s="214"/>
      <c r="Y31" s="214"/>
      <c r="Z31" s="212"/>
      <c r="AA31" s="197"/>
      <c r="AB31" s="33"/>
    </row>
    <row r="32" spans="1:51" ht="30" customHeight="1">
      <c r="A32" s="197"/>
      <c r="B32" s="203"/>
      <c r="C32" s="197"/>
      <c r="D32" s="197"/>
      <c r="E32" s="215"/>
      <c r="F32" s="208" t="s">
        <v>26</v>
      </c>
      <c r="G32" s="214" t="s">
        <v>625</v>
      </c>
      <c r="H32" s="216"/>
      <c r="I32" s="214"/>
      <c r="J32" s="197"/>
      <c r="K32" s="197"/>
      <c r="L32" s="197"/>
      <c r="M32" s="197"/>
      <c r="N32" s="197"/>
      <c r="O32" s="197"/>
      <c r="P32" s="197"/>
      <c r="Q32" s="232"/>
      <c r="R32" s="2799">
        <v>68</v>
      </c>
      <c r="S32" s="2806"/>
      <c r="T32" s="2807"/>
      <c r="U32" s="2807"/>
      <c r="V32" s="2807"/>
      <c r="W32" s="2807"/>
      <c r="X32" s="2807"/>
      <c r="Y32" s="2808"/>
      <c r="Z32" s="212"/>
      <c r="AA32" s="197"/>
      <c r="AB32" s="33"/>
    </row>
    <row r="33" spans="1:27" ht="30" customHeight="1">
      <c r="A33" s="197"/>
      <c r="B33" s="203"/>
      <c r="C33" s="197"/>
      <c r="D33" s="197"/>
      <c r="E33" s="215"/>
      <c r="F33" s="208"/>
      <c r="G33" s="213" t="s">
        <v>626</v>
      </c>
      <c r="H33" s="216"/>
      <c r="I33" s="214"/>
      <c r="J33" s="197"/>
      <c r="K33" s="197"/>
      <c r="L33" s="197"/>
      <c r="M33" s="197"/>
      <c r="N33" s="197"/>
      <c r="O33" s="197"/>
      <c r="P33" s="197"/>
      <c r="Q33" s="232"/>
      <c r="R33" s="2799"/>
      <c r="S33" s="2809"/>
      <c r="T33" s="2810"/>
      <c r="U33" s="2810"/>
      <c r="V33" s="2810"/>
      <c r="W33" s="2810"/>
      <c r="X33" s="2810"/>
      <c r="Y33" s="2811"/>
      <c r="Z33" s="212"/>
      <c r="AA33" s="197"/>
    </row>
    <row r="34" spans="1:27" ht="21.75" customHeight="1">
      <c r="A34" s="197"/>
      <c r="B34" s="203"/>
      <c r="C34" s="197"/>
      <c r="D34" s="197"/>
      <c r="E34" s="238"/>
      <c r="F34" s="213"/>
      <c r="G34" s="213"/>
      <c r="H34" s="216"/>
      <c r="I34" s="214"/>
      <c r="J34" s="197"/>
      <c r="K34" s="197"/>
      <c r="L34" s="197"/>
      <c r="M34" s="197"/>
      <c r="N34" s="197"/>
      <c r="O34" s="197"/>
      <c r="P34" s="197"/>
      <c r="Q34" s="232"/>
      <c r="R34" s="232"/>
      <c r="S34" s="216"/>
      <c r="T34" s="214"/>
      <c r="U34" s="214"/>
      <c r="V34" s="214"/>
      <c r="W34" s="214"/>
      <c r="X34" s="214"/>
      <c r="Y34" s="214"/>
      <c r="Z34" s="212"/>
      <c r="AA34" s="197"/>
    </row>
    <row r="35" spans="1:27" ht="30" customHeight="1">
      <c r="A35" s="197"/>
      <c r="B35" s="203"/>
      <c r="C35" s="197"/>
      <c r="D35" s="197"/>
      <c r="E35" s="238"/>
      <c r="F35" s="214" t="s">
        <v>28</v>
      </c>
      <c r="G35" s="214" t="s">
        <v>635</v>
      </c>
      <c r="H35" s="197"/>
      <c r="I35" s="197"/>
      <c r="J35" s="197"/>
      <c r="K35" s="197"/>
      <c r="L35" s="197"/>
      <c r="M35" s="197"/>
      <c r="N35" s="197"/>
      <c r="O35" s="197"/>
      <c r="P35" s="197"/>
      <c r="Q35" s="232"/>
      <c r="R35" s="2799">
        <v>69</v>
      </c>
      <c r="S35" s="2806"/>
      <c r="T35" s="2807"/>
      <c r="U35" s="2807"/>
      <c r="V35" s="2807"/>
      <c r="W35" s="2807"/>
      <c r="X35" s="2807"/>
      <c r="Y35" s="2808"/>
      <c r="Z35" s="212"/>
      <c r="AA35" s="197"/>
    </row>
    <row r="36" spans="1:27" ht="30" customHeight="1">
      <c r="A36" s="197"/>
      <c r="B36" s="203"/>
      <c r="C36" s="197"/>
      <c r="D36" s="197"/>
      <c r="E36" s="238"/>
      <c r="F36" s="214"/>
      <c r="G36" s="213" t="s">
        <v>636</v>
      </c>
      <c r="H36" s="197"/>
      <c r="I36" s="197"/>
      <c r="J36" s="197"/>
      <c r="K36" s="197"/>
      <c r="L36" s="197"/>
      <c r="M36" s="197"/>
      <c r="N36" s="197"/>
      <c r="O36" s="197"/>
      <c r="P36" s="197"/>
      <c r="Q36" s="232"/>
      <c r="R36" s="2799"/>
      <c r="S36" s="2809"/>
      <c r="T36" s="2810"/>
      <c r="U36" s="2810"/>
      <c r="V36" s="2810"/>
      <c r="W36" s="2810"/>
      <c r="X36" s="2810"/>
      <c r="Y36" s="2811"/>
      <c r="Z36" s="212"/>
      <c r="AA36" s="197"/>
    </row>
    <row r="37" spans="1:27" ht="21.75" customHeight="1">
      <c r="A37" s="197"/>
      <c r="B37" s="203"/>
      <c r="C37" s="197"/>
      <c r="D37" s="197"/>
      <c r="E37" s="238"/>
      <c r="F37" s="208"/>
      <c r="G37" s="213"/>
      <c r="H37" s="216"/>
      <c r="I37" s="214"/>
      <c r="J37" s="197"/>
      <c r="K37" s="197"/>
      <c r="L37" s="197"/>
      <c r="M37" s="197"/>
      <c r="N37" s="197"/>
      <c r="O37" s="197"/>
      <c r="P37" s="197"/>
      <c r="Q37" s="232"/>
      <c r="R37" s="232"/>
      <c r="S37" s="267"/>
      <c r="T37" s="1257"/>
      <c r="U37" s="1257"/>
      <c r="V37" s="1257"/>
      <c r="W37" s="1257"/>
      <c r="X37" s="1257"/>
      <c r="Y37" s="1257"/>
      <c r="Z37" s="212"/>
      <c r="AA37" s="197"/>
    </row>
    <row r="38" spans="1:27" ht="30" customHeight="1">
      <c r="A38" s="197"/>
      <c r="B38" s="203"/>
      <c r="C38" s="197"/>
      <c r="D38" s="197"/>
      <c r="E38" s="238"/>
      <c r="F38" s="208" t="s">
        <v>30</v>
      </c>
      <c r="G38" s="214" t="s">
        <v>627</v>
      </c>
      <c r="H38" s="214"/>
      <c r="I38" s="214"/>
      <c r="J38" s="197"/>
      <c r="K38" s="197"/>
      <c r="L38" s="197"/>
      <c r="M38" s="197"/>
      <c r="N38" s="197"/>
      <c r="O38" s="197"/>
      <c r="P38" s="197"/>
      <c r="Q38" s="232"/>
      <c r="R38" s="2799">
        <v>70</v>
      </c>
      <c r="S38" s="2806"/>
      <c r="T38" s="2807"/>
      <c r="U38" s="2807"/>
      <c r="V38" s="2807"/>
      <c r="W38" s="2807"/>
      <c r="X38" s="2807"/>
      <c r="Y38" s="2808"/>
      <c r="Z38" s="212"/>
      <c r="AA38" s="197"/>
    </row>
    <row r="39" spans="1:27" ht="30" customHeight="1">
      <c r="A39" s="197"/>
      <c r="B39" s="203"/>
      <c r="C39" s="197"/>
      <c r="D39" s="197"/>
      <c r="E39" s="238"/>
      <c r="F39" s="214"/>
      <c r="G39" s="213" t="s">
        <v>628</v>
      </c>
      <c r="H39" s="214"/>
      <c r="I39" s="214"/>
      <c r="J39" s="197"/>
      <c r="K39" s="197"/>
      <c r="L39" s="197"/>
      <c r="M39" s="197"/>
      <c r="N39" s="197"/>
      <c r="O39" s="197"/>
      <c r="P39" s="197"/>
      <c r="Q39" s="232"/>
      <c r="R39" s="2799"/>
      <c r="S39" s="2809"/>
      <c r="T39" s="2810"/>
      <c r="U39" s="2810"/>
      <c r="V39" s="2810"/>
      <c r="W39" s="2810"/>
      <c r="X39" s="2810"/>
      <c r="Y39" s="2811"/>
      <c r="Z39" s="212"/>
      <c r="AA39" s="197"/>
    </row>
    <row r="40" spans="1:27" ht="18" customHeight="1">
      <c r="A40" s="197"/>
      <c r="B40" s="203"/>
      <c r="C40" s="197"/>
      <c r="D40" s="197"/>
      <c r="E40" s="238"/>
      <c r="F40" s="208"/>
      <c r="G40" s="197"/>
      <c r="H40" s="197"/>
      <c r="I40" s="197"/>
      <c r="J40" s="197"/>
      <c r="K40" s="197"/>
      <c r="L40" s="197"/>
      <c r="M40" s="197"/>
      <c r="N40" s="197"/>
      <c r="O40" s="197"/>
      <c r="P40" s="197"/>
      <c r="Q40" s="232"/>
      <c r="R40" s="232"/>
      <c r="S40" s="267"/>
      <c r="T40" s="1257"/>
      <c r="U40" s="1257"/>
      <c r="V40" s="1257"/>
      <c r="W40" s="1257"/>
      <c r="X40" s="1257"/>
      <c r="Y40" s="1257"/>
      <c r="Z40" s="212"/>
      <c r="AA40" s="197"/>
    </row>
    <row r="41" spans="1:27" ht="30" customHeight="1">
      <c r="A41" s="197"/>
      <c r="B41" s="203"/>
      <c r="C41" s="197"/>
      <c r="D41" s="197"/>
      <c r="E41" s="238"/>
      <c r="F41" s="208" t="s">
        <v>32</v>
      </c>
      <c r="G41" s="214" t="s">
        <v>629</v>
      </c>
      <c r="H41" s="214"/>
      <c r="I41" s="214"/>
      <c r="J41" s="197"/>
      <c r="K41" s="197"/>
      <c r="L41" s="197"/>
      <c r="M41" s="197"/>
      <c r="N41" s="197"/>
      <c r="O41" s="197"/>
      <c r="P41" s="197"/>
      <c r="Q41" s="232"/>
      <c r="R41" s="2799">
        <v>71</v>
      </c>
      <c r="S41" s="2806"/>
      <c r="T41" s="2807"/>
      <c r="U41" s="2807"/>
      <c r="V41" s="2807"/>
      <c r="W41" s="2807"/>
      <c r="X41" s="2807"/>
      <c r="Y41" s="2808"/>
      <c r="Z41" s="212"/>
      <c r="AA41" s="197"/>
    </row>
    <row r="42" spans="1:27" ht="30" customHeight="1">
      <c r="A42" s="197"/>
      <c r="B42" s="203"/>
      <c r="C42" s="197"/>
      <c r="D42" s="197"/>
      <c r="E42" s="238"/>
      <c r="F42" s="208"/>
      <c r="G42" s="213" t="s">
        <v>630</v>
      </c>
      <c r="H42" s="214"/>
      <c r="I42" s="214"/>
      <c r="J42" s="197"/>
      <c r="K42" s="197"/>
      <c r="L42" s="197"/>
      <c r="M42" s="197"/>
      <c r="N42" s="197"/>
      <c r="O42" s="197"/>
      <c r="P42" s="197"/>
      <c r="Q42" s="232"/>
      <c r="R42" s="2799"/>
      <c r="S42" s="2809"/>
      <c r="T42" s="2810"/>
      <c r="U42" s="2810"/>
      <c r="V42" s="2810"/>
      <c r="W42" s="2810"/>
      <c r="X42" s="2810"/>
      <c r="Y42" s="2811"/>
      <c r="Z42" s="212"/>
      <c r="AA42" s="197"/>
    </row>
    <row r="43" spans="1:27" ht="18" customHeight="1">
      <c r="A43" s="197"/>
      <c r="B43" s="203"/>
      <c r="C43" s="197"/>
      <c r="D43" s="197"/>
      <c r="E43" s="238"/>
      <c r="F43" s="208"/>
      <c r="G43" s="213"/>
      <c r="H43" s="214"/>
      <c r="I43" s="214"/>
      <c r="J43" s="197"/>
      <c r="K43" s="197"/>
      <c r="L43" s="197"/>
      <c r="M43" s="197"/>
      <c r="N43" s="197"/>
      <c r="O43" s="197"/>
      <c r="P43" s="197"/>
      <c r="Q43" s="232"/>
      <c r="R43" s="232"/>
      <c r="S43" s="267"/>
      <c r="T43" s="1257"/>
      <c r="U43" s="1257"/>
      <c r="V43" s="1257"/>
      <c r="W43" s="1257"/>
      <c r="X43" s="1257"/>
      <c r="Y43" s="1257"/>
      <c r="Z43" s="212"/>
      <c r="AA43" s="197"/>
    </row>
    <row r="44" spans="1:27" ht="30" customHeight="1">
      <c r="A44" s="197"/>
      <c r="B44" s="229"/>
      <c r="C44" s="197"/>
      <c r="D44" s="197"/>
      <c r="E44" s="238"/>
      <c r="F44" s="208" t="s">
        <v>46</v>
      </c>
      <c r="G44" s="214" t="s">
        <v>631</v>
      </c>
      <c r="H44" s="214"/>
      <c r="I44" s="214"/>
      <c r="J44" s="197"/>
      <c r="K44" s="197"/>
      <c r="L44" s="197"/>
      <c r="M44" s="197"/>
      <c r="N44" s="197"/>
      <c r="O44" s="197"/>
      <c r="P44" s="197"/>
      <c r="Q44" s="232"/>
      <c r="R44" s="2799">
        <v>72</v>
      </c>
      <c r="S44" s="2806"/>
      <c r="T44" s="2807"/>
      <c r="U44" s="2807"/>
      <c r="V44" s="2807"/>
      <c r="W44" s="2807"/>
      <c r="X44" s="2807"/>
      <c r="Y44" s="2808"/>
      <c r="Z44" s="212"/>
      <c r="AA44" s="197"/>
    </row>
    <row r="45" spans="1:27" ht="30" customHeight="1">
      <c r="A45" s="197"/>
      <c r="B45" s="229"/>
      <c r="C45" s="197"/>
      <c r="D45" s="197"/>
      <c r="E45" s="238"/>
      <c r="F45" s="197"/>
      <c r="G45" s="210" t="s">
        <v>632</v>
      </c>
      <c r="H45" s="197"/>
      <c r="I45" s="197"/>
      <c r="J45" s="197"/>
      <c r="K45" s="197"/>
      <c r="L45" s="197"/>
      <c r="M45" s="197"/>
      <c r="N45" s="197"/>
      <c r="O45" s="197"/>
      <c r="P45" s="197"/>
      <c r="Q45" s="232"/>
      <c r="R45" s="2799"/>
      <c r="S45" s="2809"/>
      <c r="T45" s="2810"/>
      <c r="U45" s="2810"/>
      <c r="V45" s="2810"/>
      <c r="W45" s="2810"/>
      <c r="X45" s="2810"/>
      <c r="Y45" s="2811"/>
      <c r="Z45" s="212"/>
      <c r="AA45" s="197"/>
    </row>
    <row r="46" spans="1:27" ht="18" customHeight="1">
      <c r="A46" s="197"/>
      <c r="B46" s="229"/>
      <c r="C46" s="197"/>
      <c r="D46" s="197"/>
      <c r="E46" s="238"/>
      <c r="F46" s="197"/>
      <c r="G46" s="213"/>
      <c r="H46" s="214"/>
      <c r="I46" s="214"/>
      <c r="J46" s="197"/>
      <c r="K46" s="197"/>
      <c r="L46" s="197"/>
      <c r="M46" s="197"/>
      <c r="N46" s="197"/>
      <c r="O46" s="197"/>
      <c r="P46" s="197"/>
      <c r="Q46" s="232"/>
      <c r="R46" s="232"/>
      <c r="S46" s="267"/>
      <c r="T46" s="1257"/>
      <c r="U46" s="1257"/>
      <c r="V46" s="1257"/>
      <c r="W46" s="1257"/>
      <c r="X46" s="1257"/>
      <c r="Y46" s="1257"/>
      <c r="Z46" s="212"/>
      <c r="AA46" s="197"/>
    </row>
    <row r="47" spans="1:27" ht="30" customHeight="1">
      <c r="A47" s="197"/>
      <c r="B47" s="229"/>
      <c r="C47" s="197"/>
      <c r="D47" s="197"/>
      <c r="E47" s="238"/>
      <c r="F47" s="208" t="s">
        <v>353</v>
      </c>
      <c r="G47" s="214" t="s">
        <v>633</v>
      </c>
      <c r="H47" s="214"/>
      <c r="I47" s="214"/>
      <c r="J47" s="197"/>
      <c r="K47" s="197"/>
      <c r="L47" s="197"/>
      <c r="M47" s="197"/>
      <c r="N47" s="197"/>
      <c r="O47" s="197"/>
      <c r="P47" s="197"/>
      <c r="Q47" s="232"/>
      <c r="R47" s="2799">
        <v>73</v>
      </c>
      <c r="S47" s="2806"/>
      <c r="T47" s="2807"/>
      <c r="U47" s="2807"/>
      <c r="V47" s="2807"/>
      <c r="W47" s="2807"/>
      <c r="X47" s="2807"/>
      <c r="Y47" s="2808"/>
      <c r="Z47" s="212"/>
      <c r="AA47" s="197"/>
    </row>
    <row r="48" spans="1:27" ht="30" customHeight="1">
      <c r="A48" s="197"/>
      <c r="B48" s="229"/>
      <c r="C48" s="197"/>
      <c r="D48" s="197"/>
      <c r="E48" s="238"/>
      <c r="F48" s="208"/>
      <c r="G48" s="213" t="s">
        <v>634</v>
      </c>
      <c r="H48" s="214"/>
      <c r="I48" s="214"/>
      <c r="J48" s="197"/>
      <c r="K48" s="197"/>
      <c r="L48" s="197"/>
      <c r="M48" s="197"/>
      <c r="N48" s="197"/>
      <c r="O48" s="197"/>
      <c r="P48" s="197"/>
      <c r="Q48" s="232"/>
      <c r="R48" s="2799"/>
      <c r="S48" s="2809"/>
      <c r="T48" s="2810"/>
      <c r="U48" s="2810"/>
      <c r="V48" s="2810"/>
      <c r="W48" s="2810"/>
      <c r="X48" s="2810"/>
      <c r="Y48" s="2811"/>
      <c r="Z48" s="212"/>
      <c r="AA48" s="197"/>
    </row>
    <row r="49" spans="1:27" ht="18" customHeight="1">
      <c r="A49" s="197"/>
      <c r="B49" s="229"/>
      <c r="C49" s="197"/>
      <c r="D49" s="197"/>
      <c r="E49" s="238"/>
      <c r="F49" s="208"/>
      <c r="G49" s="210"/>
      <c r="H49" s="197"/>
      <c r="I49" s="197"/>
      <c r="J49" s="197"/>
      <c r="K49" s="197"/>
      <c r="L49" s="197"/>
      <c r="M49" s="197"/>
      <c r="N49" s="197"/>
      <c r="O49" s="197"/>
      <c r="P49" s="197"/>
      <c r="Q49" s="232"/>
      <c r="R49" s="232"/>
      <c r="S49" s="267"/>
      <c r="T49" s="1257"/>
      <c r="U49" s="1257"/>
      <c r="V49" s="1257"/>
      <c r="W49" s="1257"/>
      <c r="X49" s="1257"/>
      <c r="Y49" s="1570" t="s">
        <v>2514</v>
      </c>
      <c r="Z49" s="212"/>
      <c r="AA49" s="197"/>
    </row>
    <row r="50" spans="1:27" ht="28.2">
      <c r="A50" s="197"/>
      <c r="B50" s="229"/>
      <c r="C50" s="197"/>
      <c r="D50" s="197"/>
      <c r="E50" s="238"/>
      <c r="F50" s="208" t="s">
        <v>354</v>
      </c>
      <c r="G50" s="214" t="s">
        <v>2517</v>
      </c>
      <c r="H50" s="214"/>
      <c r="I50" s="214"/>
      <c r="J50" s="197"/>
      <c r="K50" s="197"/>
      <c r="L50" s="197"/>
      <c r="M50" s="197"/>
      <c r="N50" s="197"/>
      <c r="O50" s="197"/>
      <c r="P50" s="197"/>
      <c r="Q50" s="232"/>
      <c r="R50" s="2799" t="s">
        <v>52</v>
      </c>
      <c r="S50" s="2806"/>
      <c r="T50" s="2807"/>
      <c r="U50" s="2807"/>
      <c r="V50" s="2807"/>
      <c r="W50" s="2807"/>
      <c r="X50" s="2807"/>
      <c r="Y50" s="2808"/>
      <c r="Z50" s="212"/>
      <c r="AA50" s="197"/>
    </row>
    <row r="51" spans="1:27" ht="28.2">
      <c r="A51" s="197"/>
      <c r="B51" s="229"/>
      <c r="C51" s="197"/>
      <c r="D51" s="197"/>
      <c r="E51" s="238"/>
      <c r="F51" s="208"/>
      <c r="G51" s="213" t="s">
        <v>2518</v>
      </c>
      <c r="H51" s="214"/>
      <c r="I51" s="214"/>
      <c r="J51" s="197"/>
      <c r="K51" s="197"/>
      <c r="L51" s="197"/>
      <c r="M51" s="197"/>
      <c r="N51" s="197"/>
      <c r="O51" s="197"/>
      <c r="P51" s="197"/>
      <c r="Q51" s="232"/>
      <c r="R51" s="2799"/>
      <c r="S51" s="2809"/>
      <c r="T51" s="2810"/>
      <c r="U51" s="2810"/>
      <c r="V51" s="2810"/>
      <c r="W51" s="2810"/>
      <c r="X51" s="2810"/>
      <c r="Y51" s="2811"/>
      <c r="Z51" s="212"/>
      <c r="AA51" s="197"/>
    </row>
    <row r="52" spans="1:27" ht="22.95" customHeight="1">
      <c r="A52" s="197"/>
      <c r="B52" s="229"/>
      <c r="C52" s="197"/>
      <c r="D52" s="197"/>
      <c r="E52" s="238"/>
      <c r="F52" s="208"/>
      <c r="G52" s="210"/>
      <c r="H52" s="197"/>
      <c r="I52" s="197"/>
      <c r="J52" s="197"/>
      <c r="K52" s="197"/>
      <c r="L52" s="197"/>
      <c r="M52" s="197"/>
      <c r="N52" s="197"/>
      <c r="O52" s="197"/>
      <c r="P52" s="197"/>
      <c r="Q52" s="232"/>
      <c r="R52" s="232"/>
      <c r="S52" s="267"/>
      <c r="T52" s="1257"/>
      <c r="U52" s="1257"/>
      <c r="V52" s="1257"/>
      <c r="W52" s="1257"/>
      <c r="X52" s="1257"/>
      <c r="Y52" s="1570"/>
      <c r="Z52" s="212"/>
      <c r="AA52" s="197"/>
    </row>
    <row r="53" spans="1:27" ht="30" customHeight="1">
      <c r="A53" s="197"/>
      <c r="B53" s="229"/>
      <c r="C53" s="197"/>
      <c r="D53" s="197"/>
      <c r="E53" s="238"/>
      <c r="F53" s="208" t="s">
        <v>453</v>
      </c>
      <c r="G53" s="214" t="s">
        <v>2519</v>
      </c>
      <c r="H53" s="214"/>
      <c r="I53" s="214"/>
      <c r="J53" s="197"/>
      <c r="K53" s="197"/>
      <c r="L53" s="197"/>
      <c r="M53" s="197"/>
      <c r="N53" s="197"/>
      <c r="O53" s="197"/>
      <c r="P53" s="197"/>
      <c r="Q53" s="232"/>
      <c r="R53" s="2799" t="s">
        <v>53</v>
      </c>
      <c r="S53" s="2806"/>
      <c r="T53" s="2807"/>
      <c r="U53" s="2807"/>
      <c r="V53" s="2807"/>
      <c r="W53" s="2807"/>
      <c r="X53" s="2807"/>
      <c r="Y53" s="2808"/>
      <c r="Z53" s="212"/>
      <c r="AA53" s="197"/>
    </row>
    <row r="54" spans="1:27" ht="30" customHeight="1">
      <c r="A54" s="197"/>
      <c r="B54" s="229"/>
      <c r="C54" s="197"/>
      <c r="D54" s="197"/>
      <c r="E54" s="238"/>
      <c r="F54" s="208"/>
      <c r="G54" s="213" t="s">
        <v>2520</v>
      </c>
      <c r="H54" s="214"/>
      <c r="I54" s="214"/>
      <c r="J54" s="197"/>
      <c r="K54" s="197"/>
      <c r="L54" s="197"/>
      <c r="M54" s="197"/>
      <c r="N54" s="197"/>
      <c r="O54" s="197"/>
      <c r="P54" s="197"/>
      <c r="Q54" s="232"/>
      <c r="R54" s="2799"/>
      <c r="S54" s="2809"/>
      <c r="T54" s="2810"/>
      <c r="U54" s="2810"/>
      <c r="V54" s="2810"/>
      <c r="W54" s="2810"/>
      <c r="X54" s="2810"/>
      <c r="Y54" s="2811"/>
      <c r="Z54" s="212"/>
      <c r="AA54" s="197"/>
    </row>
    <row r="55" spans="1:27" ht="18" customHeight="1">
      <c r="A55" s="197"/>
      <c r="B55" s="229"/>
      <c r="C55" s="197"/>
      <c r="D55" s="197"/>
      <c r="E55" s="238"/>
      <c r="F55" s="208"/>
      <c r="G55" s="210"/>
      <c r="H55" s="197"/>
      <c r="I55" s="197"/>
      <c r="J55" s="197"/>
      <c r="K55" s="197"/>
      <c r="L55" s="197"/>
      <c r="M55" s="197"/>
      <c r="N55" s="197"/>
      <c r="O55" s="197"/>
      <c r="P55" s="197"/>
      <c r="Q55" s="232"/>
      <c r="R55" s="232"/>
      <c r="S55" s="267"/>
      <c r="T55" s="1257"/>
      <c r="U55" s="1257"/>
      <c r="V55" s="1257"/>
      <c r="W55" s="1257"/>
      <c r="X55" s="1257"/>
      <c r="Y55" s="1257"/>
      <c r="Z55" s="212"/>
      <c r="AA55" s="197"/>
    </row>
    <row r="56" spans="1:27" ht="31.2" customHeight="1">
      <c r="A56" s="197"/>
      <c r="B56" s="229"/>
      <c r="C56" s="197"/>
      <c r="D56" s="197"/>
      <c r="E56" s="238"/>
      <c r="F56" s="208"/>
      <c r="G56" s="208" t="s">
        <v>46</v>
      </c>
      <c r="H56" s="214" t="s">
        <v>2521</v>
      </c>
      <c r="I56" s="214"/>
      <c r="J56" s="214"/>
      <c r="K56" s="197"/>
      <c r="L56" s="197"/>
      <c r="M56" s="197"/>
      <c r="N56" s="197"/>
      <c r="O56" s="197"/>
      <c r="P56" s="197"/>
      <c r="Q56" s="2799" t="s">
        <v>54</v>
      </c>
      <c r="R56" s="2849"/>
      <c r="S56" s="2850"/>
      <c r="T56" s="2850"/>
      <c r="U56" s="2850"/>
      <c r="V56" s="2850"/>
      <c r="W56" s="2850"/>
      <c r="X56" s="2851"/>
      <c r="Y56" s="1257"/>
      <c r="Z56" s="212"/>
      <c r="AA56" s="197"/>
    </row>
    <row r="57" spans="1:27" ht="23.4" customHeight="1">
      <c r="A57" s="197"/>
      <c r="B57" s="229"/>
      <c r="C57" s="197"/>
      <c r="D57" s="197"/>
      <c r="E57" s="238"/>
      <c r="F57" s="208"/>
      <c r="G57" s="208"/>
      <c r="H57" s="213" t="s">
        <v>2522</v>
      </c>
      <c r="I57" s="214"/>
      <c r="J57" s="214"/>
      <c r="K57" s="197"/>
      <c r="L57" s="197"/>
      <c r="M57" s="197"/>
      <c r="N57" s="197"/>
      <c r="O57" s="197"/>
      <c r="P57" s="197"/>
      <c r="Q57" s="2799"/>
      <c r="R57" s="2852"/>
      <c r="S57" s="2853"/>
      <c r="T57" s="2853"/>
      <c r="U57" s="2853"/>
      <c r="V57" s="2853"/>
      <c r="W57" s="2853"/>
      <c r="X57" s="2854"/>
      <c r="Y57" s="1257"/>
      <c r="Z57" s="212"/>
      <c r="AA57" s="197"/>
    </row>
    <row r="58" spans="1:27" ht="18" customHeight="1">
      <c r="A58" s="197"/>
      <c r="B58" s="229"/>
      <c r="C58" s="197"/>
      <c r="D58" s="197"/>
      <c r="E58" s="238"/>
      <c r="F58" s="208"/>
      <c r="G58" s="210"/>
      <c r="H58" s="197"/>
      <c r="I58" s="197"/>
      <c r="J58" s="197"/>
      <c r="K58" s="197"/>
      <c r="L58" s="197"/>
      <c r="M58" s="197"/>
      <c r="N58" s="197"/>
      <c r="O58" s="197"/>
      <c r="P58" s="197"/>
      <c r="Q58" s="232"/>
      <c r="R58" s="232"/>
      <c r="S58" s="232"/>
      <c r="T58" s="232"/>
      <c r="U58" s="232"/>
      <c r="V58" s="232"/>
      <c r="W58" s="232"/>
      <c r="X58" s="232"/>
      <c r="Y58" s="1257"/>
      <c r="Z58" s="212"/>
      <c r="AA58" s="197"/>
    </row>
    <row r="59" spans="1:27" ht="28.2">
      <c r="A59" s="197"/>
      <c r="B59" s="229"/>
      <c r="C59" s="197"/>
      <c r="D59" s="197"/>
      <c r="E59" s="238"/>
      <c r="F59" s="208"/>
      <c r="G59" s="208" t="s">
        <v>47</v>
      </c>
      <c r="H59" s="214" t="s">
        <v>2523</v>
      </c>
      <c r="I59" s="214"/>
      <c r="J59" s="214"/>
      <c r="K59" s="197"/>
      <c r="L59" s="197"/>
      <c r="M59" s="197"/>
      <c r="N59" s="197"/>
      <c r="O59" s="197"/>
      <c r="P59" s="197"/>
      <c r="Q59" s="2799" t="s">
        <v>55</v>
      </c>
      <c r="R59" s="2849"/>
      <c r="S59" s="2850"/>
      <c r="T59" s="2850"/>
      <c r="U59" s="2850"/>
      <c r="V59" s="2850"/>
      <c r="W59" s="2850"/>
      <c r="X59" s="2851"/>
      <c r="Y59" s="1257"/>
      <c r="Z59" s="212"/>
      <c r="AA59" s="197"/>
    </row>
    <row r="60" spans="1:27" ht="28.2">
      <c r="A60" s="197"/>
      <c r="B60" s="229"/>
      <c r="C60" s="197"/>
      <c r="D60" s="197"/>
      <c r="E60" s="238"/>
      <c r="F60" s="208"/>
      <c r="G60" s="208"/>
      <c r="H60" s="213" t="s">
        <v>2524</v>
      </c>
      <c r="I60" s="214"/>
      <c r="J60" s="214"/>
      <c r="K60" s="197"/>
      <c r="L60" s="197"/>
      <c r="M60" s="197"/>
      <c r="N60" s="197"/>
      <c r="O60" s="197"/>
      <c r="P60" s="197"/>
      <c r="Q60" s="2799"/>
      <c r="R60" s="2852"/>
      <c r="S60" s="2853"/>
      <c r="T60" s="2853"/>
      <c r="U60" s="2853"/>
      <c r="V60" s="2853"/>
      <c r="W60" s="2853"/>
      <c r="X60" s="2854"/>
      <c r="Y60" s="1257"/>
      <c r="Z60" s="212"/>
      <c r="AA60" s="197"/>
    </row>
    <row r="61" spans="1:27" ht="18" customHeight="1">
      <c r="A61" s="197"/>
      <c r="B61" s="229"/>
      <c r="C61" s="197"/>
      <c r="D61" s="197"/>
      <c r="E61" s="238"/>
      <c r="F61" s="208"/>
      <c r="G61" s="210"/>
      <c r="H61" s="197"/>
      <c r="I61" s="197"/>
      <c r="J61" s="197"/>
      <c r="K61" s="197"/>
      <c r="L61" s="197"/>
      <c r="M61" s="197"/>
      <c r="N61" s="197"/>
      <c r="O61" s="197"/>
      <c r="P61" s="197"/>
      <c r="Q61" s="232"/>
      <c r="R61" s="232"/>
      <c r="S61" s="267"/>
      <c r="T61" s="1257"/>
      <c r="U61" s="1257"/>
      <c r="V61" s="1257"/>
      <c r="W61" s="1257"/>
      <c r="X61" s="1257"/>
      <c r="Y61" s="1257"/>
      <c r="Z61" s="212"/>
      <c r="AA61" s="197"/>
    </row>
    <row r="62" spans="1:27" ht="28.2">
      <c r="A62" s="197"/>
      <c r="B62" s="229"/>
      <c r="C62" s="197"/>
      <c r="D62" s="197"/>
      <c r="E62" s="238"/>
      <c r="F62" s="208"/>
      <c r="G62" s="208" t="s">
        <v>83</v>
      </c>
      <c r="H62" s="214" t="s">
        <v>2525</v>
      </c>
      <c r="I62" s="214"/>
      <c r="J62" s="214"/>
      <c r="K62" s="197"/>
      <c r="L62" s="197"/>
      <c r="M62" s="197"/>
      <c r="N62" s="197"/>
      <c r="O62" s="197"/>
      <c r="P62" s="197"/>
      <c r="Q62" s="2799" t="s">
        <v>56</v>
      </c>
      <c r="R62" s="2849"/>
      <c r="S62" s="2850"/>
      <c r="T62" s="2850"/>
      <c r="U62" s="2850"/>
      <c r="V62" s="2850"/>
      <c r="W62" s="2850"/>
      <c r="X62" s="2851"/>
      <c r="Y62" s="1257"/>
      <c r="Z62" s="212"/>
      <c r="AA62" s="197"/>
    </row>
    <row r="63" spans="1:27" ht="28.2">
      <c r="A63" s="197"/>
      <c r="B63" s="229"/>
      <c r="C63" s="197"/>
      <c r="D63" s="197"/>
      <c r="E63" s="238"/>
      <c r="F63" s="208"/>
      <c r="G63" s="208"/>
      <c r="H63" s="213" t="s">
        <v>2526</v>
      </c>
      <c r="I63" s="214"/>
      <c r="J63" s="214"/>
      <c r="K63" s="197"/>
      <c r="L63" s="197"/>
      <c r="M63" s="197"/>
      <c r="N63" s="197"/>
      <c r="O63" s="197"/>
      <c r="P63" s="197"/>
      <c r="Q63" s="2799"/>
      <c r="R63" s="2852"/>
      <c r="S63" s="2853"/>
      <c r="T63" s="2853"/>
      <c r="U63" s="2853"/>
      <c r="V63" s="2853"/>
      <c r="W63" s="2853"/>
      <c r="X63" s="2854"/>
      <c r="Y63" s="1257"/>
      <c r="Z63" s="212"/>
      <c r="AA63" s="197"/>
    </row>
    <row r="64" spans="1:27" ht="18" customHeight="1">
      <c r="A64" s="197"/>
      <c r="B64" s="229"/>
      <c r="C64" s="197"/>
      <c r="D64" s="197"/>
      <c r="E64" s="238"/>
      <c r="F64" s="208"/>
      <c r="G64" s="210"/>
      <c r="H64" s="197"/>
      <c r="I64" s="197"/>
      <c r="J64" s="197"/>
      <c r="K64" s="197"/>
      <c r="L64" s="197"/>
      <c r="M64" s="197"/>
      <c r="N64" s="197"/>
      <c r="O64" s="197"/>
      <c r="P64" s="197"/>
      <c r="Q64" s="232"/>
      <c r="R64" s="232"/>
      <c r="S64" s="267"/>
      <c r="T64" s="1257"/>
      <c r="U64" s="1257"/>
      <c r="V64" s="1257"/>
      <c r="W64" s="1257"/>
      <c r="X64" s="1257"/>
      <c r="Y64" s="1257"/>
      <c r="Z64" s="212"/>
      <c r="AA64" s="197"/>
    </row>
    <row r="65" spans="1:27" ht="21" customHeight="1">
      <c r="A65" s="197"/>
      <c r="B65" s="229"/>
      <c r="C65" s="197"/>
      <c r="D65" s="197"/>
      <c r="E65" s="238"/>
      <c r="F65" s="208"/>
      <c r="G65" s="210"/>
      <c r="H65" s="197"/>
      <c r="I65" s="197"/>
      <c r="J65" s="197"/>
      <c r="K65" s="197"/>
      <c r="L65" s="197"/>
      <c r="M65" s="197"/>
      <c r="N65" s="197"/>
      <c r="O65" s="197"/>
      <c r="P65" s="197"/>
      <c r="Q65" s="232"/>
      <c r="R65" s="232"/>
      <c r="S65" s="267"/>
      <c r="T65" s="1257"/>
      <c r="U65" s="1257"/>
      <c r="V65" s="1257"/>
      <c r="W65" s="1257"/>
      <c r="X65" s="1257"/>
      <c r="Y65" s="1570" t="s">
        <v>434</v>
      </c>
      <c r="Z65" s="212"/>
      <c r="AA65" s="197"/>
    </row>
    <row r="66" spans="1:27" ht="30" customHeight="1">
      <c r="A66" s="197"/>
      <c r="B66" s="229"/>
      <c r="C66" s="197"/>
      <c r="D66" s="197"/>
      <c r="E66" s="238"/>
      <c r="F66" s="208" t="s">
        <v>454</v>
      </c>
      <c r="G66" s="214" t="s">
        <v>808</v>
      </c>
      <c r="H66" s="214"/>
      <c r="I66" s="214"/>
      <c r="J66" s="197"/>
      <c r="K66" s="197"/>
      <c r="L66" s="197"/>
      <c r="M66" s="197"/>
      <c r="N66" s="197"/>
      <c r="O66" s="197"/>
      <c r="P66" s="197"/>
      <c r="Q66" s="232"/>
      <c r="R66" s="2799">
        <v>74</v>
      </c>
      <c r="S66" s="2806"/>
      <c r="T66" s="2807"/>
      <c r="U66" s="2807"/>
      <c r="V66" s="2807"/>
      <c r="W66" s="2807"/>
      <c r="X66" s="2807"/>
      <c r="Y66" s="2808"/>
      <c r="Z66" s="212"/>
      <c r="AA66" s="197"/>
    </row>
    <row r="67" spans="1:27" ht="30" customHeight="1">
      <c r="A67" s="197"/>
      <c r="B67" s="229"/>
      <c r="C67" s="197"/>
      <c r="D67" s="197"/>
      <c r="E67" s="238"/>
      <c r="F67" s="208"/>
      <c r="G67" s="213" t="s">
        <v>809</v>
      </c>
      <c r="H67" s="214"/>
      <c r="I67" s="214"/>
      <c r="J67" s="197"/>
      <c r="K67" s="197"/>
      <c r="L67" s="197"/>
      <c r="M67" s="197"/>
      <c r="N67" s="197"/>
      <c r="O67" s="197"/>
      <c r="P67" s="197"/>
      <c r="Q67" s="232"/>
      <c r="R67" s="2799"/>
      <c r="S67" s="2809"/>
      <c r="T67" s="2810"/>
      <c r="U67" s="2810"/>
      <c r="V67" s="2810"/>
      <c r="W67" s="2810"/>
      <c r="X67" s="2810"/>
      <c r="Y67" s="2811"/>
      <c r="Z67" s="212"/>
      <c r="AA67" s="197"/>
    </row>
    <row r="68" spans="1:27" ht="62.25" customHeight="1">
      <c r="A68" s="197"/>
      <c r="B68" s="229"/>
      <c r="C68" s="197"/>
      <c r="D68" s="197"/>
      <c r="E68" s="238"/>
      <c r="F68" s="208"/>
      <c r="G68" s="2828"/>
      <c r="H68" s="2829"/>
      <c r="I68" s="2829"/>
      <c r="J68" s="2829"/>
      <c r="K68" s="2829"/>
      <c r="L68" s="2829"/>
      <c r="M68" s="2829"/>
      <c r="N68" s="2829"/>
      <c r="O68" s="2829"/>
      <c r="P68" s="2829"/>
      <c r="Q68" s="232"/>
      <c r="R68" s="232"/>
      <c r="S68" s="267"/>
      <c r="T68" s="1257"/>
      <c r="U68" s="1257"/>
      <c r="V68" s="1257"/>
      <c r="W68" s="1257"/>
      <c r="X68" s="1257"/>
      <c r="Y68" s="1257"/>
      <c r="Z68" s="212"/>
      <c r="AA68" s="197"/>
    </row>
    <row r="69" spans="1:27" ht="39.75" customHeight="1">
      <c r="A69" s="197"/>
      <c r="B69" s="254"/>
      <c r="C69" s="258"/>
      <c r="D69" s="248"/>
      <c r="E69" s="234"/>
      <c r="F69" s="249"/>
      <c r="G69" s="234"/>
      <c r="H69" s="234"/>
      <c r="I69" s="234"/>
      <c r="J69" s="234"/>
      <c r="K69" s="234"/>
      <c r="L69" s="234"/>
      <c r="M69" s="234"/>
      <c r="N69" s="234"/>
      <c r="O69" s="234"/>
      <c r="P69" s="234"/>
      <c r="Q69" s="269"/>
      <c r="R69" s="266"/>
      <c r="S69" s="253"/>
      <c r="T69" s="1260"/>
      <c r="U69" s="1260"/>
      <c r="V69" s="1260"/>
      <c r="W69" s="1260"/>
      <c r="X69" s="1260"/>
      <c r="Y69" s="1260"/>
      <c r="Z69" s="252"/>
      <c r="AA69" s="197"/>
    </row>
    <row r="70" spans="1:27" ht="39.75" customHeight="1">
      <c r="A70" s="197"/>
      <c r="B70" s="229"/>
      <c r="C70" s="238"/>
      <c r="D70" s="213"/>
      <c r="E70" s="197"/>
      <c r="F70" s="197"/>
      <c r="G70" s="197"/>
      <c r="H70" s="197"/>
      <c r="I70" s="197"/>
      <c r="J70" s="197"/>
      <c r="K70" s="197"/>
      <c r="L70" s="197"/>
      <c r="M70" s="197"/>
      <c r="N70" s="197"/>
      <c r="O70" s="197"/>
      <c r="P70" s="197"/>
      <c r="Q70" s="1060"/>
      <c r="R70" s="232"/>
      <c r="S70" s="267"/>
      <c r="T70" s="1257"/>
      <c r="U70" s="1257"/>
      <c r="V70" s="1257"/>
      <c r="W70" s="1257"/>
      <c r="X70" s="1257"/>
      <c r="Y70" s="1257"/>
      <c r="Z70" s="212"/>
      <c r="AA70" s="197"/>
    </row>
    <row r="71" spans="1:27" ht="30" customHeight="1">
      <c r="A71" s="197"/>
      <c r="B71" s="229"/>
      <c r="C71" s="197"/>
      <c r="D71" s="197"/>
      <c r="E71" s="260">
        <v>8.19</v>
      </c>
      <c r="F71" s="215" t="s">
        <v>810</v>
      </c>
      <c r="G71" s="197"/>
      <c r="H71" s="216"/>
      <c r="I71" s="197"/>
      <c r="J71" s="197"/>
      <c r="K71" s="197"/>
      <c r="L71" s="197"/>
      <c r="M71" s="197"/>
      <c r="N71" s="197"/>
      <c r="O71" s="197"/>
      <c r="P71" s="197"/>
      <c r="Q71" s="1060"/>
      <c r="R71" s="2799">
        <v>16</v>
      </c>
      <c r="S71" s="2806"/>
      <c r="T71" s="2807"/>
      <c r="U71" s="2807"/>
      <c r="V71" s="2807"/>
      <c r="W71" s="2807"/>
      <c r="X71" s="2807"/>
      <c r="Y71" s="2808"/>
      <c r="Z71" s="212"/>
      <c r="AA71" s="197"/>
    </row>
    <row r="72" spans="1:27" ht="30" customHeight="1">
      <c r="A72" s="197"/>
      <c r="B72" s="229"/>
      <c r="C72" s="197"/>
      <c r="D72" s="197"/>
      <c r="E72" s="238"/>
      <c r="F72" s="213" t="s">
        <v>811</v>
      </c>
      <c r="G72" s="197"/>
      <c r="H72" s="213"/>
      <c r="I72" s="197"/>
      <c r="J72" s="197"/>
      <c r="K72" s="197"/>
      <c r="L72" s="197"/>
      <c r="M72" s="197"/>
      <c r="N72" s="197"/>
      <c r="O72" s="197"/>
      <c r="P72" s="197"/>
      <c r="Q72" s="1060"/>
      <c r="R72" s="2799"/>
      <c r="S72" s="2809"/>
      <c r="T72" s="2810"/>
      <c r="U72" s="2810"/>
      <c r="V72" s="2810"/>
      <c r="W72" s="2810"/>
      <c r="X72" s="2810"/>
      <c r="Y72" s="2811"/>
      <c r="Z72" s="212"/>
      <c r="AA72" s="197"/>
    </row>
    <row r="73" spans="1:27" ht="54.75" customHeight="1">
      <c r="A73" s="197"/>
      <c r="B73" s="229"/>
      <c r="C73" s="238"/>
      <c r="D73" s="213"/>
      <c r="E73" s="197"/>
      <c r="F73" s="2828"/>
      <c r="G73" s="2828"/>
      <c r="H73" s="2828"/>
      <c r="I73" s="2828"/>
      <c r="J73" s="2828"/>
      <c r="K73" s="2828"/>
      <c r="L73" s="2828"/>
      <c r="M73" s="2828"/>
      <c r="N73" s="2828"/>
      <c r="O73" s="2828"/>
      <c r="P73" s="197"/>
      <c r="Q73" s="232"/>
      <c r="R73" s="232"/>
      <c r="S73" s="216"/>
      <c r="T73" s="214"/>
      <c r="U73" s="214"/>
      <c r="V73" s="232"/>
      <c r="W73" s="214"/>
      <c r="X73" s="214"/>
      <c r="Y73" s="214"/>
      <c r="Z73" s="212"/>
      <c r="AA73" s="197"/>
    </row>
    <row r="74" spans="1:27" ht="24" customHeight="1">
      <c r="A74" s="197"/>
      <c r="B74" s="229"/>
      <c r="C74" s="238"/>
      <c r="D74" s="213"/>
      <c r="E74" s="214"/>
      <c r="F74" s="213"/>
      <c r="G74" s="216"/>
      <c r="H74" s="214"/>
      <c r="I74" s="197"/>
      <c r="J74" s="197"/>
      <c r="K74" s="197"/>
      <c r="L74" s="197"/>
      <c r="M74" s="197"/>
      <c r="N74" s="197"/>
      <c r="O74" s="197"/>
      <c r="P74" s="197"/>
      <c r="Q74" s="1060"/>
      <c r="R74" s="232"/>
      <c r="S74" s="216"/>
      <c r="T74" s="214"/>
      <c r="U74" s="214"/>
      <c r="V74" s="232"/>
      <c r="W74" s="214"/>
      <c r="X74" s="214"/>
      <c r="Y74" s="214"/>
      <c r="Z74" s="212"/>
      <c r="AA74" s="197"/>
    </row>
    <row r="75" spans="1:27" ht="29.25" customHeight="1">
      <c r="A75" s="197"/>
      <c r="B75" s="2837" t="s">
        <v>1548</v>
      </c>
      <c r="C75" s="2838"/>
      <c r="D75" s="2838"/>
      <c r="E75" s="2838"/>
      <c r="F75" s="2838"/>
      <c r="G75" s="2838"/>
      <c r="H75" s="2838"/>
      <c r="I75" s="2838"/>
      <c r="J75" s="2838"/>
      <c r="K75" s="2838"/>
      <c r="L75" s="2838"/>
      <c r="M75" s="2838"/>
      <c r="N75" s="2838"/>
      <c r="O75" s="2838"/>
      <c r="P75" s="2838"/>
      <c r="Q75" s="2838"/>
      <c r="R75" s="2838"/>
      <c r="S75" s="2838"/>
      <c r="T75" s="2838"/>
      <c r="U75" s="2838"/>
      <c r="V75" s="2838"/>
      <c r="W75" s="2838"/>
      <c r="X75" s="2838"/>
      <c r="Y75" s="2838"/>
      <c r="Z75" s="2839"/>
      <c r="AA75" s="197"/>
    </row>
    <row r="76" spans="1:27" ht="29.25" customHeight="1">
      <c r="B76" s="2840"/>
      <c r="C76" s="2841"/>
      <c r="D76" s="2841"/>
      <c r="E76" s="2841"/>
      <c r="F76" s="2841"/>
      <c r="G76" s="2841"/>
      <c r="H76" s="2841"/>
      <c r="I76" s="2841"/>
      <c r="J76" s="2841"/>
      <c r="K76" s="2841"/>
      <c r="L76" s="2841"/>
      <c r="M76" s="2841"/>
      <c r="N76" s="2841"/>
      <c r="O76" s="2841"/>
      <c r="P76" s="2841"/>
      <c r="Q76" s="2841"/>
      <c r="R76" s="2841"/>
      <c r="S76" s="2841"/>
      <c r="T76" s="2841"/>
      <c r="U76" s="2841"/>
      <c r="V76" s="2841"/>
      <c r="W76" s="2841"/>
      <c r="X76" s="2841"/>
      <c r="Y76" s="2841"/>
      <c r="Z76" s="2842"/>
      <c r="AA76" s="197"/>
    </row>
    <row r="77" spans="1:27" ht="40.5" customHeight="1">
      <c r="A77" s="197"/>
      <c r="B77" s="2843" t="s">
        <v>1604</v>
      </c>
      <c r="C77" s="2844"/>
      <c r="D77" s="2844"/>
      <c r="E77" s="2844"/>
      <c r="F77" s="2844"/>
      <c r="G77" s="2844"/>
      <c r="H77" s="2844"/>
      <c r="I77" s="2844"/>
      <c r="J77" s="2844"/>
      <c r="K77" s="2844"/>
      <c r="L77" s="2844"/>
      <c r="M77" s="2844"/>
      <c r="N77" s="2844"/>
      <c r="O77" s="2844"/>
      <c r="P77" s="2844"/>
      <c r="Q77" s="2844"/>
      <c r="R77" s="2844"/>
      <c r="S77" s="2844"/>
      <c r="T77" s="2844"/>
      <c r="U77" s="2844"/>
      <c r="V77" s="2844"/>
      <c r="W77" s="2844"/>
      <c r="X77" s="2844"/>
      <c r="Y77" s="2844"/>
      <c r="Z77" s="2845"/>
      <c r="AA77" s="197"/>
    </row>
    <row r="78" spans="1:27" ht="29.25" customHeight="1">
      <c r="A78" s="197"/>
      <c r="B78" s="2846"/>
      <c r="C78" s="2847"/>
      <c r="D78" s="2847"/>
      <c r="E78" s="2847"/>
      <c r="F78" s="2847"/>
      <c r="G78" s="2847"/>
      <c r="H78" s="2847"/>
      <c r="I78" s="2847"/>
      <c r="J78" s="2847"/>
      <c r="K78" s="2847"/>
      <c r="L78" s="2847"/>
      <c r="M78" s="2847"/>
      <c r="N78" s="2847"/>
      <c r="O78" s="2847"/>
      <c r="P78" s="2847"/>
      <c r="Q78" s="2847"/>
      <c r="R78" s="2847"/>
      <c r="S78" s="2847"/>
      <c r="T78" s="2847"/>
      <c r="U78" s="2847"/>
      <c r="V78" s="2847"/>
      <c r="W78" s="2847"/>
      <c r="X78" s="2847"/>
      <c r="Y78" s="2847"/>
      <c r="Z78" s="2848"/>
      <c r="AA78" s="197"/>
    </row>
    <row r="79" spans="1:27" ht="30" customHeight="1">
      <c r="A79" s="197"/>
      <c r="B79" s="229"/>
      <c r="C79" s="238"/>
      <c r="D79" s="213"/>
      <c r="E79" s="214"/>
      <c r="F79" s="213"/>
      <c r="G79" s="216"/>
      <c r="H79" s="214"/>
      <c r="I79" s="197"/>
      <c r="J79" s="197"/>
      <c r="K79" s="197"/>
      <c r="L79" s="197"/>
      <c r="M79" s="197"/>
      <c r="N79" s="197"/>
      <c r="O79" s="197"/>
      <c r="P79" s="197"/>
      <c r="Q79" s="1060"/>
      <c r="R79" s="232"/>
      <c r="S79" s="216"/>
      <c r="T79" s="214"/>
      <c r="U79" s="214"/>
      <c r="V79" s="232"/>
      <c r="W79" s="214"/>
      <c r="X79" s="214"/>
      <c r="Y79" s="214"/>
      <c r="Z79" s="212"/>
      <c r="AA79" s="197"/>
    </row>
    <row r="80" spans="1:27" ht="30" customHeight="1">
      <c r="A80" s="197"/>
      <c r="B80" s="229"/>
      <c r="C80" s="197"/>
      <c r="D80" s="197"/>
      <c r="E80" s="260">
        <v>8.2100000000000009</v>
      </c>
      <c r="F80" s="217" t="s">
        <v>2515</v>
      </c>
      <c r="G80" s="197"/>
      <c r="H80" s="197"/>
      <c r="I80" s="197"/>
      <c r="J80" s="197"/>
      <c r="K80" s="197"/>
      <c r="L80" s="197"/>
      <c r="M80" s="197"/>
      <c r="N80" s="197"/>
      <c r="O80" s="197"/>
      <c r="P80" s="197"/>
      <c r="Q80" s="1060"/>
      <c r="R80" s="2799">
        <v>89</v>
      </c>
      <c r="S80" s="2831">
        <f>'P16'!R8+'P16'!R30+'P16'!R34+'P16'!R38+'P16'!R42+'P16'!R46+'P16'!R50+'P16'!R54+'P16'!R58+'P16'!R62+'P16'!R70+'P16'!R73+'P16'!R76+'P16'!R79+'P16'!R82+'P16'!R85+'P16'!R88+'P16'!R92+'P16'!R96+'P16'!R100+'P17'!R106+'P17'!S9+'P17'!S13+'P17'!S20+'P17'!S23+'P17'!S26+'P17'!S29+'P17'!S32+'P17'!S35+'P17'!S38+'P17'!S41+'P17'!S44+'P17'!S47+'P17'!S50+'P17'!S53+'P17'!S66+'P17'!S71</f>
        <v>0</v>
      </c>
      <c r="T80" s="2832"/>
      <c r="U80" s="2832"/>
      <c r="V80" s="2832"/>
      <c r="W80" s="2832"/>
      <c r="X80" s="2832"/>
      <c r="Y80" s="2833"/>
      <c r="Z80" s="212"/>
      <c r="AA80" s="197"/>
    </row>
    <row r="81" spans="1:27" ht="30" customHeight="1">
      <c r="A81" s="197"/>
      <c r="B81" s="229"/>
      <c r="C81" s="197"/>
      <c r="D81" s="197"/>
      <c r="E81" s="215"/>
      <c r="F81" s="211" t="s">
        <v>2516</v>
      </c>
      <c r="G81" s="197"/>
      <c r="H81" s="197"/>
      <c r="I81" s="197"/>
      <c r="J81" s="197"/>
      <c r="K81" s="197"/>
      <c r="L81" s="197"/>
      <c r="M81" s="197"/>
      <c r="N81" s="197"/>
      <c r="O81" s="197"/>
      <c r="P81" s="197"/>
      <c r="Q81" s="232"/>
      <c r="R81" s="2799"/>
      <c r="S81" s="2834"/>
      <c r="T81" s="2835"/>
      <c r="U81" s="2835"/>
      <c r="V81" s="2835"/>
      <c r="W81" s="2835"/>
      <c r="X81" s="2835"/>
      <c r="Y81" s="2836"/>
      <c r="Z81" s="212"/>
      <c r="AA81" s="197"/>
    </row>
    <row r="82" spans="1:27" ht="39.75" customHeight="1">
      <c r="A82" s="197"/>
      <c r="B82" s="254"/>
      <c r="C82" s="255"/>
      <c r="D82" s="248"/>
      <c r="E82" s="233"/>
      <c r="F82" s="248"/>
      <c r="G82" s="265"/>
      <c r="H82" s="233"/>
      <c r="I82" s="234"/>
      <c r="J82" s="234"/>
      <c r="K82" s="234"/>
      <c r="L82" s="234"/>
      <c r="M82" s="234"/>
      <c r="N82" s="234"/>
      <c r="O82" s="234"/>
      <c r="P82" s="234"/>
      <c r="Q82" s="266"/>
      <c r="R82" s="266"/>
      <c r="S82" s="265"/>
      <c r="T82" s="233"/>
      <c r="U82" s="233"/>
      <c r="V82" s="233"/>
      <c r="W82" s="233"/>
      <c r="X82" s="233"/>
      <c r="Y82" s="233"/>
      <c r="Z82" s="252"/>
      <c r="AA82" s="197"/>
    </row>
    <row r="83" spans="1:27" ht="18.75" customHeight="1">
      <c r="A83" s="197"/>
      <c r="B83" s="229"/>
      <c r="C83" s="215"/>
      <c r="D83" s="197"/>
      <c r="E83" s="197"/>
      <c r="F83" s="197"/>
      <c r="G83" s="197"/>
      <c r="H83" s="214"/>
      <c r="I83" s="197"/>
      <c r="J83" s="197"/>
      <c r="K83" s="197"/>
      <c r="L83" s="197"/>
      <c r="M83" s="197"/>
      <c r="N83" s="197"/>
      <c r="O83" s="197"/>
      <c r="P83" s="197"/>
      <c r="Q83" s="232"/>
      <c r="R83" s="232"/>
      <c r="S83" s="216"/>
      <c r="T83" s="214"/>
      <c r="U83" s="214"/>
      <c r="V83" s="214"/>
      <c r="W83" s="214"/>
      <c r="X83" s="214"/>
      <c r="Y83" s="214"/>
      <c r="Z83" s="212"/>
      <c r="AA83" s="197"/>
    </row>
    <row r="84" spans="1:27" ht="30" customHeight="1">
      <c r="A84" s="197"/>
      <c r="B84" s="229"/>
      <c r="C84" s="197"/>
      <c r="D84" s="197"/>
      <c r="E84" s="260">
        <v>8.2200000000000006</v>
      </c>
      <c r="F84" s="208" t="s">
        <v>98</v>
      </c>
      <c r="G84" s="197"/>
      <c r="H84" s="197"/>
      <c r="I84" s="197"/>
      <c r="J84" s="197"/>
      <c r="K84" s="197"/>
      <c r="L84" s="197"/>
      <c r="M84" s="197"/>
      <c r="N84" s="197"/>
      <c r="O84" s="197"/>
      <c r="P84" s="197"/>
      <c r="Q84" s="1060"/>
      <c r="R84" s="2799">
        <v>17</v>
      </c>
      <c r="S84" s="2806"/>
      <c r="T84" s="2807"/>
      <c r="U84" s="2807"/>
      <c r="V84" s="2807"/>
      <c r="W84" s="2807"/>
      <c r="X84" s="2807"/>
      <c r="Y84" s="2808"/>
      <c r="Z84" s="212"/>
      <c r="AA84" s="197"/>
    </row>
    <row r="85" spans="1:27" ht="30" customHeight="1">
      <c r="A85" s="197"/>
      <c r="B85" s="229"/>
      <c r="C85" s="197"/>
      <c r="D85" s="197"/>
      <c r="E85" s="215"/>
      <c r="F85" s="210" t="s">
        <v>99</v>
      </c>
      <c r="G85" s="197"/>
      <c r="H85" s="197"/>
      <c r="I85" s="197"/>
      <c r="J85" s="197"/>
      <c r="K85" s="197"/>
      <c r="L85" s="197"/>
      <c r="M85" s="197"/>
      <c r="N85" s="197"/>
      <c r="O85" s="197"/>
      <c r="P85" s="197"/>
      <c r="Q85" s="232"/>
      <c r="R85" s="2799"/>
      <c r="S85" s="2809"/>
      <c r="T85" s="2810"/>
      <c r="U85" s="2810"/>
      <c r="V85" s="2810"/>
      <c r="W85" s="2810"/>
      <c r="X85" s="2810"/>
      <c r="Y85" s="2811"/>
      <c r="Z85" s="212"/>
      <c r="AA85" s="197"/>
    </row>
    <row r="86" spans="1:27" ht="22.5" customHeight="1">
      <c r="A86" s="197"/>
      <c r="B86" s="254"/>
      <c r="C86" s="255"/>
      <c r="D86" s="248"/>
      <c r="E86" s="233"/>
      <c r="F86" s="248"/>
      <c r="G86" s="265"/>
      <c r="H86" s="233"/>
      <c r="I86" s="234"/>
      <c r="J86" s="234"/>
      <c r="K86" s="234"/>
      <c r="L86" s="234"/>
      <c r="M86" s="234"/>
      <c r="N86" s="234"/>
      <c r="O86" s="234"/>
      <c r="P86" s="234"/>
      <c r="Q86" s="266"/>
      <c r="R86" s="266"/>
      <c r="S86" s="265"/>
      <c r="T86" s="233"/>
      <c r="U86" s="233"/>
      <c r="V86" s="233"/>
      <c r="W86" s="233"/>
      <c r="X86" s="233"/>
      <c r="Y86" s="233"/>
      <c r="Z86" s="252"/>
      <c r="AA86" s="197"/>
    </row>
    <row r="87" spans="1:27" ht="18.75" customHeight="1">
      <c r="A87" s="197"/>
      <c r="B87" s="203"/>
      <c r="C87" s="215"/>
      <c r="D87" s="197"/>
      <c r="E87" s="197"/>
      <c r="F87" s="197"/>
      <c r="G87" s="197"/>
      <c r="H87" s="197"/>
      <c r="I87" s="197"/>
      <c r="J87" s="197"/>
      <c r="K87" s="197"/>
      <c r="L87" s="197"/>
      <c r="M87" s="197"/>
      <c r="N87" s="197"/>
      <c r="O87" s="197"/>
      <c r="P87" s="197"/>
      <c r="Q87" s="232"/>
      <c r="R87" s="232"/>
      <c r="S87" s="214"/>
      <c r="T87" s="214"/>
      <c r="U87" s="214"/>
      <c r="V87" s="214"/>
      <c r="W87" s="214"/>
      <c r="X87" s="214"/>
      <c r="Y87" s="214"/>
      <c r="Z87" s="212"/>
      <c r="AA87" s="197"/>
    </row>
    <row r="88" spans="1:27" ht="30" customHeight="1">
      <c r="A88" s="197"/>
      <c r="B88" s="203"/>
      <c r="C88" s="197"/>
      <c r="D88" s="197"/>
      <c r="E88" s="984">
        <v>8.23</v>
      </c>
      <c r="F88" s="217" t="s">
        <v>1549</v>
      </c>
      <c r="G88" s="197"/>
      <c r="H88" s="197"/>
      <c r="I88" s="197"/>
      <c r="J88" s="197"/>
      <c r="K88" s="197"/>
      <c r="L88" s="197"/>
      <c r="M88" s="197"/>
      <c r="N88" s="197"/>
      <c r="O88" s="197"/>
      <c r="P88" s="197"/>
      <c r="Q88" s="1060"/>
      <c r="R88" s="2799">
        <v>99</v>
      </c>
      <c r="S88" s="2831">
        <f>S80+S84</f>
        <v>0</v>
      </c>
      <c r="T88" s="2832"/>
      <c r="U88" s="2832"/>
      <c r="V88" s="2832"/>
      <c r="W88" s="2832"/>
      <c r="X88" s="2832"/>
      <c r="Y88" s="2833"/>
      <c r="Z88" s="212"/>
      <c r="AA88" s="197"/>
    </row>
    <row r="89" spans="1:27" ht="30" customHeight="1">
      <c r="A89" s="197"/>
      <c r="B89" s="203"/>
      <c r="C89" s="197"/>
      <c r="D89" s="197"/>
      <c r="E89" s="208"/>
      <c r="F89" s="211" t="s">
        <v>1550</v>
      </c>
      <c r="G89" s="197"/>
      <c r="H89" s="197"/>
      <c r="I89" s="197"/>
      <c r="J89" s="197"/>
      <c r="K89" s="197"/>
      <c r="L89" s="197"/>
      <c r="M89" s="197"/>
      <c r="N89" s="197"/>
      <c r="O89" s="197"/>
      <c r="P89" s="197"/>
      <c r="Q89" s="232"/>
      <c r="R89" s="2799"/>
      <c r="S89" s="2834"/>
      <c r="T89" s="2835"/>
      <c r="U89" s="2835"/>
      <c r="V89" s="2835"/>
      <c r="W89" s="2835"/>
      <c r="X89" s="2835"/>
      <c r="Y89" s="2836"/>
      <c r="Z89" s="212"/>
      <c r="AA89" s="197"/>
    </row>
    <row r="90" spans="1:27" ht="30" customHeight="1">
      <c r="A90" s="197"/>
      <c r="B90" s="203"/>
      <c r="C90" s="197"/>
      <c r="D90" s="197"/>
      <c r="E90" s="208"/>
      <c r="F90" s="211"/>
      <c r="G90" s="197"/>
      <c r="H90" s="197"/>
      <c r="I90" s="197"/>
      <c r="J90" s="197"/>
      <c r="K90" s="197"/>
      <c r="L90" s="197"/>
      <c r="M90" s="197"/>
      <c r="N90" s="197"/>
      <c r="O90" s="197"/>
      <c r="P90" s="197"/>
      <c r="Q90" s="232"/>
      <c r="R90" s="1061"/>
      <c r="S90" s="205"/>
      <c r="T90" s="205"/>
      <c r="U90" s="205"/>
      <c r="V90" s="205"/>
      <c r="W90" s="205"/>
      <c r="X90" s="205"/>
      <c r="Y90" s="205"/>
      <c r="Z90" s="212"/>
      <c r="AA90" s="197"/>
    </row>
    <row r="91" spans="1:27" ht="30" customHeight="1">
      <c r="A91" s="197"/>
      <c r="B91" s="203"/>
      <c r="C91" s="197"/>
      <c r="D91" s="197"/>
      <c r="E91" s="208"/>
      <c r="F91" s="211"/>
      <c r="G91" s="197"/>
      <c r="H91" s="197"/>
      <c r="I91" s="197"/>
      <c r="J91" s="197"/>
      <c r="K91" s="197"/>
      <c r="L91" s="197"/>
      <c r="M91" s="197"/>
      <c r="N91" s="197"/>
      <c r="O91" s="197"/>
      <c r="P91" s="197"/>
      <c r="Q91" s="232"/>
      <c r="R91" s="1061"/>
      <c r="S91" s="205"/>
      <c r="T91" s="205"/>
      <c r="U91" s="205"/>
      <c r="V91" s="205"/>
      <c r="W91" s="205"/>
      <c r="X91" s="205"/>
      <c r="Y91" s="205"/>
      <c r="Z91" s="212"/>
      <c r="AA91" s="197"/>
    </row>
    <row r="92" spans="1:27" ht="39.75" customHeight="1" thickBot="1">
      <c r="A92" s="197"/>
      <c r="B92" s="218"/>
      <c r="C92" s="261"/>
      <c r="D92" s="219"/>
      <c r="E92" s="243"/>
      <c r="F92" s="242"/>
      <c r="G92" s="262"/>
      <c r="H92" s="242"/>
      <c r="I92" s="242"/>
      <c r="J92" s="242"/>
      <c r="K92" s="242"/>
      <c r="L92" s="242"/>
      <c r="M92" s="242"/>
      <c r="N92" s="242"/>
      <c r="O92" s="242"/>
      <c r="P92" s="242"/>
      <c r="Q92" s="242"/>
      <c r="R92" s="242"/>
      <c r="S92" s="263"/>
      <c r="T92" s="264"/>
      <c r="U92" s="264"/>
      <c r="V92" s="264"/>
      <c r="W92" s="264"/>
      <c r="X92" s="264"/>
      <c r="Y92" s="264"/>
      <c r="Z92" s="220"/>
      <c r="AA92" s="227"/>
    </row>
    <row r="93" spans="1:27" ht="26.25" customHeight="1">
      <c r="A93" s="197"/>
      <c r="B93" s="2823">
        <v>17</v>
      </c>
      <c r="C93" s="2823"/>
      <c r="D93" s="2823"/>
      <c r="E93" s="2823"/>
      <c r="F93" s="2823"/>
      <c r="G93" s="2823"/>
      <c r="H93" s="2823"/>
      <c r="I93" s="2823"/>
      <c r="J93" s="2823"/>
      <c r="K93" s="2823"/>
      <c r="L93" s="2823"/>
      <c r="M93" s="2823"/>
      <c r="N93" s="2823"/>
      <c r="O93" s="2823"/>
      <c r="P93" s="2823"/>
      <c r="Q93" s="2823"/>
      <c r="R93" s="2823"/>
      <c r="S93" s="2823"/>
      <c r="T93" s="2823"/>
      <c r="U93" s="2823"/>
      <c r="V93" s="2823"/>
      <c r="W93" s="2823"/>
      <c r="X93" s="2823"/>
      <c r="Y93" s="2823"/>
      <c r="Z93" s="2823"/>
      <c r="AA93" s="197"/>
    </row>
    <row r="94" spans="1:27" ht="30" customHeight="1">
      <c r="A94" s="197"/>
      <c r="B94" s="2824"/>
      <c r="C94" s="2824"/>
      <c r="D94" s="2824"/>
      <c r="E94" s="2824"/>
      <c r="F94" s="2824"/>
      <c r="G94" s="2824"/>
      <c r="H94" s="2824"/>
      <c r="I94" s="2824"/>
      <c r="J94" s="2824"/>
      <c r="K94" s="2824"/>
      <c r="L94" s="2824"/>
      <c r="M94" s="2824"/>
      <c r="N94" s="2824"/>
      <c r="O94" s="2824"/>
      <c r="P94" s="2824"/>
      <c r="Q94" s="2824"/>
      <c r="R94" s="2824"/>
      <c r="S94" s="2824"/>
      <c r="T94" s="2824"/>
      <c r="U94" s="2824"/>
      <c r="V94" s="2824"/>
      <c r="W94" s="2824"/>
      <c r="X94" s="2824"/>
      <c r="Y94" s="2824"/>
      <c r="Z94" s="2824"/>
      <c r="AA94" s="197"/>
    </row>
    <row r="95" spans="1:27" ht="30" customHeight="1">
      <c r="A95" s="197"/>
      <c r="B95" s="2824"/>
      <c r="C95" s="2824"/>
      <c r="D95" s="2824"/>
      <c r="E95" s="2824"/>
      <c r="F95" s="2824"/>
      <c r="G95" s="2824"/>
      <c r="H95" s="2824"/>
      <c r="I95" s="2824"/>
      <c r="J95" s="2824"/>
      <c r="K95" s="2824"/>
      <c r="L95" s="2824"/>
      <c r="M95" s="2824"/>
      <c r="N95" s="2824"/>
      <c r="O95" s="2824"/>
      <c r="P95" s="2824"/>
      <c r="Q95" s="2824"/>
      <c r="R95" s="2824"/>
      <c r="S95" s="2824"/>
      <c r="T95" s="2824"/>
      <c r="U95" s="2824"/>
      <c r="V95" s="2824"/>
      <c r="W95" s="2824"/>
      <c r="X95" s="2824"/>
      <c r="Y95" s="2824"/>
      <c r="Z95" s="2824"/>
      <c r="AA95" s="197"/>
    </row>
    <row r="96" spans="1:27" ht="30" customHeight="1">
      <c r="A96" s="197"/>
      <c r="B96" s="197"/>
      <c r="C96" s="215"/>
      <c r="D96" s="197"/>
      <c r="E96" s="197"/>
      <c r="F96" s="197"/>
      <c r="G96" s="197"/>
      <c r="H96" s="197"/>
      <c r="I96" s="197"/>
      <c r="J96" s="197"/>
      <c r="K96" s="197"/>
      <c r="L96" s="197"/>
      <c r="M96" s="197"/>
      <c r="N96" s="197"/>
      <c r="O96" s="197"/>
      <c r="P96" s="197"/>
      <c r="Q96" s="197"/>
      <c r="R96" s="197"/>
      <c r="S96" s="230"/>
      <c r="T96" s="197"/>
      <c r="U96" s="197"/>
      <c r="V96" s="198"/>
      <c r="W96" s="197"/>
      <c r="X96" s="197"/>
      <c r="Y96" s="197"/>
      <c r="Z96" s="197"/>
      <c r="AA96" s="197"/>
    </row>
    <row r="97" ht="30" customHeight="1"/>
  </sheetData>
  <mergeCells count="54">
    <mergeCell ref="Q62:Q63"/>
    <mergeCell ref="R62:X63"/>
    <mergeCell ref="R56:X57"/>
    <mergeCell ref="Q56:Q57"/>
    <mergeCell ref="Q59:Q60"/>
    <mergeCell ref="R59:X60"/>
    <mergeCell ref="B93:Z95"/>
    <mergeCell ref="R88:R89"/>
    <mergeCell ref="S88:Y89"/>
    <mergeCell ref="B75:Z76"/>
    <mergeCell ref="B77:Z78"/>
    <mergeCell ref="R80:R81"/>
    <mergeCell ref="S80:Y81"/>
    <mergeCell ref="R84:R85"/>
    <mergeCell ref="S84:Y85"/>
    <mergeCell ref="R44:R45"/>
    <mergeCell ref="S44:Y45"/>
    <mergeCell ref="R71:R72"/>
    <mergeCell ref="S71:Y72"/>
    <mergeCell ref="R47:R48"/>
    <mergeCell ref="S47:Y48"/>
    <mergeCell ref="R53:R54"/>
    <mergeCell ref="S53:Y54"/>
    <mergeCell ref="R66:R67"/>
    <mergeCell ref="S66:Y67"/>
    <mergeCell ref="R50:R51"/>
    <mergeCell ref="S50:Y51"/>
    <mergeCell ref="R38:R39"/>
    <mergeCell ref="S38:Y39"/>
    <mergeCell ref="R29:R30"/>
    <mergeCell ref="S29:Y30"/>
    <mergeCell ref="R41:R42"/>
    <mergeCell ref="S41:Y42"/>
    <mergeCell ref="S23:Y24"/>
    <mergeCell ref="R32:R33"/>
    <mergeCell ref="S32:Y33"/>
    <mergeCell ref="R26:R27"/>
    <mergeCell ref="S26:Y27"/>
    <mergeCell ref="G68:P68"/>
    <mergeCell ref="F73:O73"/>
    <mergeCell ref="S6:Y6"/>
    <mergeCell ref="S7:Y7"/>
    <mergeCell ref="Q9:Q10"/>
    <mergeCell ref="R9:R10"/>
    <mergeCell ref="S9:Y10"/>
    <mergeCell ref="Q13:Q14"/>
    <mergeCell ref="R13:R14"/>
    <mergeCell ref="S13:Y14"/>
    <mergeCell ref="R35:R36"/>
    <mergeCell ref="S35:Y36"/>
    <mergeCell ref="T17:X17"/>
    <mergeCell ref="R20:R21"/>
    <mergeCell ref="S20:Y21"/>
    <mergeCell ref="R23:R24"/>
  </mergeCells>
  <printOptions horizontalCentered="1" verticalCentered="1"/>
  <pageMargins left="0.23622047244094491" right="0.23622047244094491" top="0.23622047244094491" bottom="0.23622047244094491" header="0" footer="0"/>
  <pageSetup paperSize="9" scale="30"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codeName="Sheet17">
    <tabColor rgb="FF92D050"/>
  </sheetPr>
  <dimension ref="A1:AC106"/>
  <sheetViews>
    <sheetView showGridLines="0" view="pageBreakPreview" topLeftCell="A16" zoomScale="40" zoomScaleNormal="40" zoomScaleSheetLayoutView="40" zoomScalePageLayoutView="40" workbookViewId="0">
      <selection activeCell="S56" sqref="S56:Y57"/>
    </sheetView>
  </sheetViews>
  <sheetFormatPr defaultColWidth="9.109375" defaultRowHeight="34.200000000000003"/>
  <cols>
    <col min="1" max="1" width="4" style="35" customWidth="1"/>
    <col min="2" max="2" width="3.109375" style="35" customWidth="1"/>
    <col min="3" max="3" width="2.33203125" style="37" customWidth="1"/>
    <col min="4" max="4" width="3" style="35" customWidth="1"/>
    <col min="5" max="5" width="11.109375" style="35" customWidth="1"/>
    <col min="6" max="10" width="12.33203125" style="35" customWidth="1"/>
    <col min="11" max="13" width="17.109375" style="35" customWidth="1"/>
    <col min="14" max="16" width="25.6640625" style="35" customWidth="1"/>
    <col min="17" max="18" width="10.6640625" style="35" customWidth="1"/>
    <col min="19" max="19" width="10.6640625" style="130" customWidth="1"/>
    <col min="20" max="20" width="10.6640625" style="35" customWidth="1"/>
    <col min="21" max="22" width="10.6640625" style="36" customWidth="1"/>
    <col min="23" max="25" width="10.6640625" style="35" customWidth="1"/>
    <col min="26" max="27" width="3.6640625" style="35" customWidth="1"/>
    <col min="28" max="46" width="4.88671875" style="35" customWidth="1"/>
    <col min="47" max="16384" width="9.109375" style="35"/>
  </cols>
  <sheetData>
    <row r="1" spans="2:26" ht="36" customHeight="1" thickBot="1"/>
    <row r="2" spans="2:26" ht="16.2" customHeight="1">
      <c r="B2" s="712"/>
      <c r="C2" s="735"/>
      <c r="D2" s="714"/>
      <c r="E2" s="714"/>
      <c r="F2" s="713"/>
      <c r="G2" s="713"/>
      <c r="H2" s="714"/>
      <c r="I2" s="714"/>
      <c r="J2" s="714"/>
      <c r="K2" s="714"/>
      <c r="L2" s="714"/>
      <c r="M2" s="714"/>
      <c r="N2" s="714"/>
      <c r="O2" s="714"/>
      <c r="P2" s="714"/>
      <c r="Q2" s="714"/>
      <c r="R2" s="714"/>
      <c r="S2" s="750"/>
      <c r="T2" s="714"/>
      <c r="U2" s="715"/>
      <c r="V2" s="715"/>
      <c r="W2" s="714"/>
      <c r="X2" s="714"/>
      <c r="Y2" s="714"/>
      <c r="Z2" s="729"/>
    </row>
    <row r="3" spans="2:26" ht="30" customHeight="1">
      <c r="B3" s="716"/>
      <c r="F3" s="38"/>
      <c r="G3" s="38"/>
      <c r="Z3" s="90"/>
    </row>
    <row r="4" spans="2:26" ht="30" customHeight="1">
      <c r="B4" s="716"/>
      <c r="G4" s="40" t="s">
        <v>360</v>
      </c>
      <c r="Z4" s="90"/>
    </row>
    <row r="5" spans="2:26" ht="30" customHeight="1">
      <c r="B5" s="738"/>
      <c r="C5" s="134"/>
      <c r="D5" s="34"/>
      <c r="E5" s="34"/>
      <c r="G5" s="41" t="s">
        <v>1551</v>
      </c>
      <c r="S5" s="2798"/>
      <c r="T5" s="2798"/>
      <c r="U5" s="2798"/>
      <c r="V5" s="2798"/>
      <c r="W5" s="2798"/>
      <c r="X5" s="2798"/>
      <c r="Y5" s="2798"/>
      <c r="Z5" s="90"/>
    </row>
    <row r="6" spans="2:26" ht="30" customHeight="1">
      <c r="B6" s="739"/>
      <c r="C6" s="728"/>
      <c r="D6" s="33"/>
      <c r="E6" s="33"/>
      <c r="G6" s="40"/>
      <c r="S6" s="35"/>
      <c r="U6" s="35"/>
      <c r="V6" s="35"/>
      <c r="Z6" s="90"/>
    </row>
    <row r="7" spans="2:26" ht="30" customHeight="1">
      <c r="B7" s="739"/>
      <c r="C7" s="728"/>
      <c r="D7" s="33"/>
      <c r="E7" s="33"/>
      <c r="G7" s="40"/>
      <c r="S7" s="2798" t="s">
        <v>85</v>
      </c>
      <c r="T7" s="2798"/>
      <c r="U7" s="2798"/>
      <c r="V7" s="2798"/>
      <c r="W7" s="2798"/>
      <c r="X7" s="2798"/>
      <c r="Y7" s="2798"/>
      <c r="Z7" s="90"/>
    </row>
    <row r="8" spans="2:26" ht="30" customHeight="1">
      <c r="B8" s="739"/>
      <c r="C8" s="728"/>
      <c r="D8" s="33"/>
      <c r="E8" s="33"/>
      <c r="F8" s="719"/>
      <c r="G8" s="38"/>
      <c r="H8" s="34"/>
      <c r="S8" s="2798" t="s">
        <v>40</v>
      </c>
      <c r="T8" s="2798"/>
      <c r="U8" s="2798"/>
      <c r="V8" s="2798"/>
      <c r="W8" s="2798"/>
      <c r="X8" s="2798"/>
      <c r="Y8" s="2798"/>
      <c r="Z8" s="90"/>
    </row>
    <row r="9" spans="2:26" ht="30" customHeight="1">
      <c r="B9" s="739"/>
      <c r="C9" s="728"/>
      <c r="D9" s="33"/>
      <c r="E9" s="33"/>
      <c r="F9" s="719"/>
      <c r="G9" s="38"/>
      <c r="H9" s="34"/>
      <c r="Y9" s="1079" t="s">
        <v>361</v>
      </c>
      <c r="Z9" s="90"/>
    </row>
    <row r="10" spans="2:26" ht="30" customHeight="1">
      <c r="B10" s="739"/>
      <c r="C10" s="728"/>
      <c r="D10" s="33"/>
      <c r="E10" s="134">
        <v>9.1</v>
      </c>
      <c r="F10" s="717" t="s">
        <v>1432</v>
      </c>
      <c r="G10" s="38"/>
      <c r="H10" s="34"/>
      <c r="R10" s="1062" t="s">
        <v>59</v>
      </c>
      <c r="S10" s="2856"/>
      <c r="T10" s="2857"/>
      <c r="U10" s="2857"/>
      <c r="V10" s="2857"/>
      <c r="W10" s="2857"/>
      <c r="X10" s="2857"/>
      <c r="Y10" s="2858"/>
      <c r="Z10" s="90"/>
    </row>
    <row r="11" spans="2:26" ht="30" customHeight="1">
      <c r="B11" s="739"/>
      <c r="C11" s="728"/>
      <c r="D11" s="33"/>
      <c r="E11" s="33"/>
      <c r="F11" s="717" t="s">
        <v>1433</v>
      </c>
      <c r="G11" s="38"/>
      <c r="H11" s="34"/>
      <c r="R11" s="1062"/>
      <c r="S11" s="2859"/>
      <c r="T11" s="2860"/>
      <c r="U11" s="2860"/>
      <c r="V11" s="2860"/>
      <c r="W11" s="2860"/>
      <c r="X11" s="2860"/>
      <c r="Y11" s="2861"/>
      <c r="Z11" s="90"/>
    </row>
    <row r="12" spans="2:26" ht="30" customHeight="1">
      <c r="B12" s="739"/>
      <c r="C12" s="728"/>
      <c r="D12" s="33"/>
      <c r="E12" s="33"/>
      <c r="F12" s="719" t="s">
        <v>1434</v>
      </c>
      <c r="G12" s="38"/>
      <c r="H12" s="34"/>
      <c r="S12" s="35"/>
      <c r="U12" s="35"/>
      <c r="V12" s="35"/>
      <c r="Z12" s="90"/>
    </row>
    <row r="13" spans="2:26" ht="30" customHeight="1">
      <c r="B13" s="739"/>
      <c r="C13" s="728"/>
      <c r="D13" s="33"/>
      <c r="E13" s="33"/>
      <c r="F13" s="719" t="s">
        <v>864</v>
      </c>
      <c r="G13" s="38"/>
      <c r="H13" s="34"/>
      <c r="Z13" s="90"/>
    </row>
    <row r="14" spans="2:26" ht="18.75" customHeight="1">
      <c r="B14" s="755"/>
      <c r="C14" s="736"/>
      <c r="D14" s="742"/>
      <c r="E14" s="742"/>
      <c r="F14" s="756"/>
      <c r="G14" s="743"/>
      <c r="H14" s="740"/>
      <c r="I14" s="731"/>
      <c r="J14" s="731"/>
      <c r="K14" s="731"/>
      <c r="L14" s="731"/>
      <c r="M14" s="731"/>
      <c r="N14" s="731"/>
      <c r="O14" s="731"/>
      <c r="P14" s="731"/>
      <c r="Q14" s="731"/>
      <c r="R14" s="731"/>
      <c r="S14" s="985"/>
      <c r="T14" s="731"/>
      <c r="U14" s="986"/>
      <c r="V14" s="986"/>
      <c r="W14" s="731"/>
      <c r="X14" s="731"/>
      <c r="Y14" s="731"/>
      <c r="Z14" s="746"/>
    </row>
    <row r="15" spans="2:26" ht="18.75" customHeight="1">
      <c r="B15" s="739"/>
      <c r="C15" s="728"/>
      <c r="D15" s="33"/>
      <c r="E15" s="33"/>
      <c r="F15" s="719"/>
      <c r="G15" s="38"/>
      <c r="H15" s="34"/>
      <c r="Z15" s="90"/>
    </row>
    <row r="16" spans="2:26" ht="18.75" customHeight="1">
      <c r="B16" s="739"/>
      <c r="C16" s="728"/>
      <c r="D16" s="33"/>
      <c r="E16" s="33"/>
      <c r="F16" s="719"/>
      <c r="G16" s="38"/>
      <c r="H16" s="34"/>
      <c r="Y16" s="1079" t="s">
        <v>2529</v>
      </c>
      <c r="Z16" s="90"/>
    </row>
    <row r="17" spans="2:26" ht="36.6">
      <c r="B17" s="739"/>
      <c r="C17" s="728"/>
      <c r="D17" s="33"/>
      <c r="E17" s="134">
        <v>9.1999999999999993</v>
      </c>
      <c r="F17" s="717" t="s">
        <v>2530</v>
      </c>
      <c r="G17" s="38"/>
      <c r="H17" s="34"/>
      <c r="R17" s="2855" t="s">
        <v>52</v>
      </c>
      <c r="S17" s="2863"/>
      <c r="T17" s="2864"/>
      <c r="U17" s="2864"/>
      <c r="V17" s="2864"/>
      <c r="W17" s="2864"/>
      <c r="X17" s="2864"/>
      <c r="Y17" s="2865"/>
      <c r="Z17" s="90"/>
    </row>
    <row r="18" spans="2:26" ht="31.2" customHeight="1">
      <c r="B18" s="739"/>
      <c r="C18" s="728"/>
      <c r="D18" s="33"/>
      <c r="E18" s="33"/>
      <c r="F18" s="717" t="s">
        <v>2531</v>
      </c>
      <c r="G18" s="38"/>
      <c r="H18" s="34"/>
      <c r="R18" s="2855"/>
      <c r="S18" s="2866"/>
      <c r="T18" s="2867"/>
      <c r="U18" s="2867"/>
      <c r="V18" s="2867"/>
      <c r="W18" s="2867"/>
      <c r="X18" s="2867"/>
      <c r="Y18" s="2868"/>
      <c r="Z18" s="90"/>
    </row>
    <row r="19" spans="2:26" ht="36.6">
      <c r="B19" s="739"/>
      <c r="C19" s="728"/>
      <c r="D19" s="33"/>
      <c r="E19" s="33"/>
      <c r="F19" s="719" t="s">
        <v>2532</v>
      </c>
      <c r="G19" s="38"/>
      <c r="H19" s="34"/>
      <c r="Z19" s="90"/>
    </row>
    <row r="20" spans="2:26" ht="36.6">
      <c r="B20" s="739"/>
      <c r="C20" s="728"/>
      <c r="D20" s="33"/>
      <c r="E20" s="33"/>
      <c r="F20" s="719" t="s">
        <v>2533</v>
      </c>
      <c r="G20" s="38"/>
      <c r="H20" s="34"/>
      <c r="Z20" s="90"/>
    </row>
    <row r="21" spans="2:26" ht="18.75" customHeight="1">
      <c r="B21" s="739"/>
      <c r="C21" s="728"/>
      <c r="D21" s="33"/>
      <c r="E21" s="33"/>
      <c r="F21" s="719"/>
      <c r="G21" s="38"/>
      <c r="H21" s="34"/>
      <c r="Z21" s="90"/>
    </row>
    <row r="22" spans="2:26" ht="18.75" customHeight="1">
      <c r="B22" s="739"/>
      <c r="C22" s="728"/>
      <c r="D22" s="33"/>
      <c r="E22" s="33"/>
      <c r="F22" s="719"/>
      <c r="G22" s="38"/>
      <c r="H22" s="34"/>
      <c r="Z22" s="90"/>
    </row>
    <row r="23" spans="2:26" ht="18.75" customHeight="1">
      <c r="B23" s="739"/>
      <c r="C23" s="728"/>
      <c r="D23" s="33"/>
      <c r="E23" s="33"/>
      <c r="F23" s="719"/>
      <c r="G23" s="38"/>
      <c r="H23" s="34"/>
      <c r="Z23" s="90"/>
    </row>
    <row r="24" spans="2:26" ht="18.75" customHeight="1">
      <c r="B24" s="739"/>
      <c r="C24" s="728"/>
      <c r="D24" s="33"/>
      <c r="E24" s="33"/>
      <c r="F24" s="719"/>
      <c r="G24" s="38"/>
      <c r="H24" s="34"/>
      <c r="Z24" s="90"/>
    </row>
    <row r="25" spans="2:26" ht="18.75" customHeight="1">
      <c r="B25" s="739"/>
      <c r="C25" s="728"/>
      <c r="D25" s="33"/>
      <c r="E25" s="33"/>
      <c r="F25" s="719"/>
      <c r="G25" s="38"/>
      <c r="H25" s="34"/>
      <c r="Z25" s="90"/>
    </row>
    <row r="26" spans="2:26" ht="30.75" customHeight="1">
      <c r="B26" s="739"/>
      <c r="C26" s="728"/>
      <c r="D26" s="33"/>
      <c r="E26" s="34"/>
      <c r="F26" s="717"/>
      <c r="G26" s="38"/>
      <c r="H26" s="34"/>
      <c r="S26" s="131"/>
      <c r="T26" s="34"/>
      <c r="U26" s="32"/>
      <c r="V26" s="32"/>
      <c r="W26" s="34"/>
      <c r="X26" s="34"/>
      <c r="Y26" s="1079" t="s">
        <v>361</v>
      </c>
      <c r="Z26" s="90"/>
    </row>
    <row r="27" spans="2:26" ht="30" customHeight="1">
      <c r="B27" s="739"/>
      <c r="E27" s="134">
        <v>9.3000000000000007</v>
      </c>
      <c r="F27" s="134" t="s">
        <v>1435</v>
      </c>
      <c r="I27" s="38"/>
      <c r="R27" s="2855" t="s">
        <v>52</v>
      </c>
      <c r="S27" s="2856"/>
      <c r="T27" s="2857"/>
      <c r="U27" s="2857"/>
      <c r="V27" s="2857"/>
      <c r="W27" s="2857"/>
      <c r="X27" s="2857"/>
      <c r="Y27" s="2858"/>
      <c r="Z27" s="90"/>
    </row>
    <row r="28" spans="2:26" ht="30" customHeight="1">
      <c r="B28" s="739"/>
      <c r="F28" s="728" t="s">
        <v>1436</v>
      </c>
      <c r="I28" s="38"/>
      <c r="R28" s="2855"/>
      <c r="S28" s="2859"/>
      <c r="T28" s="2860"/>
      <c r="U28" s="2860"/>
      <c r="V28" s="2860"/>
      <c r="W28" s="2860"/>
      <c r="X28" s="2860"/>
      <c r="Y28" s="2861"/>
      <c r="Z28" s="90"/>
    </row>
    <row r="29" spans="2:26" ht="19.5" customHeight="1">
      <c r="B29" s="755"/>
      <c r="C29" s="736"/>
      <c r="D29" s="742"/>
      <c r="E29" s="731"/>
      <c r="F29" s="740"/>
      <c r="G29" s="743"/>
      <c r="H29" s="740"/>
      <c r="I29" s="731"/>
      <c r="J29" s="731"/>
      <c r="K29" s="731"/>
      <c r="L29" s="731"/>
      <c r="M29" s="731"/>
      <c r="N29" s="731"/>
      <c r="O29" s="731"/>
      <c r="P29" s="731"/>
      <c r="Q29" s="731"/>
      <c r="R29" s="731"/>
      <c r="S29" s="748"/>
      <c r="T29" s="740"/>
      <c r="U29" s="749"/>
      <c r="V29" s="749"/>
      <c r="W29" s="740"/>
      <c r="X29" s="740"/>
      <c r="Y29" s="740"/>
      <c r="Z29" s="746"/>
    </row>
    <row r="30" spans="2:26" ht="30" customHeight="1">
      <c r="B30" s="739"/>
      <c r="C30" s="728"/>
      <c r="D30" s="33"/>
      <c r="E30" s="33"/>
      <c r="F30" s="719"/>
      <c r="G30" s="38"/>
      <c r="H30" s="34"/>
      <c r="Z30" s="90"/>
    </row>
    <row r="31" spans="2:26" ht="30" customHeight="1">
      <c r="B31" s="751"/>
      <c r="E31" s="134">
        <v>9.4</v>
      </c>
      <c r="F31" s="718" t="s">
        <v>435</v>
      </c>
      <c r="S31" s="718"/>
      <c r="T31" s="2862"/>
      <c r="U31" s="2862"/>
      <c r="V31" s="2862"/>
      <c r="W31" s="2862"/>
      <c r="X31" s="2862"/>
      <c r="Y31" s="42"/>
      <c r="Z31" s="90"/>
    </row>
    <row r="32" spans="2:26" ht="30" customHeight="1">
      <c r="B32" s="751"/>
      <c r="E32" s="134"/>
      <c r="F32" s="721" t="s">
        <v>1552</v>
      </c>
      <c r="T32" s="2862"/>
      <c r="U32" s="2862"/>
      <c r="V32" s="2862"/>
      <c r="W32" s="2862"/>
      <c r="X32" s="2862"/>
      <c r="Z32" s="90"/>
    </row>
    <row r="33" spans="2:26" ht="18.75" customHeight="1">
      <c r="B33" s="751"/>
      <c r="E33" s="134"/>
      <c r="Y33" s="1079"/>
      <c r="Z33" s="90"/>
    </row>
    <row r="34" spans="2:26" ht="30" customHeight="1">
      <c r="B34" s="751"/>
      <c r="E34" s="134"/>
      <c r="F34" s="718" t="s">
        <v>6</v>
      </c>
      <c r="G34" s="718" t="s">
        <v>100</v>
      </c>
      <c r="R34" s="2855" t="s">
        <v>54</v>
      </c>
      <c r="S34" s="2856"/>
      <c r="T34" s="2857"/>
      <c r="U34" s="2857"/>
      <c r="V34" s="2857"/>
      <c r="W34" s="2857"/>
      <c r="X34" s="2857"/>
      <c r="Y34" s="2858"/>
      <c r="Z34" s="90"/>
    </row>
    <row r="35" spans="2:26" ht="30" customHeight="1">
      <c r="B35" s="751"/>
      <c r="E35" s="133"/>
      <c r="F35" s="718"/>
      <c r="G35" s="721" t="s">
        <v>812</v>
      </c>
      <c r="R35" s="2855"/>
      <c r="S35" s="2859"/>
      <c r="T35" s="2860"/>
      <c r="U35" s="2860"/>
      <c r="V35" s="2860"/>
      <c r="W35" s="2860"/>
      <c r="X35" s="2860"/>
      <c r="Y35" s="2861"/>
      <c r="Z35" s="90"/>
    </row>
    <row r="36" spans="2:26" ht="19.5" customHeight="1">
      <c r="B36" s="751"/>
      <c r="E36" s="133"/>
      <c r="F36" s="718"/>
      <c r="G36" s="721"/>
      <c r="S36" s="732"/>
      <c r="T36" s="720"/>
      <c r="U36" s="720"/>
      <c r="V36" s="720"/>
      <c r="W36" s="720"/>
      <c r="X36" s="720"/>
      <c r="Y36" s="720"/>
      <c r="Z36" s="90"/>
    </row>
    <row r="37" spans="2:26" ht="30" customHeight="1">
      <c r="B37" s="751"/>
      <c r="E37" s="133"/>
      <c r="F37" s="718" t="s">
        <v>7</v>
      </c>
      <c r="G37" s="718" t="s">
        <v>813</v>
      </c>
      <c r="R37" s="2855" t="s">
        <v>56</v>
      </c>
      <c r="S37" s="2856"/>
      <c r="T37" s="2857"/>
      <c r="U37" s="2857"/>
      <c r="V37" s="2857"/>
      <c r="W37" s="2857"/>
      <c r="X37" s="2857"/>
      <c r="Y37" s="2858"/>
      <c r="Z37" s="90"/>
    </row>
    <row r="38" spans="2:26" ht="30" customHeight="1">
      <c r="B38" s="751"/>
      <c r="E38" s="133"/>
      <c r="F38" s="718"/>
      <c r="G38" s="721" t="s">
        <v>101</v>
      </c>
      <c r="R38" s="2855"/>
      <c r="S38" s="2859"/>
      <c r="T38" s="2860"/>
      <c r="U38" s="2860"/>
      <c r="V38" s="2860"/>
      <c r="W38" s="2860"/>
      <c r="X38" s="2860"/>
      <c r="Y38" s="2861"/>
      <c r="Z38" s="90"/>
    </row>
    <row r="39" spans="2:26" ht="19.5" customHeight="1">
      <c r="B39" s="751"/>
      <c r="E39" s="133"/>
      <c r="F39" s="718"/>
      <c r="G39" s="721"/>
      <c r="S39" s="732"/>
      <c r="T39" s="720"/>
      <c r="U39" s="720"/>
      <c r="V39" s="720"/>
      <c r="W39" s="720"/>
      <c r="X39" s="720"/>
      <c r="Y39" s="720"/>
      <c r="Z39" s="90"/>
    </row>
    <row r="40" spans="2:26" ht="30" customHeight="1">
      <c r="B40" s="751"/>
      <c r="E40" s="133"/>
      <c r="F40" s="718" t="s">
        <v>8</v>
      </c>
      <c r="G40" s="718" t="s">
        <v>94</v>
      </c>
      <c r="R40" s="2855">
        <v>57</v>
      </c>
      <c r="S40" s="2856"/>
      <c r="T40" s="2857"/>
      <c r="U40" s="2857"/>
      <c r="V40" s="2857"/>
      <c r="W40" s="2857"/>
      <c r="X40" s="2857"/>
      <c r="Y40" s="2858"/>
      <c r="Z40" s="90"/>
    </row>
    <row r="41" spans="2:26" ht="30" customHeight="1">
      <c r="B41" s="751"/>
      <c r="E41" s="133"/>
      <c r="G41" s="721" t="s">
        <v>95</v>
      </c>
      <c r="R41" s="2855"/>
      <c r="S41" s="2859"/>
      <c r="T41" s="2860"/>
      <c r="U41" s="2860"/>
      <c r="V41" s="2860"/>
      <c r="W41" s="2860"/>
      <c r="X41" s="2860"/>
      <c r="Y41" s="2861"/>
      <c r="Z41" s="90"/>
    </row>
    <row r="42" spans="2:26" ht="19.5" customHeight="1">
      <c r="B42" s="752"/>
      <c r="C42" s="753"/>
      <c r="D42" s="742"/>
      <c r="E42" s="754"/>
      <c r="F42" s="736"/>
      <c r="G42" s="731"/>
      <c r="H42" s="740"/>
      <c r="I42" s="731"/>
      <c r="J42" s="731"/>
      <c r="K42" s="731"/>
      <c r="L42" s="731"/>
      <c r="M42" s="731"/>
      <c r="N42" s="731"/>
      <c r="O42" s="731"/>
      <c r="P42" s="731"/>
      <c r="Q42" s="731"/>
      <c r="R42" s="731"/>
      <c r="S42" s="744"/>
      <c r="T42" s="745"/>
      <c r="U42" s="745"/>
      <c r="V42" s="745"/>
      <c r="W42" s="745"/>
      <c r="X42" s="745"/>
      <c r="Y42" s="745"/>
      <c r="Z42" s="746"/>
    </row>
    <row r="43" spans="2:26" ht="30.75" customHeight="1">
      <c r="B43" s="739"/>
      <c r="C43" s="728"/>
      <c r="D43" s="33"/>
      <c r="E43" s="34"/>
      <c r="F43" s="717"/>
      <c r="G43" s="38"/>
      <c r="H43" s="34"/>
      <c r="S43" s="131"/>
      <c r="T43" s="34"/>
      <c r="U43" s="32"/>
      <c r="V43" s="32"/>
      <c r="W43" s="34"/>
      <c r="X43" s="34"/>
      <c r="Y43" s="34"/>
      <c r="Z43" s="90"/>
    </row>
    <row r="44" spans="2:26" ht="30" customHeight="1">
      <c r="B44" s="739"/>
      <c r="E44" s="134">
        <v>9.5</v>
      </c>
      <c r="F44" s="134" t="s">
        <v>102</v>
      </c>
      <c r="I44" s="38"/>
      <c r="R44" s="2855">
        <v>58</v>
      </c>
      <c r="S44" s="2856"/>
      <c r="T44" s="2857"/>
      <c r="U44" s="2857"/>
      <c r="V44" s="2857"/>
      <c r="W44" s="2857"/>
      <c r="X44" s="2857"/>
      <c r="Y44" s="2858"/>
      <c r="Z44" s="90"/>
    </row>
    <row r="45" spans="2:26" ht="30" customHeight="1">
      <c r="B45" s="739"/>
      <c r="F45" s="728" t="s">
        <v>103</v>
      </c>
      <c r="I45" s="38"/>
      <c r="R45" s="2855"/>
      <c r="S45" s="2859"/>
      <c r="T45" s="2860"/>
      <c r="U45" s="2860"/>
      <c r="V45" s="2860"/>
      <c r="W45" s="2860"/>
      <c r="X45" s="2860"/>
      <c r="Y45" s="2861"/>
      <c r="Z45" s="90"/>
    </row>
    <row r="46" spans="2:26" ht="19.5" customHeight="1">
      <c r="B46" s="755"/>
      <c r="C46" s="736"/>
      <c r="D46" s="742"/>
      <c r="E46" s="731"/>
      <c r="F46" s="740"/>
      <c r="G46" s="743"/>
      <c r="H46" s="740"/>
      <c r="I46" s="731"/>
      <c r="J46" s="731"/>
      <c r="K46" s="731"/>
      <c r="L46" s="731"/>
      <c r="M46" s="731"/>
      <c r="N46" s="731"/>
      <c r="O46" s="731"/>
      <c r="P46" s="731"/>
      <c r="Q46" s="731"/>
      <c r="R46" s="731"/>
      <c r="S46" s="748"/>
      <c r="T46" s="740"/>
      <c r="U46" s="749"/>
      <c r="V46" s="749"/>
      <c r="W46" s="740"/>
      <c r="X46" s="740"/>
      <c r="Y46" s="740"/>
      <c r="Z46" s="746"/>
    </row>
    <row r="47" spans="2:26" ht="30.75" customHeight="1">
      <c r="B47" s="739"/>
      <c r="C47" s="728"/>
      <c r="D47" s="33"/>
      <c r="E47" s="34"/>
      <c r="F47" s="719"/>
      <c r="G47" s="38"/>
      <c r="H47" s="34"/>
      <c r="S47" s="131"/>
      <c r="T47" s="34"/>
      <c r="U47" s="34"/>
      <c r="V47" s="34"/>
      <c r="W47" s="34"/>
      <c r="X47" s="34"/>
      <c r="Y47" s="34"/>
      <c r="Z47" s="90"/>
    </row>
    <row r="48" spans="2:26" ht="30" customHeight="1">
      <c r="B48" s="739"/>
      <c r="E48" s="134">
        <v>9.6</v>
      </c>
      <c r="F48" s="34" t="s">
        <v>104</v>
      </c>
      <c r="H48" s="717"/>
      <c r="I48" s="38"/>
      <c r="R48" s="2855" t="s">
        <v>57</v>
      </c>
      <c r="S48" s="2856"/>
      <c r="T48" s="2857"/>
      <c r="U48" s="2857"/>
      <c r="V48" s="2857"/>
      <c r="W48" s="2857"/>
      <c r="X48" s="2857"/>
      <c r="Y48" s="2858"/>
      <c r="Z48" s="90"/>
    </row>
    <row r="49" spans="2:27" ht="30" customHeight="1">
      <c r="B49" s="739"/>
      <c r="E49" s="728"/>
      <c r="F49" s="33" t="s">
        <v>105</v>
      </c>
      <c r="H49" s="719"/>
      <c r="I49" s="38"/>
      <c r="R49" s="2855"/>
      <c r="S49" s="2859"/>
      <c r="T49" s="2860"/>
      <c r="U49" s="2860"/>
      <c r="V49" s="2860"/>
      <c r="W49" s="2860"/>
      <c r="X49" s="2860"/>
      <c r="Y49" s="2861"/>
      <c r="Z49" s="90"/>
    </row>
    <row r="50" spans="2:27" ht="19.5" customHeight="1">
      <c r="B50" s="755"/>
      <c r="C50" s="736"/>
      <c r="D50" s="742"/>
      <c r="E50" s="740"/>
      <c r="F50" s="756"/>
      <c r="G50" s="743"/>
      <c r="H50" s="740"/>
      <c r="I50" s="731"/>
      <c r="J50" s="731"/>
      <c r="K50" s="731"/>
      <c r="L50" s="731"/>
      <c r="M50" s="731"/>
      <c r="N50" s="731"/>
      <c r="O50" s="731"/>
      <c r="P50" s="731"/>
      <c r="Q50" s="731"/>
      <c r="R50" s="731"/>
      <c r="S50" s="748"/>
      <c r="T50" s="740"/>
      <c r="U50" s="740"/>
      <c r="V50" s="740"/>
      <c r="W50" s="740"/>
      <c r="X50" s="740"/>
      <c r="Y50" s="740"/>
      <c r="Z50" s="746"/>
    </row>
    <row r="51" spans="2:27" ht="30.75" customHeight="1">
      <c r="B51" s="739"/>
      <c r="C51" s="728"/>
      <c r="D51" s="33"/>
      <c r="E51" s="34"/>
      <c r="F51" s="719"/>
      <c r="G51" s="38"/>
      <c r="H51" s="34"/>
      <c r="S51" s="131"/>
      <c r="T51" s="34"/>
      <c r="U51" s="34"/>
      <c r="V51" s="34"/>
      <c r="W51" s="34"/>
      <c r="X51" s="34"/>
      <c r="Y51" s="34"/>
      <c r="Z51" s="90"/>
    </row>
    <row r="52" spans="2:27" ht="30" customHeight="1">
      <c r="B52" s="739"/>
      <c r="E52" s="134">
        <v>9.6999999999999993</v>
      </c>
      <c r="F52" s="34" t="s">
        <v>106</v>
      </c>
      <c r="H52" s="717"/>
      <c r="I52" s="38"/>
      <c r="R52" s="2855" t="s">
        <v>58</v>
      </c>
      <c r="S52" s="2856"/>
      <c r="T52" s="2857"/>
      <c r="U52" s="2857"/>
      <c r="V52" s="2857"/>
      <c r="W52" s="2857"/>
      <c r="X52" s="2857"/>
      <c r="Y52" s="2858"/>
      <c r="Z52" s="90"/>
    </row>
    <row r="53" spans="2:27" ht="31.5" customHeight="1">
      <c r="B53" s="739"/>
      <c r="E53" s="728"/>
      <c r="F53" s="33" t="s">
        <v>108</v>
      </c>
      <c r="H53" s="719"/>
      <c r="I53" s="38"/>
      <c r="R53" s="2855"/>
      <c r="S53" s="2859"/>
      <c r="T53" s="2860"/>
      <c r="U53" s="2860"/>
      <c r="V53" s="2860"/>
      <c r="W53" s="2860"/>
      <c r="X53" s="2860"/>
      <c r="Y53" s="2861"/>
      <c r="Z53" s="90"/>
    </row>
    <row r="54" spans="2:27" ht="19.5" customHeight="1">
      <c r="B54" s="755"/>
      <c r="C54" s="736"/>
      <c r="D54" s="742"/>
      <c r="E54" s="740"/>
      <c r="F54" s="756"/>
      <c r="G54" s="743"/>
      <c r="H54" s="740"/>
      <c r="I54" s="731"/>
      <c r="J54" s="731"/>
      <c r="K54" s="731"/>
      <c r="L54" s="731"/>
      <c r="M54" s="731"/>
      <c r="N54" s="731"/>
      <c r="O54" s="731"/>
      <c r="P54" s="731"/>
      <c r="Q54" s="731"/>
      <c r="R54" s="731"/>
      <c r="S54" s="748"/>
      <c r="T54" s="740"/>
      <c r="U54" s="740"/>
      <c r="V54" s="740"/>
      <c r="W54" s="740"/>
      <c r="X54" s="740"/>
      <c r="Y54" s="740"/>
      <c r="Z54" s="746"/>
    </row>
    <row r="55" spans="2:27" ht="30.75" customHeight="1">
      <c r="B55" s="739"/>
      <c r="C55" s="728"/>
      <c r="D55" s="33"/>
      <c r="E55" s="34"/>
      <c r="F55" s="719"/>
      <c r="G55" s="38"/>
      <c r="H55" s="34"/>
      <c r="S55" s="131"/>
      <c r="T55" s="34"/>
      <c r="U55" s="34"/>
      <c r="V55" s="34"/>
      <c r="W55" s="34"/>
      <c r="X55" s="34"/>
      <c r="Y55" s="34"/>
      <c r="Z55" s="90"/>
    </row>
    <row r="56" spans="2:27" ht="30" customHeight="1">
      <c r="B56" s="716"/>
      <c r="E56" s="134">
        <v>9.8000000000000007</v>
      </c>
      <c r="F56" s="1064" t="s">
        <v>109</v>
      </c>
      <c r="H56" s="39"/>
      <c r="I56" s="39"/>
      <c r="J56" s="39"/>
      <c r="K56" s="39"/>
      <c r="L56" s="39"/>
      <c r="M56" s="39"/>
      <c r="N56" s="39"/>
      <c r="O56" s="39"/>
      <c r="P56" s="39"/>
      <c r="Q56" s="39"/>
      <c r="R56" s="2855" t="s">
        <v>87</v>
      </c>
      <c r="S56" s="2856"/>
      <c r="T56" s="2857"/>
      <c r="U56" s="2857"/>
      <c r="V56" s="2857"/>
      <c r="W56" s="2857"/>
      <c r="X56" s="2857"/>
      <c r="Y56" s="2858"/>
      <c r="Z56" s="90"/>
      <c r="AA56" s="959"/>
    </row>
    <row r="57" spans="2:27" ht="30" customHeight="1">
      <c r="B57" s="716"/>
      <c r="E57" s="42"/>
      <c r="F57" s="757" t="s">
        <v>111</v>
      </c>
      <c r="H57" s="39"/>
      <c r="I57" s="39"/>
      <c r="J57" s="39"/>
      <c r="K57" s="39"/>
      <c r="L57" s="39"/>
      <c r="M57" s="39"/>
      <c r="N57" s="39"/>
      <c r="O57" s="39"/>
      <c r="P57" s="39"/>
      <c r="Q57" s="39"/>
      <c r="R57" s="2855"/>
      <c r="S57" s="2859"/>
      <c r="T57" s="2860"/>
      <c r="U57" s="2860"/>
      <c r="V57" s="2860"/>
      <c r="W57" s="2860"/>
      <c r="X57" s="2860"/>
      <c r="Y57" s="2861"/>
      <c r="Z57" s="733"/>
      <c r="AA57" s="959"/>
    </row>
    <row r="58" spans="2:27" ht="19.5" customHeight="1">
      <c r="B58" s="741"/>
      <c r="C58" s="758"/>
      <c r="D58" s="759"/>
      <c r="E58" s="731"/>
      <c r="F58" s="731"/>
      <c r="G58" s="731"/>
      <c r="H58" s="759"/>
      <c r="I58" s="759"/>
      <c r="J58" s="759"/>
      <c r="K58" s="759"/>
      <c r="L58" s="759"/>
      <c r="M58" s="759"/>
      <c r="N58" s="759"/>
      <c r="O58" s="759"/>
      <c r="P58" s="759"/>
      <c r="Q58" s="759"/>
      <c r="R58" s="759"/>
      <c r="S58" s="760"/>
      <c r="T58" s="749"/>
      <c r="U58" s="740"/>
      <c r="V58" s="740"/>
      <c r="W58" s="740"/>
      <c r="X58" s="740"/>
      <c r="Y58" s="740"/>
      <c r="Z58" s="761"/>
      <c r="AA58" s="959"/>
    </row>
    <row r="59" spans="2:27" ht="34.5" customHeight="1">
      <c r="B59" s="716"/>
      <c r="C59" s="42"/>
      <c r="D59" s="39"/>
      <c r="H59" s="39"/>
      <c r="I59" s="39"/>
      <c r="J59" s="39"/>
      <c r="K59" s="39"/>
      <c r="L59" s="39"/>
      <c r="M59" s="39"/>
      <c r="N59" s="39"/>
      <c r="O59" s="39"/>
      <c r="P59" s="39"/>
      <c r="Q59" s="39"/>
      <c r="R59" s="39"/>
      <c r="S59" s="1079"/>
      <c r="T59" s="32"/>
      <c r="U59" s="2879"/>
      <c r="V59" s="2879"/>
      <c r="W59" s="2879"/>
      <c r="X59" s="734"/>
      <c r="Y59" s="33"/>
      <c r="Z59" s="725"/>
      <c r="AA59" s="959"/>
    </row>
    <row r="60" spans="2:27" ht="30" customHeight="1">
      <c r="B60" s="716"/>
      <c r="E60" s="134">
        <v>9.9</v>
      </c>
      <c r="F60" s="1064" t="s">
        <v>1437</v>
      </c>
      <c r="H60" s="43"/>
      <c r="I60" s="39"/>
      <c r="J60" s="39"/>
      <c r="K60" s="39"/>
      <c r="L60" s="39"/>
      <c r="M60" s="39"/>
      <c r="N60" s="39"/>
      <c r="O60" s="39"/>
      <c r="P60" s="39"/>
      <c r="Q60" s="39"/>
      <c r="R60" s="2855" t="s">
        <v>1439</v>
      </c>
      <c r="S60" s="2856"/>
      <c r="T60" s="2857"/>
      <c r="U60" s="2857"/>
      <c r="V60" s="2857"/>
      <c r="W60" s="2857"/>
      <c r="X60" s="2857"/>
      <c r="Y60" s="2858"/>
      <c r="Z60" s="724"/>
      <c r="AA60" s="959"/>
    </row>
    <row r="61" spans="2:27" ht="30" customHeight="1">
      <c r="B61" s="716"/>
      <c r="E61" s="134"/>
      <c r="F61" s="757" t="s">
        <v>1438</v>
      </c>
      <c r="H61" s="43"/>
      <c r="I61" s="39"/>
      <c r="J61" s="39"/>
      <c r="K61" s="39"/>
      <c r="L61" s="39"/>
      <c r="M61" s="39"/>
      <c r="N61" s="39"/>
      <c r="O61" s="39"/>
      <c r="P61" s="39"/>
      <c r="Q61" s="39"/>
      <c r="R61" s="2855"/>
      <c r="S61" s="2859"/>
      <c r="T61" s="2860"/>
      <c r="U61" s="2860"/>
      <c r="V61" s="2860"/>
      <c r="W61" s="2860"/>
      <c r="X61" s="2860"/>
      <c r="Y61" s="2861"/>
      <c r="Z61" s="724"/>
      <c r="AA61" s="959"/>
    </row>
    <row r="62" spans="2:27" ht="30" customHeight="1">
      <c r="B62" s="716"/>
      <c r="E62" s="42"/>
      <c r="F62" s="757"/>
      <c r="H62" s="43"/>
      <c r="I62" s="39"/>
      <c r="J62" s="39"/>
      <c r="K62" s="39"/>
      <c r="L62" s="39"/>
      <c r="M62" s="39"/>
      <c r="N62" s="39"/>
      <c r="O62" s="39"/>
      <c r="P62" s="39"/>
      <c r="Q62" s="39"/>
      <c r="R62" s="734"/>
      <c r="S62" s="32"/>
      <c r="T62" s="32"/>
      <c r="U62" s="32"/>
      <c r="V62" s="32"/>
      <c r="W62" s="32"/>
      <c r="X62" s="32"/>
      <c r="Y62" s="32"/>
      <c r="Z62" s="733"/>
      <c r="AA62" s="959"/>
    </row>
    <row r="63" spans="2:27" ht="19.5" customHeight="1">
      <c r="B63" s="741"/>
      <c r="C63" s="747"/>
      <c r="D63" s="731"/>
      <c r="E63" s="758"/>
      <c r="F63" s="759"/>
      <c r="G63" s="987"/>
      <c r="H63" s="758"/>
      <c r="I63" s="759"/>
      <c r="J63" s="759"/>
      <c r="K63" s="759"/>
      <c r="L63" s="759"/>
      <c r="M63" s="759"/>
      <c r="N63" s="759"/>
      <c r="O63" s="759"/>
      <c r="P63" s="759"/>
      <c r="Q63" s="759"/>
      <c r="R63" s="759"/>
      <c r="S63" s="760"/>
      <c r="T63" s="798"/>
      <c r="U63" s="749"/>
      <c r="V63" s="749"/>
      <c r="W63" s="749"/>
      <c r="X63" s="740"/>
      <c r="Y63" s="1080"/>
      <c r="Z63" s="1085"/>
      <c r="AA63" s="959"/>
    </row>
    <row r="64" spans="2:27" ht="34.5" customHeight="1">
      <c r="B64" s="716"/>
      <c r="C64" s="42"/>
      <c r="D64" s="39"/>
      <c r="H64" s="39"/>
      <c r="I64" s="39"/>
      <c r="J64" s="39"/>
      <c r="K64" s="39"/>
      <c r="L64" s="39"/>
      <c r="M64" s="39"/>
      <c r="N64" s="39"/>
      <c r="O64" s="39"/>
      <c r="P64" s="39"/>
      <c r="Q64" s="39"/>
      <c r="R64" s="39"/>
      <c r="S64" s="1079"/>
      <c r="T64" s="32"/>
      <c r="U64" s="2879"/>
      <c r="V64" s="2879"/>
      <c r="W64" s="2879"/>
      <c r="X64" s="734"/>
      <c r="Y64" s="33"/>
      <c r="Z64" s="725"/>
      <c r="AA64" s="959"/>
    </row>
    <row r="65" spans="1:29" ht="30" customHeight="1">
      <c r="B65" s="716"/>
      <c r="E65" s="134">
        <v>9.1</v>
      </c>
      <c r="F65" s="1064" t="s">
        <v>1440</v>
      </c>
      <c r="H65" s="43"/>
      <c r="I65" s="39"/>
      <c r="J65" s="39"/>
      <c r="K65" s="39"/>
      <c r="L65" s="39"/>
      <c r="M65" s="39"/>
      <c r="N65" s="39"/>
      <c r="O65" s="39"/>
      <c r="P65" s="39"/>
      <c r="Q65" s="39"/>
      <c r="R65" s="2855" t="s">
        <v>1442</v>
      </c>
      <c r="S65" s="2856"/>
      <c r="T65" s="2857"/>
      <c r="U65" s="2857"/>
      <c r="V65" s="2857"/>
      <c r="W65" s="2857"/>
      <c r="X65" s="2857"/>
      <c r="Y65" s="2858"/>
      <c r="Z65" s="724"/>
      <c r="AA65" s="959"/>
    </row>
    <row r="66" spans="1:29" ht="30" customHeight="1">
      <c r="B66" s="716"/>
      <c r="E66" s="134"/>
      <c r="F66" s="757" t="s">
        <v>1441</v>
      </c>
      <c r="H66" s="43"/>
      <c r="I66" s="39"/>
      <c r="J66" s="39"/>
      <c r="K66" s="39"/>
      <c r="L66" s="39"/>
      <c r="M66" s="39"/>
      <c r="N66" s="39"/>
      <c r="O66" s="39"/>
      <c r="P66" s="39"/>
      <c r="Q66" s="39"/>
      <c r="R66" s="2855"/>
      <c r="S66" s="2859"/>
      <c r="T66" s="2860"/>
      <c r="U66" s="2860"/>
      <c r="V66" s="2860"/>
      <c r="W66" s="2860"/>
      <c r="X66" s="2860"/>
      <c r="Y66" s="2861"/>
      <c r="Z66" s="724"/>
      <c r="AA66" s="959"/>
    </row>
    <row r="67" spans="1:29" ht="30" customHeight="1">
      <c r="B67" s="716"/>
      <c r="E67" s="42"/>
      <c r="F67" s="757"/>
      <c r="H67" s="43"/>
      <c r="I67" s="39"/>
      <c r="J67" s="39"/>
      <c r="K67" s="39"/>
      <c r="L67" s="39"/>
      <c r="M67" s="39"/>
      <c r="N67" s="39"/>
      <c r="O67" s="39"/>
      <c r="P67" s="39"/>
      <c r="Q67" s="39"/>
      <c r="S67" s="32"/>
      <c r="T67" s="32"/>
      <c r="U67" s="32"/>
      <c r="V67" s="32"/>
      <c r="W67" s="32"/>
      <c r="X67" s="32"/>
      <c r="Y67" s="32"/>
      <c r="Z67" s="733"/>
      <c r="AA67" s="959"/>
    </row>
    <row r="68" spans="1:29" ht="19.5" customHeight="1">
      <c r="B68" s="741"/>
      <c r="C68" s="747"/>
      <c r="D68" s="731"/>
      <c r="E68" s="758"/>
      <c r="F68" s="759"/>
      <c r="G68" s="987"/>
      <c r="H68" s="758"/>
      <c r="I68" s="759"/>
      <c r="J68" s="759"/>
      <c r="K68" s="759"/>
      <c r="L68" s="759"/>
      <c r="M68" s="759"/>
      <c r="N68" s="759"/>
      <c r="O68" s="759"/>
      <c r="P68" s="759"/>
      <c r="Q68" s="759"/>
      <c r="R68" s="759"/>
      <c r="S68" s="760"/>
      <c r="T68" s="798"/>
      <c r="U68" s="749"/>
      <c r="V68" s="749"/>
      <c r="W68" s="749"/>
      <c r="X68" s="740"/>
      <c r="Y68" s="1080"/>
      <c r="Z68" s="1085"/>
      <c r="AA68" s="959"/>
    </row>
    <row r="69" spans="1:29" ht="34.5" customHeight="1">
      <c r="B69" s="716"/>
      <c r="C69" s="42"/>
      <c r="D69" s="39"/>
      <c r="E69" s="757"/>
      <c r="F69" s="43"/>
      <c r="G69" s="39"/>
      <c r="H69" s="39"/>
      <c r="I69" s="39"/>
      <c r="J69" s="39"/>
      <c r="K69" s="39"/>
      <c r="L69" s="39"/>
      <c r="M69" s="39"/>
      <c r="N69" s="39"/>
      <c r="O69" s="39"/>
      <c r="P69" s="39"/>
      <c r="Q69" s="39"/>
      <c r="R69" s="39"/>
      <c r="S69" s="1079"/>
      <c r="T69" s="762"/>
      <c r="U69" s="1084"/>
      <c r="V69" s="1084"/>
      <c r="W69" s="1084"/>
      <c r="X69" s="34"/>
      <c r="Y69" s="1084"/>
      <c r="Z69" s="733"/>
      <c r="AA69" s="959"/>
    </row>
    <row r="70" spans="1:29" ht="30" customHeight="1">
      <c r="B70" s="716"/>
      <c r="E70" s="990">
        <v>9.11</v>
      </c>
      <c r="F70" s="1064" t="s">
        <v>439</v>
      </c>
      <c r="H70" s="39"/>
      <c r="I70" s="39"/>
      <c r="J70" s="39"/>
      <c r="K70" s="39"/>
      <c r="L70" s="39"/>
      <c r="M70" s="39"/>
      <c r="N70" s="39"/>
      <c r="O70" s="39"/>
      <c r="P70" s="39"/>
      <c r="Q70" s="39"/>
      <c r="R70" s="2855" t="s">
        <v>78</v>
      </c>
      <c r="S70" s="2856"/>
      <c r="T70" s="2857"/>
      <c r="U70" s="2857"/>
      <c r="V70" s="2857"/>
      <c r="W70" s="2857"/>
      <c r="X70" s="2857"/>
      <c r="Y70" s="2858"/>
      <c r="Z70" s="90"/>
      <c r="AA70" s="959"/>
    </row>
    <row r="71" spans="1:29" ht="30" customHeight="1">
      <c r="B71" s="716"/>
      <c r="E71" s="39"/>
      <c r="F71" s="1064" t="s">
        <v>187</v>
      </c>
      <c r="H71" s="39"/>
      <c r="I71" s="39"/>
      <c r="J71" s="39"/>
      <c r="K71" s="39"/>
      <c r="L71" s="39"/>
      <c r="M71" s="39"/>
      <c r="N71" s="39"/>
      <c r="O71" s="39"/>
      <c r="P71" s="39"/>
      <c r="Q71" s="39"/>
      <c r="R71" s="2855"/>
      <c r="S71" s="2859"/>
      <c r="T71" s="2860"/>
      <c r="U71" s="2860"/>
      <c r="V71" s="2860"/>
      <c r="W71" s="2860"/>
      <c r="X71" s="2860"/>
      <c r="Y71" s="2861"/>
      <c r="Z71" s="90"/>
      <c r="AA71" s="959"/>
    </row>
    <row r="72" spans="1:29" ht="30" customHeight="1">
      <c r="B72" s="716"/>
      <c r="E72" s="39"/>
      <c r="F72" s="721" t="s">
        <v>865</v>
      </c>
      <c r="I72" s="39"/>
      <c r="J72" s="39"/>
      <c r="K72" s="39"/>
      <c r="L72" s="39"/>
      <c r="M72" s="39"/>
      <c r="N72" s="39"/>
      <c r="O72" s="39"/>
      <c r="P72" s="39"/>
      <c r="Q72" s="39"/>
      <c r="R72" s="39"/>
      <c r="S72" s="39"/>
      <c r="T72" s="1079"/>
      <c r="U72" s="1084"/>
      <c r="V72" s="1084"/>
      <c r="W72" s="1084"/>
      <c r="X72" s="1084"/>
      <c r="Y72" s="1084"/>
      <c r="Z72" s="733"/>
      <c r="AA72" s="959"/>
    </row>
    <row r="73" spans="1:29" ht="30" customHeight="1">
      <c r="B73" s="716"/>
      <c r="E73" s="39"/>
      <c r="F73" s="721" t="s">
        <v>866</v>
      </c>
      <c r="I73" s="39"/>
      <c r="J73" s="39"/>
      <c r="K73" s="39"/>
      <c r="L73" s="39"/>
      <c r="M73" s="39"/>
      <c r="N73" s="39"/>
      <c r="O73" s="39"/>
      <c r="P73" s="39"/>
      <c r="Q73" s="39"/>
      <c r="R73" s="39"/>
      <c r="S73" s="39"/>
      <c r="T73" s="1079"/>
      <c r="U73" s="1084"/>
      <c r="V73" s="1084"/>
      <c r="W73" s="1084"/>
      <c r="X73" s="1084"/>
      <c r="Y73" s="1084"/>
      <c r="Z73" s="733"/>
      <c r="AA73" s="959"/>
    </row>
    <row r="74" spans="1:29" ht="18.75" customHeight="1" thickBot="1">
      <c r="B74" s="716"/>
      <c r="E74" s="39"/>
      <c r="F74" s="39"/>
      <c r="G74" s="721"/>
      <c r="I74" s="39"/>
      <c r="J74" s="39"/>
      <c r="K74" s="39"/>
      <c r="L74" s="39"/>
      <c r="M74" s="39"/>
      <c r="N74" s="39"/>
      <c r="O74" s="39"/>
      <c r="P74" s="39"/>
      <c r="Q74" s="39"/>
      <c r="R74" s="39"/>
      <c r="S74" s="39"/>
      <c r="T74" s="1079"/>
      <c r="U74" s="1084"/>
      <c r="V74" s="1084"/>
      <c r="W74" s="1084"/>
      <c r="X74" s="1084"/>
      <c r="Y74" s="1084"/>
      <c r="Z74" s="733"/>
      <c r="AA74" s="959"/>
    </row>
    <row r="75" spans="1:29" ht="30" customHeight="1">
      <c r="B75" s="716"/>
      <c r="E75" s="39"/>
      <c r="F75" s="2880" t="s">
        <v>1553</v>
      </c>
      <c r="G75" s="2881"/>
      <c r="H75" s="2881"/>
      <c r="I75" s="2881"/>
      <c r="J75" s="2881"/>
      <c r="K75" s="2881"/>
      <c r="L75" s="2881"/>
      <c r="M75" s="2881"/>
      <c r="N75" s="2881"/>
      <c r="O75" s="2881"/>
      <c r="P75" s="2881"/>
      <c r="Q75" s="2881"/>
      <c r="R75" s="2881"/>
      <c r="S75" s="2881"/>
      <c r="T75" s="2882"/>
      <c r="U75" s="1084"/>
      <c r="V75" s="1084"/>
      <c r="W75" s="1084"/>
      <c r="X75" s="1084"/>
      <c r="Y75" s="1084"/>
      <c r="Z75" s="733"/>
      <c r="AA75" s="959"/>
    </row>
    <row r="76" spans="1:29" ht="30" customHeight="1">
      <c r="B76" s="716"/>
      <c r="E76" s="39"/>
      <c r="F76" s="2883"/>
      <c r="G76" s="2884"/>
      <c r="H76" s="2884"/>
      <c r="I76" s="2884"/>
      <c r="J76" s="2884"/>
      <c r="K76" s="2884"/>
      <c r="L76" s="2884"/>
      <c r="M76" s="2884"/>
      <c r="N76" s="2884"/>
      <c r="O76" s="2884"/>
      <c r="P76" s="2884"/>
      <c r="Q76" s="2884"/>
      <c r="R76" s="2884"/>
      <c r="S76" s="2884"/>
      <c r="T76" s="2885"/>
      <c r="U76" s="1084"/>
      <c r="V76" s="1084"/>
      <c r="W76" s="1084"/>
      <c r="X76" s="1084"/>
      <c r="Y76" s="1084"/>
      <c r="Z76" s="733"/>
      <c r="AA76" s="959"/>
    </row>
    <row r="77" spans="1:29" ht="30" customHeight="1">
      <c r="B77" s="716"/>
      <c r="E77" s="39"/>
      <c r="F77" s="2883"/>
      <c r="G77" s="2884"/>
      <c r="H77" s="2884"/>
      <c r="I77" s="2884"/>
      <c r="J77" s="2884"/>
      <c r="K77" s="2884"/>
      <c r="L77" s="2884"/>
      <c r="M77" s="2884"/>
      <c r="N77" s="2884"/>
      <c r="O77" s="2884"/>
      <c r="P77" s="2884"/>
      <c r="Q77" s="2884"/>
      <c r="R77" s="2884"/>
      <c r="S77" s="2884"/>
      <c r="T77" s="2885"/>
      <c r="U77" s="1084"/>
      <c r="V77" s="1084"/>
      <c r="W77" s="1084"/>
      <c r="X77" s="1084"/>
      <c r="Y77" s="1084"/>
      <c r="Z77" s="733"/>
      <c r="AA77" s="959"/>
    </row>
    <row r="78" spans="1:29" ht="30" customHeight="1" thickBot="1">
      <c r="B78" s="716"/>
      <c r="E78" s="39"/>
      <c r="F78" s="2886"/>
      <c r="G78" s="2887"/>
      <c r="H78" s="2887"/>
      <c r="I78" s="2887"/>
      <c r="J78" s="2887"/>
      <c r="K78" s="2887"/>
      <c r="L78" s="2887"/>
      <c r="M78" s="2887"/>
      <c r="N78" s="2887"/>
      <c r="O78" s="2887"/>
      <c r="P78" s="2887"/>
      <c r="Q78" s="2887"/>
      <c r="R78" s="2887"/>
      <c r="S78" s="2887"/>
      <c r="T78" s="2888"/>
      <c r="U78" s="1084"/>
      <c r="V78" s="1084"/>
      <c r="W78" s="1084"/>
      <c r="X78" s="1084"/>
      <c r="Y78" s="1084"/>
      <c r="Z78" s="733"/>
      <c r="AA78" s="959"/>
    </row>
    <row r="79" spans="1:29" ht="30" customHeight="1">
      <c r="B79" s="716"/>
      <c r="E79" s="39"/>
      <c r="F79" s="988"/>
      <c r="G79" s="988"/>
      <c r="H79" s="988"/>
      <c r="I79" s="988"/>
      <c r="J79" s="988"/>
      <c r="K79" s="988"/>
      <c r="L79" s="988"/>
      <c r="M79" s="988"/>
      <c r="N79" s="988"/>
      <c r="O79" s="988"/>
      <c r="P79" s="988"/>
      <c r="Q79" s="988"/>
      <c r="R79" s="988"/>
      <c r="S79" s="988"/>
      <c r="T79" s="988"/>
      <c r="U79" s="1084"/>
      <c r="V79" s="1084"/>
      <c r="W79" s="1084"/>
      <c r="X79" s="1084"/>
      <c r="Y79" s="1084"/>
      <c r="Z79" s="733"/>
      <c r="AA79" s="959"/>
    </row>
    <row r="80" spans="1:29" s="32" customFormat="1" ht="18.75" customHeight="1">
      <c r="A80" s="232"/>
      <c r="B80" s="279"/>
      <c r="C80" s="207"/>
      <c r="D80" s="207"/>
      <c r="E80" s="207"/>
      <c r="F80" s="280"/>
      <c r="G80" s="207"/>
      <c r="H80" s="207"/>
      <c r="I80" s="207"/>
      <c r="J80" s="207"/>
      <c r="K80" s="207"/>
      <c r="L80" s="207"/>
      <c r="M80" s="207"/>
      <c r="N80" s="207"/>
      <c r="O80" s="207"/>
      <c r="P80" s="207"/>
      <c r="Q80" s="207"/>
      <c r="R80" s="207"/>
      <c r="S80" s="207"/>
      <c r="T80" s="207"/>
      <c r="U80" s="207"/>
      <c r="V80" s="207"/>
      <c r="W80" s="207"/>
      <c r="X80" s="207"/>
      <c r="Y80" s="207"/>
      <c r="Z80" s="283"/>
      <c r="AA80" s="207"/>
      <c r="AB80" s="232"/>
      <c r="AC80" s="232"/>
    </row>
    <row r="81" spans="1:29" s="39" customFormat="1" ht="30" customHeight="1">
      <c r="A81" s="207"/>
      <c r="B81" s="281"/>
      <c r="C81" s="207"/>
      <c r="D81" s="207"/>
      <c r="E81" s="282">
        <v>9.1199999999999992</v>
      </c>
      <c r="F81" s="208" t="s">
        <v>113</v>
      </c>
      <c r="G81" s="197"/>
      <c r="H81" s="207"/>
      <c r="I81" s="207"/>
      <c r="J81" s="207"/>
      <c r="K81" s="207"/>
      <c r="L81" s="207"/>
      <c r="M81" s="207"/>
      <c r="N81" s="207"/>
      <c r="O81" s="207"/>
      <c r="P81" s="207"/>
      <c r="Q81" s="207"/>
      <c r="R81" s="2855" t="s">
        <v>107</v>
      </c>
      <c r="S81" s="2856"/>
      <c r="T81" s="2857"/>
      <c r="U81" s="2857"/>
      <c r="V81" s="2857"/>
      <c r="W81" s="2857"/>
      <c r="X81" s="2857"/>
      <c r="Y81" s="2858"/>
      <c r="Z81" s="283"/>
      <c r="AA81" s="207"/>
      <c r="AB81" s="207"/>
      <c r="AC81" s="207"/>
    </row>
    <row r="82" spans="1:29" s="39" customFormat="1" ht="30" customHeight="1">
      <c r="A82" s="207"/>
      <c r="B82" s="281"/>
      <c r="C82" s="207"/>
      <c r="D82" s="207"/>
      <c r="E82" s="280"/>
      <c r="F82" s="210" t="s">
        <v>114</v>
      </c>
      <c r="G82" s="197"/>
      <c r="H82" s="207"/>
      <c r="I82" s="207"/>
      <c r="J82" s="207"/>
      <c r="K82" s="207"/>
      <c r="L82" s="207"/>
      <c r="M82" s="207"/>
      <c r="N82" s="207"/>
      <c r="O82" s="207"/>
      <c r="P82" s="207"/>
      <c r="Q82" s="207"/>
      <c r="R82" s="2855"/>
      <c r="S82" s="2859"/>
      <c r="T82" s="2860"/>
      <c r="U82" s="2860"/>
      <c r="V82" s="2860"/>
      <c r="W82" s="2860"/>
      <c r="X82" s="2860"/>
      <c r="Y82" s="2861"/>
      <c r="Z82" s="283"/>
      <c r="AA82" s="207"/>
      <c r="AB82" s="207"/>
      <c r="AC82" s="207"/>
    </row>
    <row r="83" spans="1:29" s="39" customFormat="1" ht="30" customHeight="1">
      <c r="A83" s="207"/>
      <c r="B83" s="281"/>
      <c r="C83" s="207"/>
      <c r="D83" s="207"/>
      <c r="E83" s="280"/>
      <c r="F83" s="207"/>
      <c r="G83" s="207"/>
      <c r="H83" s="207"/>
      <c r="I83" s="207"/>
      <c r="J83" s="207"/>
      <c r="K83" s="207"/>
      <c r="L83" s="207"/>
      <c r="M83" s="207"/>
      <c r="N83" s="207"/>
      <c r="O83" s="207"/>
      <c r="P83" s="207"/>
      <c r="Q83" s="207"/>
      <c r="R83" s="207"/>
      <c r="S83" s="207"/>
      <c r="T83" s="207"/>
      <c r="U83" s="207"/>
      <c r="V83" s="207"/>
      <c r="W83" s="207"/>
      <c r="X83" s="207"/>
      <c r="Y83" s="207"/>
      <c r="Z83" s="283"/>
      <c r="AA83" s="207"/>
      <c r="AB83" s="207"/>
      <c r="AC83" s="207"/>
    </row>
    <row r="84" spans="1:29" s="39" customFormat="1" ht="30" customHeight="1">
      <c r="A84" s="207"/>
      <c r="B84" s="281"/>
      <c r="C84" s="207"/>
      <c r="D84" s="207"/>
      <c r="E84" s="280"/>
      <c r="F84" s="235" t="s">
        <v>6</v>
      </c>
      <c r="G84" s="235" t="s">
        <v>2535</v>
      </c>
      <c r="H84" s="207"/>
      <c r="I84" s="207"/>
      <c r="J84" s="207"/>
      <c r="K84" s="207"/>
      <c r="L84" s="207"/>
      <c r="M84" s="207"/>
      <c r="N84" s="207"/>
      <c r="O84" s="207"/>
      <c r="P84" s="207"/>
      <c r="Q84" s="207"/>
      <c r="R84" s="2871" t="s">
        <v>110</v>
      </c>
      <c r="S84" s="2806"/>
      <c r="T84" s="2807"/>
      <c r="U84" s="2808"/>
      <c r="V84" s="2812" t="s">
        <v>45</v>
      </c>
      <c r="Y84" s="207"/>
      <c r="Z84" s="283"/>
      <c r="AA84" s="207"/>
      <c r="AB84" s="207"/>
      <c r="AC84" s="207"/>
    </row>
    <row r="85" spans="1:29" s="39" customFormat="1" ht="30" customHeight="1">
      <c r="A85" s="207"/>
      <c r="B85" s="281"/>
      <c r="C85" s="207"/>
      <c r="D85" s="207"/>
      <c r="E85" s="280"/>
      <c r="F85" s="235"/>
      <c r="G85" s="239" t="s">
        <v>2536</v>
      </c>
      <c r="H85" s="240"/>
      <c r="I85" s="207"/>
      <c r="J85" s="207"/>
      <c r="K85" s="207"/>
      <c r="L85" s="207"/>
      <c r="M85" s="207"/>
      <c r="N85" s="207"/>
      <c r="O85" s="207"/>
      <c r="P85" s="207"/>
      <c r="Q85" s="207"/>
      <c r="R85" s="2871"/>
      <c r="S85" s="2809"/>
      <c r="T85" s="2810"/>
      <c r="U85" s="2811"/>
      <c r="V85" s="2812"/>
      <c r="Y85" s="207"/>
      <c r="Z85" s="283"/>
      <c r="AA85" s="207"/>
      <c r="AB85" s="207"/>
      <c r="AC85" s="207"/>
    </row>
    <row r="86" spans="1:29" s="39" customFormat="1" ht="30" customHeight="1">
      <c r="A86" s="207"/>
      <c r="B86" s="281"/>
      <c r="C86" s="207"/>
      <c r="D86" s="207"/>
      <c r="E86" s="280"/>
      <c r="F86" s="207"/>
      <c r="G86" s="207"/>
      <c r="H86" s="207"/>
      <c r="I86" s="207"/>
      <c r="J86" s="207"/>
      <c r="K86" s="207"/>
      <c r="L86" s="207"/>
      <c r="M86" s="207"/>
      <c r="N86" s="207"/>
      <c r="O86" s="207"/>
      <c r="P86" s="207"/>
      <c r="Q86" s="207"/>
      <c r="R86" s="207"/>
      <c r="S86" s="207"/>
      <c r="T86" s="1067"/>
      <c r="U86" s="205"/>
      <c r="V86" s="205"/>
      <c r="W86" s="205"/>
      <c r="X86" s="205"/>
      <c r="Y86" s="207"/>
      <c r="Z86" s="989"/>
      <c r="AA86" s="207"/>
      <c r="AB86" s="207"/>
      <c r="AC86" s="207"/>
    </row>
    <row r="87" spans="1:29" s="39" customFormat="1" ht="30" customHeight="1">
      <c r="A87" s="207"/>
      <c r="B87" s="281"/>
      <c r="C87" s="207"/>
      <c r="D87" s="207"/>
      <c r="E87" s="280"/>
      <c r="F87" s="235" t="s">
        <v>7</v>
      </c>
      <c r="G87" s="207" t="s">
        <v>2534</v>
      </c>
      <c r="H87" s="207"/>
      <c r="I87" s="207"/>
      <c r="J87" s="207"/>
      <c r="K87" s="207"/>
      <c r="L87" s="207"/>
      <c r="M87" s="207"/>
      <c r="N87" s="207"/>
      <c r="O87" s="207"/>
      <c r="P87" s="207"/>
      <c r="Q87" s="207"/>
      <c r="R87" s="2871" t="s">
        <v>181</v>
      </c>
      <c r="S87" s="2806"/>
      <c r="T87" s="2807"/>
      <c r="U87" s="2808"/>
      <c r="V87" s="2812" t="s">
        <v>45</v>
      </c>
      <c r="W87" s="232"/>
      <c r="X87" s="2812"/>
      <c r="Y87" s="207"/>
      <c r="Z87" s="283"/>
      <c r="AA87" s="207"/>
      <c r="AB87" s="207"/>
      <c r="AC87" s="207"/>
    </row>
    <row r="88" spans="1:29" s="39" customFormat="1" ht="30" customHeight="1">
      <c r="A88" s="207"/>
      <c r="B88" s="281"/>
      <c r="C88" s="207"/>
      <c r="D88" s="207"/>
      <c r="E88" s="280"/>
      <c r="F88" s="284"/>
      <c r="G88" s="239" t="s">
        <v>2537</v>
      </c>
      <c r="H88" s="207"/>
      <c r="I88" s="207"/>
      <c r="J88" s="207"/>
      <c r="K88" s="207"/>
      <c r="L88" s="207"/>
      <c r="M88" s="207"/>
      <c r="N88" s="207"/>
      <c r="O88" s="207"/>
      <c r="P88" s="207"/>
      <c r="Q88" s="207"/>
      <c r="R88" s="2871"/>
      <c r="S88" s="2809"/>
      <c r="T88" s="2810"/>
      <c r="U88" s="2811"/>
      <c r="V88" s="2812"/>
      <c r="W88" s="232"/>
      <c r="X88" s="2812"/>
      <c r="Y88" s="207"/>
      <c r="Z88" s="283"/>
      <c r="AA88" s="207"/>
      <c r="AB88" s="207"/>
      <c r="AC88" s="207"/>
    </row>
    <row r="89" spans="1:29" s="39" customFormat="1" ht="30" customHeight="1" thickBot="1">
      <c r="A89" s="207"/>
      <c r="B89" s="281"/>
      <c r="C89" s="207"/>
      <c r="D89" s="207"/>
      <c r="E89" s="280"/>
      <c r="F89" s="240"/>
      <c r="G89" s="207"/>
      <c r="H89" s="207"/>
      <c r="I89" s="207"/>
      <c r="J89" s="207"/>
      <c r="K89" s="207"/>
      <c r="L89" s="207"/>
      <c r="M89" s="207"/>
      <c r="N89" s="207"/>
      <c r="O89" s="207"/>
      <c r="P89" s="207"/>
      <c r="Q89" s="207"/>
      <c r="R89" s="207"/>
      <c r="S89" s="207"/>
      <c r="T89" s="1067"/>
      <c r="U89" s="205"/>
      <c r="V89" s="205"/>
      <c r="W89" s="205"/>
      <c r="X89" s="205"/>
      <c r="Y89" s="207"/>
      <c r="Z89" s="989"/>
      <c r="AA89" s="1075"/>
      <c r="AB89" s="207"/>
      <c r="AC89" s="207"/>
    </row>
    <row r="90" spans="1:29" s="39" customFormat="1" ht="30" customHeight="1">
      <c r="A90" s="207"/>
      <c r="B90" s="281"/>
      <c r="C90" s="207"/>
      <c r="D90" s="207"/>
      <c r="E90" s="280"/>
      <c r="F90" s="240"/>
      <c r="G90" s="207" t="s">
        <v>115</v>
      </c>
      <c r="H90" s="207"/>
      <c r="I90" s="207"/>
      <c r="J90" s="207"/>
      <c r="K90" s="207"/>
      <c r="L90" s="207"/>
      <c r="M90" s="207"/>
      <c r="N90" s="207"/>
      <c r="O90" s="207"/>
      <c r="P90" s="207"/>
      <c r="Q90" s="207"/>
      <c r="R90" s="1063"/>
      <c r="S90" s="2872">
        <f>S84+S87</f>
        <v>0</v>
      </c>
      <c r="T90" s="2873"/>
      <c r="U90" s="2874"/>
      <c r="V90" s="2812" t="s">
        <v>45</v>
      </c>
      <c r="W90" s="991"/>
      <c r="X90" s="2812"/>
      <c r="Y90" s="207"/>
      <c r="Z90" s="283"/>
      <c r="AA90" s="1075"/>
      <c r="AB90" s="207"/>
      <c r="AC90" s="207"/>
    </row>
    <row r="91" spans="1:29" s="39" customFormat="1" ht="30" customHeight="1" thickBot="1">
      <c r="A91" s="207"/>
      <c r="B91" s="281"/>
      <c r="C91" s="207"/>
      <c r="D91" s="207"/>
      <c r="E91" s="207"/>
      <c r="F91" s="239"/>
      <c r="G91" s="207"/>
      <c r="H91" s="207"/>
      <c r="I91" s="207"/>
      <c r="J91" s="207"/>
      <c r="K91" s="207"/>
      <c r="L91" s="207"/>
      <c r="M91" s="207"/>
      <c r="N91" s="207"/>
      <c r="O91" s="207"/>
      <c r="P91" s="207"/>
      <c r="Q91" s="207"/>
      <c r="R91" s="1063"/>
      <c r="S91" s="2875"/>
      <c r="T91" s="2876"/>
      <c r="U91" s="2877"/>
      <c r="V91" s="2812"/>
      <c r="W91" s="991"/>
      <c r="X91" s="2812"/>
      <c r="Y91" s="207"/>
      <c r="Z91" s="283"/>
      <c r="AA91" s="207"/>
      <c r="AB91" s="207"/>
      <c r="AC91" s="207"/>
    </row>
    <row r="92" spans="1:29" s="39" customFormat="1" ht="30" customHeight="1">
      <c r="A92" s="207"/>
      <c r="B92" s="281"/>
      <c r="C92" s="207"/>
      <c r="D92" s="207"/>
      <c r="E92" s="207"/>
      <c r="F92" s="239"/>
      <c r="G92" s="207"/>
      <c r="H92" s="207"/>
      <c r="I92" s="207"/>
      <c r="J92" s="207"/>
      <c r="K92" s="207"/>
      <c r="L92" s="207"/>
      <c r="M92" s="207"/>
      <c r="N92" s="207"/>
      <c r="O92" s="207"/>
      <c r="P92" s="207"/>
      <c r="Q92" s="207"/>
      <c r="R92" s="1067"/>
      <c r="S92" s="2878"/>
      <c r="T92" s="2878"/>
      <c r="U92" s="2878"/>
      <c r="V92" s="2812"/>
      <c r="W92" s="991"/>
      <c r="X92" s="1058"/>
      <c r="Y92" s="207"/>
      <c r="Z92" s="283"/>
      <c r="AA92" s="207"/>
      <c r="AB92" s="207"/>
      <c r="AC92" s="207"/>
    </row>
    <row r="93" spans="1:29" s="39" customFormat="1" ht="30" customHeight="1">
      <c r="A93" s="207"/>
      <c r="B93" s="281"/>
      <c r="C93" s="207"/>
      <c r="D93" s="207"/>
      <c r="E93" s="207"/>
      <c r="F93" s="239"/>
      <c r="G93" s="207"/>
      <c r="H93" s="207"/>
      <c r="I93" s="207"/>
      <c r="J93" s="207"/>
      <c r="K93" s="207"/>
      <c r="L93" s="207"/>
      <c r="M93" s="207"/>
      <c r="N93" s="207"/>
      <c r="O93" s="207"/>
      <c r="P93" s="207"/>
      <c r="Q93" s="207"/>
      <c r="R93" s="1067"/>
      <c r="S93" s="2878"/>
      <c r="T93" s="2878"/>
      <c r="U93" s="2878"/>
      <c r="V93" s="2812"/>
      <c r="W93" s="991"/>
      <c r="X93" s="1058"/>
      <c r="Y93" s="207"/>
      <c r="Z93" s="283"/>
      <c r="AA93" s="207"/>
      <c r="AB93" s="207"/>
      <c r="AC93" s="207"/>
    </row>
    <row r="94" spans="1:29" s="39" customFormat="1" ht="45.75" customHeight="1">
      <c r="A94" s="207"/>
      <c r="B94" s="294"/>
      <c r="C94" s="273"/>
      <c r="D94" s="273"/>
      <c r="E94" s="273"/>
      <c r="F94" s="295"/>
      <c r="G94" s="273"/>
      <c r="H94" s="273"/>
      <c r="I94" s="273"/>
      <c r="J94" s="273"/>
      <c r="K94" s="273"/>
      <c r="L94" s="273"/>
      <c r="M94" s="273"/>
      <c r="N94" s="273"/>
      <c r="O94" s="273"/>
      <c r="P94" s="273"/>
      <c r="Q94" s="273"/>
      <c r="R94" s="273"/>
      <c r="S94" s="273"/>
      <c r="T94" s="273"/>
      <c r="U94" s="273"/>
      <c r="V94" s="273"/>
      <c r="W94" s="273"/>
      <c r="X94" s="273"/>
      <c r="Y94" s="273"/>
      <c r="Z94" s="296"/>
      <c r="AA94" s="207"/>
      <c r="AB94" s="207"/>
      <c r="AC94" s="207"/>
    </row>
    <row r="95" spans="1:29" ht="34.5" customHeight="1">
      <c r="B95" s="716"/>
      <c r="C95" s="42"/>
      <c r="D95" s="39"/>
      <c r="H95" s="39"/>
      <c r="I95" s="39"/>
      <c r="J95" s="39"/>
      <c r="K95" s="39"/>
      <c r="L95" s="39"/>
      <c r="M95" s="39"/>
      <c r="N95" s="39"/>
      <c r="O95" s="39"/>
      <c r="P95" s="39"/>
      <c r="Q95" s="39"/>
      <c r="R95" s="39"/>
      <c r="S95" s="1079"/>
      <c r="T95" s="32"/>
      <c r="U95" s="2879"/>
      <c r="V95" s="2879"/>
      <c r="W95" s="2879"/>
      <c r="X95" s="734"/>
      <c r="Y95" s="33"/>
      <c r="Z95" s="725"/>
      <c r="AA95" s="959"/>
    </row>
    <row r="96" spans="1:29" ht="30" customHeight="1">
      <c r="B96" s="716"/>
      <c r="E96" s="990">
        <v>9.1300000000000008</v>
      </c>
      <c r="F96" s="1064" t="s">
        <v>116</v>
      </c>
      <c r="H96" s="43"/>
      <c r="I96" s="39"/>
      <c r="J96" s="39"/>
      <c r="K96" s="39"/>
      <c r="L96" s="39"/>
      <c r="M96" s="39"/>
      <c r="N96" s="39"/>
      <c r="O96" s="39"/>
      <c r="P96" s="39"/>
      <c r="Q96" s="39"/>
      <c r="R96" s="2855" t="s">
        <v>82</v>
      </c>
      <c r="S96" s="2856"/>
      <c r="T96" s="2857"/>
      <c r="U96" s="2857"/>
      <c r="V96" s="2857"/>
      <c r="W96" s="2857"/>
      <c r="X96" s="2857"/>
      <c r="Y96" s="2858"/>
      <c r="Z96" s="724"/>
      <c r="AA96" s="959"/>
    </row>
    <row r="97" spans="1:27" ht="30" customHeight="1">
      <c r="B97" s="716"/>
      <c r="E97" s="134"/>
      <c r="F97" s="1064" t="s">
        <v>117</v>
      </c>
      <c r="H97" s="43"/>
      <c r="I97" s="39"/>
      <c r="J97" s="39"/>
      <c r="K97" s="39"/>
      <c r="L97" s="39"/>
      <c r="M97" s="39"/>
      <c r="N97" s="39"/>
      <c r="O97" s="39"/>
      <c r="P97" s="39"/>
      <c r="Q97" s="39"/>
      <c r="R97" s="2855"/>
      <c r="S97" s="2859"/>
      <c r="T97" s="2860"/>
      <c r="U97" s="2860"/>
      <c r="V97" s="2860"/>
      <c r="W97" s="2860"/>
      <c r="X97" s="2860"/>
      <c r="Y97" s="2861"/>
      <c r="Z97" s="724"/>
      <c r="AA97" s="959"/>
    </row>
    <row r="98" spans="1:27" ht="30" customHeight="1">
      <c r="B98" s="716"/>
      <c r="E98" s="42"/>
      <c r="F98" s="757" t="s">
        <v>1443</v>
      </c>
      <c r="H98" s="43"/>
      <c r="I98" s="39"/>
      <c r="J98" s="39"/>
      <c r="K98" s="39"/>
      <c r="L98" s="39"/>
      <c r="M98" s="39"/>
      <c r="N98" s="39"/>
      <c r="O98" s="39"/>
      <c r="P98" s="39"/>
      <c r="Q98" s="39"/>
      <c r="S98" s="32"/>
      <c r="T98" s="32"/>
      <c r="U98" s="32"/>
      <c r="V98" s="32"/>
      <c r="W98" s="32"/>
      <c r="X98" s="32"/>
      <c r="Y98" s="32"/>
      <c r="Z98" s="733"/>
      <c r="AA98" s="959"/>
    </row>
    <row r="99" spans="1:27" ht="30" customHeight="1">
      <c r="B99" s="716"/>
      <c r="E99" s="42"/>
      <c r="F99" s="757"/>
      <c r="H99" s="43"/>
      <c r="I99" s="39"/>
      <c r="J99" s="39"/>
      <c r="K99" s="39"/>
      <c r="L99" s="39"/>
      <c r="M99" s="39"/>
      <c r="N99" s="39"/>
      <c r="O99" s="39"/>
      <c r="P99" s="39"/>
      <c r="Q99" s="39"/>
      <c r="S99" s="32"/>
      <c r="T99" s="32"/>
      <c r="U99" s="32"/>
      <c r="V99" s="32"/>
      <c r="W99" s="32"/>
      <c r="X99" s="32"/>
      <c r="Y99" s="32"/>
      <c r="Z99" s="733"/>
      <c r="AA99" s="959"/>
    </row>
    <row r="100" spans="1:27" ht="30" customHeight="1">
      <c r="B100" s="716"/>
      <c r="E100" s="42"/>
      <c r="F100" s="757"/>
      <c r="H100" s="43"/>
      <c r="I100" s="39"/>
      <c r="J100" s="39"/>
      <c r="K100" s="39"/>
      <c r="L100" s="39"/>
      <c r="M100" s="39"/>
      <c r="N100" s="39"/>
      <c r="O100" s="39"/>
      <c r="P100" s="39"/>
      <c r="Q100" s="39"/>
      <c r="S100" s="32"/>
      <c r="T100" s="32"/>
      <c r="U100" s="32"/>
      <c r="V100" s="32"/>
      <c r="W100" s="32"/>
      <c r="X100" s="32"/>
      <c r="Y100" s="32"/>
      <c r="Z100" s="733"/>
      <c r="AA100" s="959"/>
    </row>
    <row r="101" spans="1:27" ht="30" customHeight="1">
      <c r="B101" s="716"/>
      <c r="E101" s="42"/>
      <c r="F101" s="757"/>
      <c r="H101" s="43"/>
      <c r="I101" s="39"/>
      <c r="J101" s="39"/>
      <c r="K101" s="39"/>
      <c r="L101" s="39"/>
      <c r="M101" s="39"/>
      <c r="N101" s="39"/>
      <c r="O101" s="39"/>
      <c r="P101" s="39"/>
      <c r="Q101" s="39"/>
      <c r="S101" s="32"/>
      <c r="T101" s="32"/>
      <c r="U101" s="32"/>
      <c r="V101" s="32"/>
      <c r="W101" s="32"/>
      <c r="X101" s="32"/>
      <c r="Y101" s="32"/>
      <c r="Z101" s="733"/>
      <c r="AA101" s="959"/>
    </row>
    <row r="102" spans="1:27" ht="34.5" customHeight="1">
      <c r="B102" s="716"/>
      <c r="E102" s="37"/>
      <c r="H102" s="722"/>
      <c r="U102" s="737"/>
      <c r="V102" s="737"/>
      <c r="W102" s="1084"/>
      <c r="X102" s="1084"/>
      <c r="Y102" s="1084"/>
      <c r="Z102" s="733"/>
      <c r="AA102" s="959"/>
    </row>
    <row r="103" spans="1:27" ht="45" customHeight="1" thickBot="1">
      <c r="B103" s="726"/>
      <c r="C103" s="727"/>
      <c r="D103" s="727"/>
      <c r="E103" s="727"/>
      <c r="F103" s="727"/>
      <c r="G103" s="727"/>
      <c r="H103" s="727"/>
      <c r="I103" s="727"/>
      <c r="J103" s="727"/>
      <c r="K103" s="727"/>
      <c r="L103" s="727"/>
      <c r="M103" s="727"/>
      <c r="N103" s="727"/>
      <c r="O103" s="727"/>
      <c r="P103" s="727"/>
      <c r="Q103" s="727"/>
      <c r="R103" s="727"/>
      <c r="S103" s="727"/>
      <c r="T103" s="727"/>
      <c r="U103" s="727"/>
      <c r="V103" s="727"/>
      <c r="W103" s="727"/>
      <c r="X103" s="727"/>
      <c r="Y103" s="727"/>
      <c r="Z103" s="1029"/>
      <c r="AA103" s="959"/>
    </row>
    <row r="104" spans="1:27" ht="30" customHeight="1">
      <c r="A104" s="1243"/>
      <c r="B104" s="2869">
        <v>18</v>
      </c>
      <c r="C104" s="2869"/>
      <c r="D104" s="2869"/>
      <c r="E104" s="2869"/>
      <c r="F104" s="2869"/>
      <c r="G104" s="2869"/>
      <c r="H104" s="2869"/>
      <c r="I104" s="2869"/>
      <c r="J104" s="2869"/>
      <c r="K104" s="2869"/>
      <c r="L104" s="2869"/>
      <c r="M104" s="2869"/>
      <c r="N104" s="2869"/>
      <c r="O104" s="2869"/>
      <c r="P104" s="2869"/>
      <c r="Q104" s="2869"/>
      <c r="R104" s="2869"/>
      <c r="S104" s="2869"/>
      <c r="T104" s="2869"/>
      <c r="U104" s="2869"/>
      <c r="V104" s="2869"/>
      <c r="W104" s="2869"/>
      <c r="X104" s="2869"/>
      <c r="Y104" s="2869"/>
      <c r="Z104" s="2869"/>
      <c r="AA104" s="1243"/>
    </row>
    <row r="105" spans="1:27" ht="30" customHeight="1">
      <c r="A105" s="1243"/>
      <c r="B105" s="2870"/>
      <c r="C105" s="2870"/>
      <c r="D105" s="2870"/>
      <c r="E105" s="2870"/>
      <c r="F105" s="2870"/>
      <c r="G105" s="2870"/>
      <c r="H105" s="2870"/>
      <c r="I105" s="2870"/>
      <c r="J105" s="2870"/>
      <c r="K105" s="2870"/>
      <c r="L105" s="2870"/>
      <c r="M105" s="2870"/>
      <c r="N105" s="2870"/>
      <c r="O105" s="2870"/>
      <c r="P105" s="2870"/>
      <c r="Q105" s="2870"/>
      <c r="R105" s="2870"/>
      <c r="S105" s="2870"/>
      <c r="T105" s="2870"/>
      <c r="U105" s="2870"/>
      <c r="V105" s="2870"/>
      <c r="W105" s="2870"/>
      <c r="X105" s="2870"/>
      <c r="Y105" s="2870"/>
      <c r="Z105" s="2870"/>
      <c r="AA105" s="1243"/>
    </row>
    <row r="106" spans="1:27" ht="30" customHeight="1">
      <c r="A106" s="1243"/>
      <c r="B106" s="2870"/>
      <c r="C106" s="2870"/>
      <c r="D106" s="2870"/>
      <c r="E106" s="2870"/>
      <c r="F106" s="2870"/>
      <c r="G106" s="2870"/>
      <c r="H106" s="2870"/>
      <c r="I106" s="2870"/>
      <c r="J106" s="2870"/>
      <c r="K106" s="2870"/>
      <c r="L106" s="2870"/>
      <c r="M106" s="2870"/>
      <c r="N106" s="2870"/>
      <c r="O106" s="2870"/>
      <c r="P106" s="2870"/>
      <c r="Q106" s="2870"/>
      <c r="R106" s="2870"/>
      <c r="S106" s="2870"/>
      <c r="T106" s="2870"/>
      <c r="U106" s="2870"/>
      <c r="V106" s="2870"/>
      <c r="W106" s="2870"/>
      <c r="X106" s="2870"/>
      <c r="Y106" s="2870"/>
      <c r="Z106" s="2870"/>
      <c r="AA106" s="1243"/>
    </row>
  </sheetData>
  <mergeCells count="51">
    <mergeCell ref="R84:R85"/>
    <mergeCell ref="S84:U85"/>
    <mergeCell ref="V84:V85"/>
    <mergeCell ref="R56:R57"/>
    <mergeCell ref="S56:Y57"/>
    <mergeCell ref="U59:W59"/>
    <mergeCell ref="R60:R61"/>
    <mergeCell ref="U64:W64"/>
    <mergeCell ref="R65:R66"/>
    <mergeCell ref="R70:R71"/>
    <mergeCell ref="S70:Y71"/>
    <mergeCell ref="F75:T78"/>
    <mergeCell ref="R81:R82"/>
    <mergeCell ref="S81:Y82"/>
    <mergeCell ref="S60:Y61"/>
    <mergeCell ref="S65:Y66"/>
    <mergeCell ref="B104:Z106"/>
    <mergeCell ref="S96:Y97"/>
    <mergeCell ref="R87:R88"/>
    <mergeCell ref="S87:U88"/>
    <mergeCell ref="V87:V88"/>
    <mergeCell ref="X87:X88"/>
    <mergeCell ref="S90:U91"/>
    <mergeCell ref="V90:V91"/>
    <mergeCell ref="X90:X91"/>
    <mergeCell ref="S92:U93"/>
    <mergeCell ref="V92:V93"/>
    <mergeCell ref="U95:W95"/>
    <mergeCell ref="R96:R97"/>
    <mergeCell ref="R44:R45"/>
    <mergeCell ref="S44:Y45"/>
    <mergeCell ref="R48:R49"/>
    <mergeCell ref="S48:Y49"/>
    <mergeCell ref="R52:R53"/>
    <mergeCell ref="S52:Y53"/>
    <mergeCell ref="R40:R41"/>
    <mergeCell ref="S40:Y41"/>
    <mergeCell ref="S5:Y5"/>
    <mergeCell ref="S7:Y7"/>
    <mergeCell ref="S8:Y8"/>
    <mergeCell ref="R27:R28"/>
    <mergeCell ref="S27:Y28"/>
    <mergeCell ref="T31:X31"/>
    <mergeCell ref="T32:X32"/>
    <mergeCell ref="R34:R35"/>
    <mergeCell ref="S34:Y35"/>
    <mergeCell ref="R37:R38"/>
    <mergeCell ref="S37:Y38"/>
    <mergeCell ref="S10:Y11"/>
    <mergeCell ref="R17:R18"/>
    <mergeCell ref="S17:Y18"/>
  </mergeCells>
  <conditionalFormatting sqref="S90:U91">
    <cfRule type="cellIs" dxfId="14" priority="1" operator="greaterThan">
      <formula>100</formula>
    </cfRule>
    <cfRule type="cellIs" dxfId="13" priority="2" operator="equal">
      <formula>100</formula>
    </cfRule>
  </conditionalFormatting>
  <conditionalFormatting sqref="S48:Y49 S52:Y53">
    <cfRule type="cellIs" dxfId="12" priority="3" operator="lessThan">
      <formula>1</formula>
    </cfRule>
  </conditionalFormatting>
  <printOptions horizontalCentered="1" verticalCentered="1"/>
  <pageMargins left="0.23622047244094491" right="0.23622047244094491" top="0.23622047244094491" bottom="0.23622047244094491" header="0" footer="0"/>
  <pageSetup paperSize="9" scale="29"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codeName="Sheet18">
    <tabColor rgb="FF92D050"/>
  </sheetPr>
  <dimension ref="A1:AH118"/>
  <sheetViews>
    <sheetView view="pageBreakPreview" zoomScale="40" zoomScaleNormal="40" zoomScaleSheetLayoutView="40" workbookViewId="0">
      <selection activeCell="U58" sqref="U58:AA59"/>
    </sheetView>
  </sheetViews>
  <sheetFormatPr defaultColWidth="9.109375" defaultRowHeight="34.200000000000003"/>
  <cols>
    <col min="1" max="1" width="3.6640625" style="32" customWidth="1"/>
    <col min="2" max="2" width="3" style="32" customWidth="1"/>
    <col min="3" max="3" width="1.88671875" style="32" customWidth="1"/>
    <col min="4" max="4" width="3.88671875" style="32" customWidth="1"/>
    <col min="5" max="5" width="12.6640625" style="32" customWidth="1"/>
    <col min="6" max="6" width="14.5546875" style="37" customWidth="1"/>
    <col min="7" max="11" width="12" style="32" customWidth="1"/>
    <col min="12" max="12" width="12.44140625" style="32" customWidth="1"/>
    <col min="13" max="14" width="14.88671875" style="32" customWidth="1"/>
    <col min="15" max="18" width="17.44140625" style="32" customWidth="1"/>
    <col min="19" max="19" width="10.88671875" style="32" customWidth="1"/>
    <col min="20" max="20" width="13" style="32" customWidth="1"/>
    <col min="21" max="21" width="10.6640625" style="131" customWidth="1"/>
    <col min="22" max="27" width="10.6640625" style="32" customWidth="1"/>
    <col min="28" max="28" width="3.6640625" style="32" customWidth="1"/>
    <col min="29" max="29" width="1.5546875" style="32" customWidth="1"/>
    <col min="30" max="48" width="4.88671875" style="32" customWidth="1"/>
    <col min="49" max="16384" width="9.109375" style="32"/>
  </cols>
  <sheetData>
    <row r="1" spans="1:34" ht="13.5" customHeight="1" thickBot="1">
      <c r="A1" s="232"/>
      <c r="B1" s="232"/>
      <c r="C1" s="232"/>
      <c r="D1" s="232"/>
      <c r="E1" s="232"/>
      <c r="F1" s="223"/>
      <c r="G1" s="232"/>
      <c r="H1" s="232"/>
      <c r="I1" s="232"/>
      <c r="J1" s="232"/>
      <c r="K1" s="232"/>
      <c r="L1" s="232"/>
      <c r="M1" s="232"/>
      <c r="N1" s="232"/>
      <c r="O1" s="232"/>
      <c r="P1" s="232"/>
      <c r="Q1" s="232"/>
      <c r="R1" s="232"/>
      <c r="S1" s="232"/>
      <c r="T1" s="232"/>
      <c r="U1" s="216"/>
      <c r="V1" s="232"/>
      <c r="W1" s="232"/>
      <c r="X1" s="232"/>
      <c r="Y1" s="232"/>
      <c r="Z1" s="232"/>
      <c r="AA1" s="232"/>
      <c r="AB1" s="232"/>
      <c r="AC1" s="232"/>
    </row>
    <row r="2" spans="1:34" ht="16.2" customHeight="1">
      <c r="A2" s="232"/>
      <c r="B2" s="275"/>
      <c r="C2" s="276"/>
      <c r="D2" s="276"/>
      <c r="E2" s="276"/>
      <c r="F2" s="225"/>
      <c r="G2" s="276"/>
      <c r="H2" s="276"/>
      <c r="I2" s="276"/>
      <c r="J2" s="276"/>
      <c r="K2" s="276"/>
      <c r="L2" s="276"/>
      <c r="M2" s="276"/>
      <c r="N2" s="276"/>
      <c r="O2" s="276"/>
      <c r="P2" s="276"/>
      <c r="Q2" s="276"/>
      <c r="R2" s="276"/>
      <c r="S2" s="276"/>
      <c r="T2" s="276"/>
      <c r="U2" s="277"/>
      <c r="V2" s="276"/>
      <c r="W2" s="276"/>
      <c r="X2" s="276"/>
      <c r="Y2" s="276"/>
      <c r="Z2" s="276"/>
      <c r="AA2" s="276"/>
      <c r="AB2" s="278"/>
      <c r="AC2" s="232"/>
    </row>
    <row r="3" spans="1:34" ht="30" customHeight="1">
      <c r="A3" s="232"/>
      <c r="B3" s="279"/>
      <c r="C3" s="232"/>
      <c r="D3" s="232"/>
      <c r="E3" s="232"/>
      <c r="F3" s="223"/>
      <c r="G3" s="232"/>
      <c r="H3" s="232"/>
      <c r="I3" s="232"/>
      <c r="J3" s="232"/>
      <c r="K3" s="232"/>
      <c r="L3" s="232"/>
      <c r="M3" s="232"/>
      <c r="N3" s="232"/>
      <c r="O3" s="232"/>
      <c r="P3" s="232"/>
      <c r="Q3" s="232"/>
      <c r="R3" s="232"/>
      <c r="S3" s="232"/>
      <c r="T3" s="232"/>
      <c r="U3" s="216"/>
      <c r="V3" s="232"/>
      <c r="W3" s="232"/>
      <c r="X3" s="232"/>
      <c r="Y3" s="232"/>
      <c r="Z3" s="232"/>
      <c r="AA3" s="232"/>
      <c r="AB3" s="293"/>
      <c r="AC3" s="232"/>
    </row>
    <row r="4" spans="1:34" ht="30" customHeight="1">
      <c r="A4" s="232"/>
      <c r="B4" s="279"/>
      <c r="C4" s="270"/>
      <c r="D4" s="270"/>
      <c r="E4" s="270"/>
      <c r="F4" s="1573"/>
      <c r="G4" s="270" t="s">
        <v>815</v>
      </c>
      <c r="H4" s="270"/>
      <c r="I4" s="270"/>
      <c r="J4" s="270"/>
      <c r="K4" s="270"/>
      <c r="L4" s="270"/>
      <c r="M4" s="270"/>
      <c r="N4" s="270"/>
      <c r="O4" s="270"/>
      <c r="P4" s="232"/>
      <c r="Q4" s="232"/>
      <c r="R4" s="232"/>
      <c r="S4" s="232"/>
      <c r="T4" s="232"/>
      <c r="U4" s="235"/>
      <c r="V4" s="207"/>
      <c r="W4" s="207"/>
      <c r="X4" s="207"/>
      <c r="Y4" s="207"/>
      <c r="Z4" s="207"/>
      <c r="AA4" s="207"/>
      <c r="AB4" s="293"/>
      <c r="AC4" s="232"/>
    </row>
    <row r="5" spans="1:34" ht="36" customHeight="1">
      <c r="A5" s="232"/>
      <c r="B5" s="279"/>
      <c r="C5" s="271"/>
      <c r="D5" s="271"/>
      <c r="E5" s="271"/>
      <c r="F5" s="1574"/>
      <c r="G5" s="271" t="s">
        <v>803</v>
      </c>
      <c r="H5" s="270"/>
      <c r="I5" s="270"/>
      <c r="J5" s="270"/>
      <c r="K5" s="270"/>
      <c r="L5" s="270"/>
      <c r="M5" s="270"/>
      <c r="N5" s="270"/>
      <c r="O5" s="270"/>
      <c r="P5" s="232"/>
      <c r="Q5" s="232"/>
      <c r="R5" s="232"/>
      <c r="S5" s="232"/>
      <c r="T5" s="232"/>
      <c r="U5" s="235"/>
      <c r="V5" s="214"/>
      <c r="W5" s="214"/>
      <c r="X5" s="214"/>
      <c r="Y5" s="214"/>
      <c r="Z5" s="214"/>
      <c r="AA5" s="214"/>
      <c r="AB5" s="293"/>
      <c r="AC5" s="232"/>
    </row>
    <row r="6" spans="1:34" ht="30" customHeight="1">
      <c r="A6" s="232"/>
      <c r="B6" s="279"/>
      <c r="C6" s="271"/>
      <c r="D6" s="271"/>
      <c r="E6" s="271"/>
      <c r="F6" s="1574"/>
      <c r="G6" s="271"/>
      <c r="H6" s="270"/>
      <c r="I6" s="270"/>
      <c r="J6" s="270"/>
      <c r="K6" s="270"/>
      <c r="L6" s="270"/>
      <c r="M6" s="270"/>
      <c r="N6" s="270"/>
      <c r="O6" s="270"/>
      <c r="P6" s="232"/>
      <c r="Q6" s="232"/>
      <c r="R6" s="232"/>
      <c r="S6" s="232"/>
      <c r="T6" s="232"/>
      <c r="U6" s="235"/>
      <c r="V6" s="214"/>
      <c r="W6" s="214" t="s">
        <v>1043</v>
      </c>
      <c r="X6" s="214"/>
      <c r="Y6" s="214"/>
      <c r="Z6" s="214"/>
      <c r="AA6" s="214"/>
      <c r="AB6" s="293"/>
      <c r="AC6" s="232"/>
    </row>
    <row r="7" spans="1:34" s="39" customFormat="1" ht="32.25" customHeight="1">
      <c r="A7" s="207"/>
      <c r="B7" s="281"/>
      <c r="C7" s="207"/>
      <c r="D7" s="207"/>
      <c r="E7" s="207"/>
      <c r="F7" s="211"/>
      <c r="G7" s="197"/>
      <c r="H7" s="207"/>
      <c r="I7" s="207"/>
      <c r="J7" s="207"/>
      <c r="K7" s="207"/>
      <c r="L7" s="207"/>
      <c r="M7" s="207"/>
      <c r="N7" s="207"/>
      <c r="O7" s="207"/>
      <c r="P7" s="207"/>
      <c r="Q7" s="207"/>
      <c r="R7" s="207"/>
      <c r="S7" s="207"/>
      <c r="T7" s="207"/>
      <c r="U7" s="1067"/>
      <c r="V7" s="1075"/>
      <c r="W7" s="2889" t="s">
        <v>40</v>
      </c>
      <c r="X7" s="2889"/>
      <c r="Y7" s="1075"/>
      <c r="Z7" s="1075"/>
      <c r="AA7" s="1075"/>
      <c r="AB7" s="283"/>
      <c r="AC7" s="207"/>
    </row>
    <row r="8" spans="1:34" s="39" customFormat="1" ht="24.9" customHeight="1">
      <c r="A8" s="207"/>
      <c r="B8" s="281"/>
      <c r="C8" s="207"/>
      <c r="D8" s="207"/>
      <c r="E8" s="207"/>
      <c r="F8" s="280"/>
      <c r="G8" s="207"/>
      <c r="H8" s="207"/>
      <c r="I8" s="207"/>
      <c r="J8" s="207"/>
      <c r="K8" s="207"/>
      <c r="L8" s="207"/>
      <c r="M8" s="207"/>
      <c r="N8" s="207"/>
      <c r="O8" s="207"/>
      <c r="P8" s="207"/>
      <c r="Q8" s="207"/>
      <c r="R8" s="207"/>
      <c r="S8" s="207"/>
      <c r="T8" s="207"/>
      <c r="U8" s="207"/>
      <c r="V8" s="207"/>
      <c r="W8" s="207"/>
      <c r="X8" s="207"/>
      <c r="Y8" s="207"/>
      <c r="Z8" s="207"/>
      <c r="AA8" s="1067" t="s">
        <v>361</v>
      </c>
      <c r="AB8" s="283"/>
      <c r="AC8" s="207"/>
    </row>
    <row r="9" spans="1:34" s="39" customFormat="1" ht="30" customHeight="1">
      <c r="A9" s="207"/>
      <c r="B9" s="281"/>
      <c r="C9" s="207"/>
      <c r="D9" s="207"/>
      <c r="E9" s="1575">
        <v>9.14</v>
      </c>
      <c r="F9" s="235" t="s">
        <v>653</v>
      </c>
      <c r="G9" s="207"/>
      <c r="H9" s="207"/>
      <c r="I9" s="207"/>
      <c r="J9" s="207"/>
      <c r="K9" s="207"/>
      <c r="L9" s="207"/>
      <c r="M9" s="207"/>
      <c r="N9" s="207"/>
      <c r="O9" s="207"/>
      <c r="P9" s="207"/>
      <c r="Q9" s="207"/>
      <c r="R9" s="207"/>
      <c r="S9" s="207"/>
      <c r="T9" s="2799" t="s">
        <v>112</v>
      </c>
      <c r="U9" s="2806"/>
      <c r="V9" s="2807"/>
      <c r="W9" s="2807"/>
      <c r="X9" s="2807"/>
      <c r="Y9" s="2807"/>
      <c r="Z9" s="2807"/>
      <c r="AA9" s="2808"/>
      <c r="AB9" s="283"/>
      <c r="AC9" s="207"/>
    </row>
    <row r="10" spans="1:34" s="39" customFormat="1" ht="30" customHeight="1">
      <c r="A10" s="207"/>
      <c r="B10" s="281"/>
      <c r="C10" s="207"/>
      <c r="D10" s="207"/>
      <c r="E10" s="280"/>
      <c r="F10" s="240" t="s">
        <v>652</v>
      </c>
      <c r="G10" s="207"/>
      <c r="H10" s="207"/>
      <c r="I10" s="207"/>
      <c r="J10" s="207"/>
      <c r="K10" s="207"/>
      <c r="L10" s="207"/>
      <c r="M10" s="207"/>
      <c r="N10" s="207"/>
      <c r="O10" s="207"/>
      <c r="P10" s="207"/>
      <c r="Q10" s="207"/>
      <c r="R10" s="207"/>
      <c r="S10" s="207"/>
      <c r="T10" s="2799"/>
      <c r="U10" s="2809"/>
      <c r="V10" s="2810"/>
      <c r="W10" s="2810"/>
      <c r="X10" s="2810"/>
      <c r="Y10" s="2810"/>
      <c r="Z10" s="2810"/>
      <c r="AA10" s="2811"/>
      <c r="AB10" s="283"/>
      <c r="AC10" s="207"/>
      <c r="AH10" s="42"/>
    </row>
    <row r="11" spans="1:34" s="39" customFormat="1" ht="28.5" customHeight="1">
      <c r="A11" s="207"/>
      <c r="B11" s="294"/>
      <c r="C11" s="273"/>
      <c r="D11" s="273"/>
      <c r="E11" s="273"/>
      <c r="F11" s="295"/>
      <c r="G11" s="273"/>
      <c r="H11" s="273"/>
      <c r="I11" s="273"/>
      <c r="J11" s="273"/>
      <c r="K11" s="273"/>
      <c r="L11" s="273"/>
      <c r="M11" s="273"/>
      <c r="N11" s="273"/>
      <c r="O11" s="273"/>
      <c r="P11" s="273"/>
      <c r="Q11" s="273"/>
      <c r="R11" s="273"/>
      <c r="S11" s="273"/>
      <c r="T11" s="273"/>
      <c r="U11" s="245"/>
      <c r="V11" s="273"/>
      <c r="W11" s="273"/>
      <c r="X11" s="273"/>
      <c r="Y11" s="273"/>
      <c r="Z11" s="273"/>
      <c r="AA11" s="273"/>
      <c r="AB11" s="296"/>
      <c r="AC11" s="207"/>
    </row>
    <row r="12" spans="1:34" s="39" customFormat="1" ht="24.9" customHeight="1">
      <c r="A12" s="207"/>
      <c r="B12" s="281"/>
      <c r="C12" s="207"/>
      <c r="D12" s="207"/>
      <c r="E12" s="207"/>
      <c r="F12" s="280"/>
      <c r="G12" s="207"/>
      <c r="H12" s="207"/>
      <c r="I12" s="207"/>
      <c r="J12" s="207"/>
      <c r="K12" s="207"/>
      <c r="L12" s="207"/>
      <c r="M12" s="207"/>
      <c r="N12" s="207"/>
      <c r="O12" s="207"/>
      <c r="P12" s="207"/>
      <c r="Q12" s="207"/>
      <c r="R12" s="207"/>
      <c r="S12" s="207"/>
      <c r="T12" s="207"/>
      <c r="U12" s="235"/>
      <c r="V12" s="207"/>
      <c r="W12" s="207"/>
      <c r="X12" s="207"/>
      <c r="Y12" s="207"/>
      <c r="Z12" s="207"/>
      <c r="AA12" s="207"/>
      <c r="AB12" s="283"/>
      <c r="AC12" s="207"/>
    </row>
    <row r="13" spans="1:34" s="39" customFormat="1" ht="30.75" customHeight="1">
      <c r="A13" s="207"/>
      <c r="B13" s="281"/>
      <c r="C13" s="207"/>
      <c r="D13" s="207"/>
      <c r="E13" s="1576">
        <v>9.15</v>
      </c>
      <c r="F13" s="1576" t="s">
        <v>821</v>
      </c>
      <c r="G13" s="207"/>
      <c r="H13" s="207"/>
      <c r="I13" s="207"/>
      <c r="J13" s="207"/>
      <c r="K13" s="207"/>
      <c r="L13" s="207"/>
      <c r="M13" s="207"/>
      <c r="N13" s="207"/>
      <c r="O13" s="207"/>
      <c r="P13" s="207"/>
      <c r="Q13" s="207"/>
      <c r="R13" s="207"/>
      <c r="S13" s="207"/>
      <c r="T13" s="207"/>
      <c r="U13" s="235"/>
      <c r="V13" s="207"/>
      <c r="W13" s="207"/>
      <c r="X13" s="207"/>
      <c r="Y13" s="207"/>
      <c r="Z13" s="207"/>
      <c r="AA13" s="207"/>
      <c r="AB13" s="283"/>
      <c r="AC13" s="207"/>
    </row>
    <row r="14" spans="1:34" s="39" customFormat="1" ht="30.75" customHeight="1">
      <c r="A14" s="207"/>
      <c r="B14" s="281"/>
      <c r="C14" s="207"/>
      <c r="D14" s="207"/>
      <c r="E14" s="207"/>
      <c r="F14" s="280" t="s">
        <v>822</v>
      </c>
      <c r="G14" s="207"/>
      <c r="H14" s="207"/>
      <c r="I14" s="207"/>
      <c r="J14" s="207"/>
      <c r="K14" s="207"/>
      <c r="L14" s="207"/>
      <c r="M14" s="207"/>
      <c r="N14" s="207"/>
      <c r="O14" s="207"/>
      <c r="P14" s="207"/>
      <c r="Q14" s="207"/>
      <c r="R14" s="207"/>
      <c r="S14" s="207"/>
      <c r="T14" s="207"/>
      <c r="U14" s="235"/>
      <c r="V14" s="207"/>
      <c r="W14" s="207"/>
      <c r="X14" s="207"/>
      <c r="Y14" s="207"/>
      <c r="Z14" s="207"/>
      <c r="AA14" s="207"/>
      <c r="AB14" s="283"/>
      <c r="AC14" s="207"/>
    </row>
    <row r="15" spans="1:34" s="39" customFormat="1" ht="12" customHeight="1">
      <c r="A15" s="207"/>
      <c r="B15" s="281"/>
      <c r="C15" s="207"/>
      <c r="D15" s="207"/>
      <c r="E15" s="207"/>
      <c r="F15" s="280"/>
      <c r="G15" s="207"/>
      <c r="H15" s="207"/>
      <c r="I15" s="207"/>
      <c r="J15" s="207"/>
      <c r="K15" s="207"/>
      <c r="L15" s="207"/>
      <c r="M15" s="207"/>
      <c r="N15" s="207"/>
      <c r="O15" s="207"/>
      <c r="P15" s="207"/>
      <c r="Q15" s="207"/>
      <c r="R15" s="207"/>
      <c r="S15" s="207"/>
      <c r="T15" s="207"/>
      <c r="U15" s="235"/>
      <c r="V15" s="207"/>
      <c r="W15" s="207"/>
      <c r="X15" s="207"/>
      <c r="Y15" s="207"/>
      <c r="Z15" s="207"/>
      <c r="AA15" s="207"/>
      <c r="AB15" s="283"/>
      <c r="AC15" s="207"/>
    </row>
    <row r="16" spans="1:34" s="39" customFormat="1" ht="24.9" customHeight="1">
      <c r="A16" s="207"/>
      <c r="B16" s="281"/>
      <c r="C16" s="207"/>
      <c r="D16" s="207"/>
      <c r="E16" s="207"/>
      <c r="F16" s="1576" t="s">
        <v>6</v>
      </c>
      <c r="G16" s="235" t="s">
        <v>93</v>
      </c>
      <c r="H16" s="207"/>
      <c r="I16" s="207"/>
      <c r="J16" s="207"/>
      <c r="K16" s="207"/>
      <c r="L16" s="207"/>
      <c r="M16" s="207"/>
      <c r="N16" s="207"/>
      <c r="O16" s="207"/>
      <c r="P16" s="207"/>
      <c r="Q16" s="207"/>
      <c r="R16" s="207"/>
      <c r="S16" s="207"/>
      <c r="T16" s="2799" t="s">
        <v>908</v>
      </c>
      <c r="U16" s="2806"/>
      <c r="V16" s="2807"/>
      <c r="W16" s="2807"/>
      <c r="X16" s="2807"/>
      <c r="Y16" s="2807"/>
      <c r="Z16" s="2807"/>
      <c r="AA16" s="2808"/>
      <c r="AB16" s="283"/>
      <c r="AC16" s="207"/>
    </row>
    <row r="17" spans="1:29" s="39" customFormat="1" ht="24.9" customHeight="1">
      <c r="A17" s="207"/>
      <c r="B17" s="281"/>
      <c r="C17" s="207"/>
      <c r="D17" s="207"/>
      <c r="E17" s="207"/>
      <c r="F17" s="280"/>
      <c r="G17" s="240" t="s">
        <v>440</v>
      </c>
      <c r="H17" s="207"/>
      <c r="I17" s="207"/>
      <c r="J17" s="207"/>
      <c r="K17" s="207"/>
      <c r="L17" s="207"/>
      <c r="M17" s="207"/>
      <c r="N17" s="207"/>
      <c r="O17" s="207"/>
      <c r="P17" s="207"/>
      <c r="Q17" s="207"/>
      <c r="R17" s="207"/>
      <c r="S17" s="207"/>
      <c r="T17" s="2799"/>
      <c r="U17" s="2809"/>
      <c r="V17" s="2810"/>
      <c r="W17" s="2810"/>
      <c r="X17" s="2810"/>
      <c r="Y17" s="2810"/>
      <c r="Z17" s="2810"/>
      <c r="AA17" s="2811"/>
      <c r="AB17" s="283"/>
      <c r="AC17" s="207"/>
    </row>
    <row r="18" spans="1:29" s="39" customFormat="1" ht="24.9" customHeight="1">
      <c r="A18" s="207"/>
      <c r="B18" s="281"/>
      <c r="C18" s="207"/>
      <c r="D18" s="207"/>
      <c r="E18" s="207"/>
      <c r="F18" s="280"/>
      <c r="G18" s="207"/>
      <c r="H18" s="207"/>
      <c r="I18" s="207"/>
      <c r="J18" s="207"/>
      <c r="K18" s="207"/>
      <c r="L18" s="207"/>
      <c r="M18" s="207"/>
      <c r="N18" s="207"/>
      <c r="O18" s="207"/>
      <c r="P18" s="207"/>
      <c r="Q18" s="207"/>
      <c r="R18" s="207"/>
      <c r="S18" s="207"/>
      <c r="T18" s="207"/>
      <c r="U18" s="235"/>
      <c r="V18" s="207"/>
      <c r="W18" s="207"/>
      <c r="X18" s="207"/>
      <c r="Y18" s="207"/>
      <c r="Z18" s="207"/>
      <c r="AA18" s="207"/>
      <c r="AB18" s="283"/>
      <c r="AC18" s="207"/>
    </row>
    <row r="19" spans="1:29" s="39" customFormat="1" ht="24.9" customHeight="1">
      <c r="A19" s="207"/>
      <c r="B19" s="281"/>
      <c r="C19" s="207"/>
      <c r="D19" s="207"/>
      <c r="E19" s="207"/>
      <c r="F19" s="1576" t="s">
        <v>7</v>
      </c>
      <c r="G19" s="235" t="s">
        <v>62</v>
      </c>
      <c r="H19" s="235"/>
      <c r="I19" s="235"/>
      <c r="J19" s="207"/>
      <c r="K19" s="207"/>
      <c r="L19" s="207"/>
      <c r="M19" s="207"/>
      <c r="N19" s="207"/>
      <c r="O19" s="207"/>
      <c r="P19" s="207"/>
      <c r="Q19" s="207"/>
      <c r="R19" s="207"/>
      <c r="S19" s="207"/>
      <c r="T19" s="2799" t="s">
        <v>915</v>
      </c>
      <c r="U19" s="2806"/>
      <c r="V19" s="2807"/>
      <c r="W19" s="2807"/>
      <c r="X19" s="2807"/>
      <c r="Y19" s="2807"/>
      <c r="Z19" s="2807"/>
      <c r="AA19" s="2808"/>
      <c r="AB19" s="283"/>
      <c r="AC19" s="207"/>
    </row>
    <row r="20" spans="1:29" s="39" customFormat="1" ht="24.9" customHeight="1">
      <c r="A20" s="207"/>
      <c r="B20" s="281"/>
      <c r="C20" s="207"/>
      <c r="D20" s="207"/>
      <c r="E20" s="207"/>
      <c r="F20" s="1576"/>
      <c r="G20" s="240" t="s">
        <v>441</v>
      </c>
      <c r="H20" s="207"/>
      <c r="I20" s="207"/>
      <c r="J20" s="207"/>
      <c r="K20" s="207"/>
      <c r="L20" s="207"/>
      <c r="M20" s="207"/>
      <c r="N20" s="207"/>
      <c r="O20" s="207"/>
      <c r="P20" s="207"/>
      <c r="Q20" s="207"/>
      <c r="R20" s="207"/>
      <c r="S20" s="207"/>
      <c r="T20" s="2799"/>
      <c r="U20" s="2809"/>
      <c r="V20" s="2810"/>
      <c r="W20" s="2810"/>
      <c r="X20" s="2810"/>
      <c r="Y20" s="2810"/>
      <c r="Z20" s="2810"/>
      <c r="AA20" s="2811"/>
      <c r="AB20" s="283"/>
      <c r="AC20" s="207"/>
    </row>
    <row r="21" spans="1:29" s="39" customFormat="1" ht="24.9" customHeight="1">
      <c r="A21" s="207"/>
      <c r="B21" s="281"/>
      <c r="C21" s="207"/>
      <c r="D21" s="207"/>
      <c r="E21" s="207"/>
      <c r="F21" s="280"/>
      <c r="G21" s="207"/>
      <c r="H21" s="207"/>
      <c r="I21" s="207"/>
      <c r="J21" s="207"/>
      <c r="K21" s="207"/>
      <c r="L21" s="207"/>
      <c r="M21" s="207"/>
      <c r="N21" s="207"/>
      <c r="O21" s="207"/>
      <c r="P21" s="207"/>
      <c r="Q21" s="207"/>
      <c r="R21" s="207"/>
      <c r="S21" s="207"/>
      <c r="T21" s="207"/>
      <c r="U21" s="214"/>
      <c r="V21" s="214"/>
      <c r="W21" s="214"/>
      <c r="X21" s="214"/>
      <c r="Y21" s="214"/>
      <c r="Z21" s="214"/>
      <c r="AA21" s="214"/>
      <c r="AB21" s="283"/>
      <c r="AC21" s="207"/>
    </row>
    <row r="22" spans="1:29" s="39" customFormat="1" ht="24.9" customHeight="1">
      <c r="A22" s="207"/>
      <c r="B22" s="281"/>
      <c r="C22" s="207"/>
      <c r="D22" s="207"/>
      <c r="E22" s="207"/>
      <c r="F22" s="1576" t="s">
        <v>8</v>
      </c>
      <c r="G22" s="235" t="s">
        <v>615</v>
      </c>
      <c r="H22" s="207"/>
      <c r="I22" s="207"/>
      <c r="J22" s="207"/>
      <c r="K22" s="207"/>
      <c r="L22" s="207"/>
      <c r="M22" s="207"/>
      <c r="N22" s="207"/>
      <c r="O22" s="207"/>
      <c r="P22" s="207"/>
      <c r="Q22" s="207"/>
      <c r="R22" s="207"/>
      <c r="S22" s="207"/>
      <c r="T22" s="1057" t="s">
        <v>917</v>
      </c>
      <c r="U22" s="2806"/>
      <c r="V22" s="2807"/>
      <c r="W22" s="2807"/>
      <c r="X22" s="2807"/>
      <c r="Y22" s="2807"/>
      <c r="Z22" s="2807"/>
      <c r="AA22" s="2808"/>
      <c r="AB22" s="283"/>
      <c r="AC22" s="207"/>
    </row>
    <row r="23" spans="1:29" s="39" customFormat="1" ht="24.9" customHeight="1">
      <c r="A23" s="207"/>
      <c r="B23" s="281"/>
      <c r="C23" s="207"/>
      <c r="D23" s="207"/>
      <c r="E23" s="207"/>
      <c r="F23" s="207"/>
      <c r="G23" s="240" t="s">
        <v>616</v>
      </c>
      <c r="H23" s="207"/>
      <c r="I23" s="207"/>
      <c r="J23" s="207"/>
      <c r="K23" s="207"/>
      <c r="L23" s="207"/>
      <c r="M23" s="207"/>
      <c r="N23" s="207"/>
      <c r="O23" s="207"/>
      <c r="P23" s="207"/>
      <c r="Q23" s="207"/>
      <c r="R23" s="207"/>
      <c r="S23" s="207"/>
      <c r="T23" s="1057"/>
      <c r="U23" s="2809"/>
      <c r="V23" s="2810"/>
      <c r="W23" s="2810"/>
      <c r="X23" s="2810"/>
      <c r="Y23" s="2810"/>
      <c r="Z23" s="2810"/>
      <c r="AA23" s="2811"/>
      <c r="AB23" s="283"/>
      <c r="AC23" s="207"/>
    </row>
    <row r="24" spans="1:29" s="39" customFormat="1" ht="24.9" customHeight="1">
      <c r="A24" s="207"/>
      <c r="B24" s="281"/>
      <c r="C24" s="207"/>
      <c r="D24" s="207"/>
      <c r="E24" s="207"/>
      <c r="F24" s="280"/>
      <c r="G24" s="207"/>
      <c r="H24" s="240"/>
      <c r="I24" s="207"/>
      <c r="J24" s="207"/>
      <c r="K24" s="207"/>
      <c r="L24" s="207"/>
      <c r="M24" s="207"/>
      <c r="N24" s="207"/>
      <c r="O24" s="207"/>
      <c r="P24" s="207"/>
      <c r="Q24" s="207"/>
      <c r="R24" s="207"/>
      <c r="S24" s="207"/>
      <c r="T24" s="224"/>
      <c r="U24" s="214"/>
      <c r="V24" s="214"/>
      <c r="W24" s="214"/>
      <c r="X24" s="214"/>
      <c r="Y24" s="214"/>
      <c r="Z24" s="214"/>
      <c r="AA24" s="214"/>
      <c r="AB24" s="283"/>
      <c r="AC24" s="207"/>
    </row>
    <row r="25" spans="1:29" s="39" customFormat="1" ht="24.9" customHeight="1">
      <c r="A25" s="207"/>
      <c r="B25" s="281"/>
      <c r="C25" s="207"/>
      <c r="D25" s="207"/>
      <c r="E25" s="207"/>
      <c r="F25" s="280"/>
      <c r="G25" s="207"/>
      <c r="H25" s="240"/>
      <c r="I25" s="207"/>
      <c r="J25" s="207"/>
      <c r="K25" s="207"/>
      <c r="L25" s="207"/>
      <c r="M25" s="207"/>
      <c r="N25" s="207"/>
      <c r="O25" s="207"/>
      <c r="P25" s="207"/>
      <c r="Q25" s="207"/>
      <c r="R25" s="207"/>
      <c r="S25" s="207"/>
      <c r="T25" s="224"/>
      <c r="U25" s="214"/>
      <c r="V25" s="214"/>
      <c r="W25" s="214"/>
      <c r="X25" s="214"/>
      <c r="Y25" s="214"/>
      <c r="Z25" s="214"/>
      <c r="AA25" s="1067" t="s">
        <v>818</v>
      </c>
      <c r="AB25" s="283"/>
      <c r="AC25" s="207"/>
    </row>
    <row r="26" spans="1:29" s="39" customFormat="1" ht="24.9" customHeight="1">
      <c r="A26" s="207"/>
      <c r="B26" s="281"/>
      <c r="C26" s="207"/>
      <c r="D26" s="207"/>
      <c r="E26" s="207"/>
      <c r="F26" s="1576" t="s">
        <v>9</v>
      </c>
      <c r="G26" s="235" t="s">
        <v>609</v>
      </c>
      <c r="H26" s="207"/>
      <c r="I26" s="235"/>
      <c r="J26" s="235"/>
      <c r="K26" s="235"/>
      <c r="L26" s="207"/>
      <c r="M26" s="207"/>
      <c r="N26" s="207"/>
      <c r="O26" s="207"/>
      <c r="P26" s="207"/>
      <c r="Q26" s="207"/>
      <c r="R26" s="207"/>
      <c r="S26" s="207"/>
      <c r="T26" s="1057" t="s">
        <v>906</v>
      </c>
      <c r="U26" s="2806"/>
      <c r="V26" s="2807"/>
      <c r="W26" s="2807"/>
      <c r="X26" s="2807"/>
      <c r="Y26" s="2807"/>
      <c r="Z26" s="2807"/>
      <c r="AA26" s="2808"/>
      <c r="AB26" s="283"/>
      <c r="AC26" s="207"/>
    </row>
    <row r="27" spans="1:29" s="39" customFormat="1" ht="24.9" customHeight="1">
      <c r="A27" s="207"/>
      <c r="B27" s="281"/>
      <c r="C27" s="207"/>
      <c r="D27" s="207"/>
      <c r="E27" s="207"/>
      <c r="F27" s="207"/>
      <c r="G27" s="240" t="s">
        <v>610</v>
      </c>
      <c r="H27" s="207"/>
      <c r="I27" s="235"/>
      <c r="J27" s="235"/>
      <c r="K27" s="235"/>
      <c r="L27" s="207"/>
      <c r="M27" s="207"/>
      <c r="N27" s="207"/>
      <c r="O27" s="207"/>
      <c r="P27" s="207"/>
      <c r="Q27" s="207"/>
      <c r="R27" s="207"/>
      <c r="S27" s="207"/>
      <c r="T27" s="1057"/>
      <c r="U27" s="2809"/>
      <c r="V27" s="2810"/>
      <c r="W27" s="2810"/>
      <c r="X27" s="2810"/>
      <c r="Y27" s="2810"/>
      <c r="Z27" s="2810"/>
      <c r="AA27" s="2811"/>
      <c r="AB27" s="283"/>
      <c r="AC27" s="207"/>
    </row>
    <row r="28" spans="1:29" s="39" customFormat="1" ht="24.9" customHeight="1">
      <c r="A28" s="207"/>
      <c r="B28" s="281"/>
      <c r="C28" s="207"/>
      <c r="D28" s="207"/>
      <c r="E28" s="207"/>
      <c r="F28" s="235"/>
      <c r="G28" s="235"/>
      <c r="H28" s="235"/>
      <c r="I28" s="235"/>
      <c r="J28" s="235"/>
      <c r="K28" s="235"/>
      <c r="L28" s="207"/>
      <c r="M28" s="207"/>
      <c r="N28" s="207"/>
      <c r="O28" s="207"/>
      <c r="P28" s="207"/>
      <c r="Q28" s="207"/>
      <c r="R28" s="207"/>
      <c r="S28" s="207"/>
      <c r="T28" s="224"/>
      <c r="U28" s="214"/>
      <c r="V28" s="214"/>
      <c r="W28" s="214"/>
      <c r="X28" s="214"/>
      <c r="Y28" s="214"/>
      <c r="Z28" s="214"/>
      <c r="AA28" s="214"/>
      <c r="AB28" s="283"/>
      <c r="AC28" s="207"/>
    </row>
    <row r="29" spans="1:29" s="39" customFormat="1" ht="24.9" customHeight="1">
      <c r="A29" s="207"/>
      <c r="B29" s="281"/>
      <c r="C29" s="207"/>
      <c r="D29" s="207"/>
      <c r="E29" s="207"/>
      <c r="F29" s="1576" t="s">
        <v>26</v>
      </c>
      <c r="G29" s="235" t="s">
        <v>613</v>
      </c>
      <c r="H29" s="207"/>
      <c r="I29" s="207"/>
      <c r="J29" s="207"/>
      <c r="K29" s="207"/>
      <c r="L29" s="207"/>
      <c r="M29" s="207"/>
      <c r="N29" s="207"/>
      <c r="O29" s="207"/>
      <c r="P29" s="207"/>
      <c r="Q29" s="207"/>
      <c r="R29" s="207"/>
      <c r="S29" s="207"/>
      <c r="T29" s="1057" t="s">
        <v>908</v>
      </c>
      <c r="U29" s="2806"/>
      <c r="V29" s="2807"/>
      <c r="W29" s="2807"/>
      <c r="X29" s="2807"/>
      <c r="Y29" s="2807"/>
      <c r="Z29" s="2807"/>
      <c r="AA29" s="2808"/>
      <c r="AB29" s="283"/>
      <c r="AC29" s="207"/>
    </row>
    <row r="30" spans="1:29" s="39" customFormat="1" ht="24.9" customHeight="1">
      <c r="A30" s="207"/>
      <c r="B30" s="281"/>
      <c r="C30" s="207"/>
      <c r="D30" s="207"/>
      <c r="E30" s="207"/>
      <c r="F30" s="207"/>
      <c r="G30" s="240" t="s">
        <v>2538</v>
      </c>
      <c r="H30" s="207"/>
      <c r="I30" s="207"/>
      <c r="J30" s="207"/>
      <c r="K30" s="207"/>
      <c r="L30" s="207"/>
      <c r="M30" s="207"/>
      <c r="N30" s="207"/>
      <c r="O30" s="207"/>
      <c r="P30" s="207"/>
      <c r="Q30" s="207"/>
      <c r="R30" s="207"/>
      <c r="S30" s="207"/>
      <c r="T30" s="1057"/>
      <c r="U30" s="2809"/>
      <c r="V30" s="2810"/>
      <c r="W30" s="2810"/>
      <c r="X30" s="2810"/>
      <c r="Y30" s="2810"/>
      <c r="Z30" s="2810"/>
      <c r="AA30" s="2811"/>
      <c r="AB30" s="283"/>
      <c r="AC30" s="207"/>
    </row>
    <row r="31" spans="1:29" s="39" customFormat="1" ht="24.9" customHeight="1">
      <c r="A31" s="207"/>
      <c r="B31" s="281"/>
      <c r="C31" s="207"/>
      <c r="D31" s="207"/>
      <c r="E31" s="207"/>
      <c r="F31" s="280"/>
      <c r="G31" s="207"/>
      <c r="H31" s="240"/>
      <c r="I31" s="207"/>
      <c r="J31" s="207"/>
      <c r="K31" s="207"/>
      <c r="L31" s="207"/>
      <c r="M31" s="207"/>
      <c r="N31" s="207"/>
      <c r="O31" s="207"/>
      <c r="P31" s="207"/>
      <c r="Q31" s="207"/>
      <c r="R31" s="207"/>
      <c r="S31" s="207"/>
      <c r="T31" s="224"/>
      <c r="U31" s="214"/>
      <c r="V31" s="214"/>
      <c r="W31" s="214"/>
      <c r="X31" s="214"/>
      <c r="Y31" s="214"/>
      <c r="Z31" s="214"/>
      <c r="AA31" s="214"/>
      <c r="AB31" s="283"/>
      <c r="AC31" s="207"/>
    </row>
    <row r="32" spans="1:29" s="39" customFormat="1" ht="24.9" customHeight="1">
      <c r="A32" s="207"/>
      <c r="B32" s="281"/>
      <c r="C32" s="207"/>
      <c r="D32" s="207"/>
      <c r="E32" s="207"/>
      <c r="F32" s="1576" t="s">
        <v>28</v>
      </c>
      <c r="G32" s="235" t="s">
        <v>611</v>
      </c>
      <c r="H32" s="207"/>
      <c r="I32" s="207"/>
      <c r="J32" s="207"/>
      <c r="K32" s="207"/>
      <c r="L32" s="207"/>
      <c r="M32" s="207"/>
      <c r="N32" s="207"/>
      <c r="O32" s="207"/>
      <c r="P32" s="207"/>
      <c r="Q32" s="207"/>
      <c r="R32" s="207"/>
      <c r="S32" s="207"/>
      <c r="T32" s="1057" t="s">
        <v>877</v>
      </c>
      <c r="U32" s="2806"/>
      <c r="V32" s="2807"/>
      <c r="W32" s="2807"/>
      <c r="X32" s="2807"/>
      <c r="Y32" s="2807"/>
      <c r="Z32" s="2807"/>
      <c r="AA32" s="2808"/>
      <c r="AB32" s="283"/>
      <c r="AC32" s="207"/>
    </row>
    <row r="33" spans="1:29" s="39" customFormat="1" ht="24.9" customHeight="1">
      <c r="A33" s="207"/>
      <c r="B33" s="281"/>
      <c r="C33" s="207"/>
      <c r="D33" s="207"/>
      <c r="E33" s="207"/>
      <c r="F33" s="207"/>
      <c r="G33" s="240" t="s">
        <v>612</v>
      </c>
      <c r="H33" s="207"/>
      <c r="I33" s="207"/>
      <c r="J33" s="207"/>
      <c r="K33" s="207"/>
      <c r="L33" s="207"/>
      <c r="M33" s="207"/>
      <c r="N33" s="207"/>
      <c r="O33" s="207"/>
      <c r="P33" s="207"/>
      <c r="Q33" s="207"/>
      <c r="R33" s="207"/>
      <c r="S33" s="207"/>
      <c r="T33" s="1057"/>
      <c r="U33" s="2809"/>
      <c r="V33" s="2810"/>
      <c r="W33" s="2810"/>
      <c r="X33" s="2810"/>
      <c r="Y33" s="2810"/>
      <c r="Z33" s="2810"/>
      <c r="AA33" s="2811"/>
      <c r="AB33" s="283"/>
      <c r="AC33" s="207"/>
    </row>
    <row r="34" spans="1:29" s="39" customFormat="1" ht="24.9" customHeight="1">
      <c r="A34" s="207"/>
      <c r="B34" s="281"/>
      <c r="C34" s="207"/>
      <c r="D34" s="207"/>
      <c r="E34" s="207"/>
      <c r="F34" s="280"/>
      <c r="G34" s="207"/>
      <c r="H34" s="207"/>
      <c r="I34" s="207"/>
      <c r="J34" s="207"/>
      <c r="K34" s="207"/>
      <c r="L34" s="207"/>
      <c r="M34" s="207"/>
      <c r="N34" s="207"/>
      <c r="O34" s="207"/>
      <c r="P34" s="207"/>
      <c r="Q34" s="207"/>
      <c r="R34" s="207"/>
      <c r="S34" s="207"/>
      <c r="T34" s="224"/>
      <c r="U34" s="235"/>
      <c r="V34" s="207"/>
      <c r="W34" s="207"/>
      <c r="X34" s="207"/>
      <c r="Y34" s="207"/>
      <c r="Z34" s="207"/>
      <c r="AA34" s="207"/>
      <c r="AB34" s="283"/>
      <c r="AC34" s="207"/>
    </row>
    <row r="35" spans="1:29" s="39" customFormat="1" ht="24.9" customHeight="1">
      <c r="A35" s="207"/>
      <c r="B35" s="281"/>
      <c r="C35" s="207"/>
      <c r="D35" s="207"/>
      <c r="E35" s="207"/>
      <c r="F35" s="1576" t="s">
        <v>30</v>
      </c>
      <c r="G35" s="235" t="s">
        <v>2539</v>
      </c>
      <c r="H35" s="207"/>
      <c r="I35" s="207"/>
      <c r="J35" s="207"/>
      <c r="K35" s="207"/>
      <c r="L35" s="207"/>
      <c r="M35" s="207"/>
      <c r="N35" s="207"/>
      <c r="O35" s="207"/>
      <c r="P35" s="207"/>
      <c r="Q35" s="207"/>
      <c r="R35" s="207"/>
      <c r="S35" s="207"/>
      <c r="T35" s="1057" t="s">
        <v>917</v>
      </c>
      <c r="U35" s="2806"/>
      <c r="V35" s="2807"/>
      <c r="W35" s="2807"/>
      <c r="X35" s="2807"/>
      <c r="Y35" s="2807"/>
      <c r="Z35" s="2807"/>
      <c r="AA35" s="2808"/>
      <c r="AB35" s="283"/>
      <c r="AC35" s="207"/>
    </row>
    <row r="36" spans="1:29" s="39" customFormat="1" ht="24.9" customHeight="1">
      <c r="A36" s="207"/>
      <c r="B36" s="281"/>
      <c r="C36" s="207"/>
      <c r="D36" s="207"/>
      <c r="E36" s="207"/>
      <c r="F36" s="207"/>
      <c r="G36" s="240" t="s">
        <v>1180</v>
      </c>
      <c r="H36" s="207"/>
      <c r="I36" s="207"/>
      <c r="J36" s="207"/>
      <c r="K36" s="207"/>
      <c r="L36" s="207"/>
      <c r="M36" s="207"/>
      <c r="N36" s="207"/>
      <c r="O36" s="207"/>
      <c r="P36" s="207"/>
      <c r="Q36" s="207"/>
      <c r="R36" s="207"/>
      <c r="S36" s="207"/>
      <c r="T36" s="1057"/>
      <c r="U36" s="2809"/>
      <c r="V36" s="2810"/>
      <c r="W36" s="2810"/>
      <c r="X36" s="2810"/>
      <c r="Y36" s="2810"/>
      <c r="Z36" s="2810"/>
      <c r="AA36" s="2811"/>
      <c r="AB36" s="283"/>
      <c r="AC36" s="207"/>
    </row>
    <row r="37" spans="1:29" s="39" customFormat="1" ht="24.9" customHeight="1">
      <c r="A37" s="207"/>
      <c r="B37" s="281"/>
      <c r="C37" s="207"/>
      <c r="D37" s="207"/>
      <c r="E37" s="207"/>
      <c r="F37" s="280"/>
      <c r="G37" s="207"/>
      <c r="H37" s="207"/>
      <c r="I37" s="207"/>
      <c r="J37" s="207"/>
      <c r="K37" s="207"/>
      <c r="L37" s="207"/>
      <c r="M37" s="207"/>
      <c r="N37" s="207"/>
      <c r="O37" s="207"/>
      <c r="P37" s="207"/>
      <c r="Q37" s="207"/>
      <c r="R37" s="207"/>
      <c r="S37" s="207"/>
      <c r="T37" s="207"/>
      <c r="U37" s="235"/>
      <c r="V37" s="207"/>
      <c r="W37" s="207"/>
      <c r="X37" s="207"/>
      <c r="Y37" s="207"/>
      <c r="Z37" s="207"/>
      <c r="AA37" s="207"/>
      <c r="AB37" s="283"/>
      <c r="AC37" s="207"/>
    </row>
    <row r="38" spans="1:29" s="39" customFormat="1" ht="24.9" customHeight="1">
      <c r="A38" s="207"/>
      <c r="B38" s="281"/>
      <c r="C38" s="207"/>
      <c r="D38" s="207"/>
      <c r="E38" s="207"/>
      <c r="F38" s="280"/>
      <c r="G38" s="207"/>
      <c r="H38" s="207"/>
      <c r="I38" s="207"/>
      <c r="J38" s="207"/>
      <c r="K38" s="207"/>
      <c r="L38" s="207"/>
      <c r="M38" s="207"/>
      <c r="N38" s="207"/>
      <c r="O38" s="207"/>
      <c r="P38" s="207"/>
      <c r="Q38" s="207"/>
      <c r="R38" s="207"/>
      <c r="S38" s="207"/>
      <c r="T38" s="207"/>
      <c r="U38" s="235"/>
      <c r="V38" s="207"/>
      <c r="W38" s="207"/>
      <c r="X38" s="207"/>
      <c r="Y38" s="207"/>
      <c r="Z38" s="207"/>
      <c r="AA38" s="1067" t="s">
        <v>2543</v>
      </c>
      <c r="AB38" s="283"/>
      <c r="AC38" s="207"/>
    </row>
    <row r="39" spans="1:29" s="39" customFormat="1" ht="24.9" customHeight="1">
      <c r="A39" s="207"/>
      <c r="B39" s="281"/>
      <c r="C39" s="207"/>
      <c r="D39" s="207"/>
      <c r="E39" s="207"/>
      <c r="F39" s="1576" t="s">
        <v>32</v>
      </c>
      <c r="G39" s="235" t="s">
        <v>2540</v>
      </c>
      <c r="H39" s="207"/>
      <c r="I39" s="207"/>
      <c r="J39" s="207"/>
      <c r="K39" s="207"/>
      <c r="L39" s="207"/>
      <c r="M39" s="207"/>
      <c r="N39" s="207"/>
      <c r="O39" s="207"/>
      <c r="P39" s="207"/>
      <c r="Q39" s="207"/>
      <c r="R39" s="207"/>
      <c r="S39" s="207"/>
      <c r="T39" s="1057" t="s">
        <v>53</v>
      </c>
      <c r="U39" s="2806"/>
      <c r="V39" s="2807"/>
      <c r="W39" s="2807"/>
      <c r="X39" s="2807"/>
      <c r="Y39" s="2807"/>
      <c r="Z39" s="2807"/>
      <c r="AA39" s="2808"/>
      <c r="AB39" s="283"/>
      <c r="AC39" s="207"/>
    </row>
    <row r="40" spans="1:29" s="39" customFormat="1" ht="24.9" customHeight="1">
      <c r="A40" s="207"/>
      <c r="B40" s="281"/>
      <c r="C40" s="207"/>
      <c r="D40" s="207"/>
      <c r="E40" s="207"/>
      <c r="F40" s="207"/>
      <c r="G40" s="240" t="s">
        <v>60</v>
      </c>
      <c r="H40" s="207"/>
      <c r="I40" s="207"/>
      <c r="J40" s="207"/>
      <c r="K40" s="207"/>
      <c r="L40" s="207"/>
      <c r="M40" s="207"/>
      <c r="N40" s="207"/>
      <c r="O40" s="207"/>
      <c r="P40" s="207"/>
      <c r="Q40" s="207"/>
      <c r="R40" s="207"/>
      <c r="S40" s="207"/>
      <c r="T40" s="1057"/>
      <c r="U40" s="2809"/>
      <c r="V40" s="2810"/>
      <c r="W40" s="2810"/>
      <c r="X40" s="2810"/>
      <c r="Y40" s="2810"/>
      <c r="Z40" s="2810"/>
      <c r="AA40" s="2811"/>
      <c r="AB40" s="283"/>
      <c r="AC40" s="207"/>
    </row>
    <row r="41" spans="1:29" s="39" customFormat="1" ht="24.9" customHeight="1">
      <c r="A41" s="207"/>
      <c r="B41" s="281"/>
      <c r="C41" s="207"/>
      <c r="D41" s="207"/>
      <c r="E41" s="207"/>
      <c r="F41" s="280"/>
      <c r="G41" s="207"/>
      <c r="H41" s="207"/>
      <c r="I41" s="207"/>
      <c r="J41" s="207"/>
      <c r="K41" s="207"/>
      <c r="L41" s="207"/>
      <c r="M41" s="207"/>
      <c r="N41" s="207"/>
      <c r="O41" s="207"/>
      <c r="P41" s="207"/>
      <c r="Q41" s="207"/>
      <c r="R41" s="207"/>
      <c r="S41" s="207"/>
      <c r="T41" s="207"/>
      <c r="U41" s="235"/>
      <c r="V41" s="207"/>
      <c r="W41" s="207"/>
      <c r="X41" s="207"/>
      <c r="Y41" s="207"/>
      <c r="Z41" s="207"/>
      <c r="AA41" s="207"/>
      <c r="AB41" s="283"/>
      <c r="AC41" s="207"/>
    </row>
    <row r="42" spans="1:29" s="39" customFormat="1" ht="24.9" customHeight="1">
      <c r="A42" s="207"/>
      <c r="B42" s="281"/>
      <c r="C42" s="207"/>
      <c r="D42" s="207"/>
      <c r="E42" s="207"/>
      <c r="F42" s="1576" t="s">
        <v>46</v>
      </c>
      <c r="G42" s="235" t="s">
        <v>2541</v>
      </c>
      <c r="H42" s="207"/>
      <c r="I42" s="207"/>
      <c r="J42" s="207"/>
      <c r="K42" s="207"/>
      <c r="L42" s="207"/>
      <c r="M42" s="207"/>
      <c r="N42" s="207"/>
      <c r="O42" s="207"/>
      <c r="P42" s="207"/>
      <c r="Q42" s="207"/>
      <c r="R42" s="207"/>
      <c r="S42" s="207"/>
      <c r="T42" s="1057" t="s">
        <v>54</v>
      </c>
      <c r="U42" s="2806"/>
      <c r="V42" s="2807"/>
      <c r="W42" s="2807"/>
      <c r="X42" s="2807"/>
      <c r="Y42" s="2807"/>
      <c r="Z42" s="2807"/>
      <c r="AA42" s="2808"/>
      <c r="AB42" s="283"/>
      <c r="AC42" s="207"/>
    </row>
    <row r="43" spans="1:29" s="39" customFormat="1" ht="24.9" customHeight="1">
      <c r="A43" s="207"/>
      <c r="B43" s="281"/>
      <c r="C43" s="207"/>
      <c r="D43" s="207"/>
      <c r="E43" s="207"/>
      <c r="F43" s="207"/>
      <c r="G43" s="240" t="s">
        <v>61</v>
      </c>
      <c r="H43" s="207"/>
      <c r="I43" s="207"/>
      <c r="J43" s="207"/>
      <c r="K43" s="207"/>
      <c r="L43" s="207"/>
      <c r="M43" s="207"/>
      <c r="N43" s="207"/>
      <c r="O43" s="207"/>
      <c r="P43" s="207"/>
      <c r="Q43" s="207"/>
      <c r="R43" s="207"/>
      <c r="S43" s="207"/>
      <c r="T43" s="1057"/>
      <c r="U43" s="2809"/>
      <c r="V43" s="2810"/>
      <c r="W43" s="2810"/>
      <c r="X43" s="2810"/>
      <c r="Y43" s="2810"/>
      <c r="Z43" s="2810"/>
      <c r="AA43" s="2811"/>
      <c r="AB43" s="283"/>
      <c r="AC43" s="207"/>
    </row>
    <row r="44" spans="1:29" s="39" customFormat="1" ht="24.9" customHeight="1">
      <c r="A44" s="207"/>
      <c r="B44" s="281"/>
      <c r="C44" s="207"/>
      <c r="D44" s="207"/>
      <c r="E44" s="207"/>
      <c r="F44" s="280"/>
      <c r="G44" s="207"/>
      <c r="H44" s="207"/>
      <c r="I44" s="207"/>
      <c r="J44" s="207"/>
      <c r="K44" s="207"/>
      <c r="L44" s="207"/>
      <c r="M44" s="207"/>
      <c r="N44" s="207"/>
      <c r="O44" s="207"/>
      <c r="P44" s="207"/>
      <c r="Q44" s="207"/>
      <c r="R44" s="207"/>
      <c r="S44" s="207"/>
      <c r="T44" s="207"/>
      <c r="U44" s="235"/>
      <c r="V44" s="207"/>
      <c r="W44" s="207"/>
      <c r="X44" s="207"/>
      <c r="Y44" s="207"/>
      <c r="Z44" s="207"/>
      <c r="AA44" s="207"/>
      <c r="AB44" s="283"/>
      <c r="AC44" s="207"/>
    </row>
    <row r="45" spans="1:29" s="39" customFormat="1" ht="24.9" customHeight="1">
      <c r="A45" s="207"/>
      <c r="B45" s="281"/>
      <c r="C45" s="207"/>
      <c r="D45" s="207"/>
      <c r="E45" s="207"/>
      <c r="F45" s="280"/>
      <c r="G45" s="207"/>
      <c r="H45" s="207"/>
      <c r="I45" s="207"/>
      <c r="J45" s="207"/>
      <c r="K45" s="207"/>
      <c r="L45" s="207"/>
      <c r="M45" s="207"/>
      <c r="N45" s="207"/>
      <c r="O45" s="207"/>
      <c r="P45" s="207"/>
      <c r="Q45" s="207"/>
      <c r="R45" s="207"/>
      <c r="S45" s="207"/>
      <c r="T45" s="207"/>
      <c r="U45" s="235"/>
      <c r="V45" s="207"/>
      <c r="W45" s="207"/>
      <c r="X45" s="207"/>
      <c r="Y45" s="207"/>
      <c r="Z45" s="207"/>
      <c r="AA45" s="1067" t="s">
        <v>2544</v>
      </c>
      <c r="AB45" s="283"/>
      <c r="AC45" s="207"/>
    </row>
    <row r="46" spans="1:29" s="39" customFormat="1" ht="24.9" customHeight="1">
      <c r="A46" s="207"/>
      <c r="B46" s="281"/>
      <c r="C46" s="207"/>
      <c r="D46" s="207"/>
      <c r="E46" s="207"/>
      <c r="F46" s="1576" t="s">
        <v>353</v>
      </c>
      <c r="G46" s="235" t="s">
        <v>2542</v>
      </c>
      <c r="H46" s="207"/>
      <c r="I46" s="207"/>
      <c r="J46" s="207"/>
      <c r="K46" s="207"/>
      <c r="L46" s="207"/>
      <c r="M46" s="207"/>
      <c r="N46" s="207"/>
      <c r="O46" s="207"/>
      <c r="P46" s="207"/>
      <c r="Q46" s="207"/>
      <c r="R46" s="207"/>
      <c r="S46" s="207"/>
      <c r="T46" s="1057" t="s">
        <v>1079</v>
      </c>
      <c r="U46" s="2806"/>
      <c r="V46" s="2807"/>
      <c r="W46" s="2807"/>
      <c r="X46" s="2807"/>
      <c r="Y46" s="2807"/>
      <c r="Z46" s="2807"/>
      <c r="AA46" s="2808"/>
      <c r="AB46" s="283"/>
      <c r="AC46" s="207"/>
    </row>
    <row r="47" spans="1:29" s="39" customFormat="1" ht="24.9" customHeight="1">
      <c r="A47" s="207"/>
      <c r="B47" s="281"/>
      <c r="C47" s="207"/>
      <c r="D47" s="207"/>
      <c r="E47" s="207"/>
      <c r="F47" s="207"/>
      <c r="G47" s="240" t="s">
        <v>563</v>
      </c>
      <c r="H47" s="207"/>
      <c r="I47" s="207"/>
      <c r="J47" s="207"/>
      <c r="K47" s="207"/>
      <c r="L47" s="207"/>
      <c r="M47" s="207"/>
      <c r="N47" s="207"/>
      <c r="O47" s="207"/>
      <c r="P47" s="207"/>
      <c r="Q47" s="207"/>
      <c r="R47" s="207"/>
      <c r="S47" s="207"/>
      <c r="T47" s="1057"/>
      <c r="U47" s="2809"/>
      <c r="V47" s="2810"/>
      <c r="W47" s="2810"/>
      <c r="X47" s="2810"/>
      <c r="Y47" s="2810"/>
      <c r="Z47" s="2810"/>
      <c r="AA47" s="2811"/>
      <c r="AB47" s="283"/>
      <c r="AC47" s="207"/>
    </row>
    <row r="48" spans="1:29" s="39" customFormat="1" ht="24.9" customHeight="1">
      <c r="A48" s="207"/>
      <c r="B48" s="281"/>
      <c r="C48" s="207"/>
      <c r="D48" s="207"/>
      <c r="E48" s="207"/>
      <c r="F48" s="280"/>
      <c r="G48" s="207"/>
      <c r="H48" s="207"/>
      <c r="I48" s="207"/>
      <c r="J48" s="207"/>
      <c r="K48" s="207"/>
      <c r="L48" s="207"/>
      <c r="M48" s="207"/>
      <c r="N48" s="207"/>
      <c r="O48" s="207"/>
      <c r="P48" s="207"/>
      <c r="Q48" s="207"/>
      <c r="R48" s="207"/>
      <c r="S48" s="207"/>
      <c r="T48" s="207"/>
      <c r="U48" s="235"/>
      <c r="V48" s="207"/>
      <c r="W48" s="207"/>
      <c r="X48" s="207"/>
      <c r="Y48" s="207"/>
      <c r="Z48" s="207"/>
      <c r="AA48" s="207"/>
      <c r="AB48" s="283"/>
      <c r="AC48" s="207"/>
    </row>
    <row r="49" spans="1:29" s="39" customFormat="1" ht="24.9" customHeight="1">
      <c r="A49" s="207"/>
      <c r="B49" s="281"/>
      <c r="C49" s="207"/>
      <c r="D49" s="207"/>
      <c r="E49" s="207"/>
      <c r="F49" s="1576" t="s">
        <v>354</v>
      </c>
      <c r="G49" s="235" t="s">
        <v>94</v>
      </c>
      <c r="H49" s="207"/>
      <c r="I49" s="207"/>
      <c r="J49" s="207"/>
      <c r="K49" s="207"/>
      <c r="L49" s="207"/>
      <c r="M49" s="207"/>
      <c r="N49" s="207"/>
      <c r="O49" s="207"/>
      <c r="P49" s="207"/>
      <c r="Q49" s="207"/>
      <c r="R49" s="207"/>
      <c r="S49" s="207"/>
      <c r="T49" s="1057" t="s">
        <v>918</v>
      </c>
      <c r="U49" s="2806"/>
      <c r="V49" s="2807"/>
      <c r="W49" s="2807"/>
      <c r="X49" s="2807"/>
      <c r="Y49" s="2807"/>
      <c r="Z49" s="2807"/>
      <c r="AA49" s="2808"/>
      <c r="AB49" s="283"/>
      <c r="AC49" s="207"/>
    </row>
    <row r="50" spans="1:29" s="39" customFormat="1" ht="24.9" customHeight="1">
      <c r="A50" s="207"/>
      <c r="B50" s="281"/>
      <c r="C50" s="207"/>
      <c r="D50" s="207"/>
      <c r="E50" s="207"/>
      <c r="F50" s="207"/>
      <c r="G50" s="240" t="s">
        <v>95</v>
      </c>
      <c r="H50" s="207"/>
      <c r="I50" s="207"/>
      <c r="J50" s="207"/>
      <c r="K50" s="207"/>
      <c r="L50" s="207"/>
      <c r="M50" s="207"/>
      <c r="N50" s="207"/>
      <c r="O50" s="207"/>
      <c r="P50" s="207"/>
      <c r="Q50" s="207"/>
      <c r="R50" s="207"/>
      <c r="S50" s="207"/>
      <c r="T50" s="1057"/>
      <c r="U50" s="2809"/>
      <c r="V50" s="2810"/>
      <c r="W50" s="2810"/>
      <c r="X50" s="2810"/>
      <c r="Y50" s="2810"/>
      <c r="Z50" s="2810"/>
      <c r="AA50" s="2811"/>
      <c r="AB50" s="283"/>
      <c r="AC50" s="207"/>
    </row>
    <row r="51" spans="1:29" s="39" customFormat="1" ht="24.9" customHeight="1">
      <c r="A51" s="207"/>
      <c r="B51" s="281"/>
      <c r="C51" s="207"/>
      <c r="D51" s="207"/>
      <c r="E51" s="207"/>
      <c r="F51" s="280"/>
      <c r="G51" s="207"/>
      <c r="H51" s="207"/>
      <c r="I51" s="207"/>
      <c r="J51" s="207"/>
      <c r="K51" s="207"/>
      <c r="L51" s="207"/>
      <c r="M51" s="207"/>
      <c r="N51" s="207"/>
      <c r="O51" s="207"/>
      <c r="P51" s="207"/>
      <c r="Q51" s="207"/>
      <c r="R51" s="207"/>
      <c r="S51" s="207"/>
      <c r="T51" s="207"/>
      <c r="U51" s="235"/>
      <c r="V51" s="207"/>
      <c r="W51" s="207"/>
      <c r="X51" s="207"/>
      <c r="Y51" s="207"/>
      <c r="Z51" s="207"/>
      <c r="AA51" s="207"/>
      <c r="AB51" s="283"/>
      <c r="AC51" s="207"/>
    </row>
    <row r="52" spans="1:29" s="39" customFormat="1" ht="24.9" customHeight="1">
      <c r="A52" s="207"/>
      <c r="B52" s="281"/>
      <c r="C52" s="207"/>
      <c r="D52" s="207"/>
      <c r="E52" s="207"/>
      <c r="F52" s="280"/>
      <c r="G52" s="207"/>
      <c r="H52" s="207"/>
      <c r="I52" s="207"/>
      <c r="J52" s="207"/>
      <c r="K52" s="207"/>
      <c r="L52" s="207"/>
      <c r="M52" s="207"/>
      <c r="N52" s="207"/>
      <c r="O52" s="207"/>
      <c r="P52" s="207"/>
      <c r="Q52" s="207"/>
      <c r="R52" s="207"/>
      <c r="S52" s="207"/>
      <c r="T52" s="207"/>
      <c r="U52" s="235"/>
      <c r="V52" s="207"/>
      <c r="W52" s="207"/>
      <c r="X52" s="207"/>
      <c r="Y52" s="207"/>
      <c r="Z52" s="207"/>
      <c r="AA52" s="207"/>
      <c r="AB52" s="283"/>
      <c r="AC52" s="207"/>
    </row>
    <row r="53" spans="1:29" s="39" customFormat="1" ht="24.9" customHeight="1">
      <c r="A53" s="207"/>
      <c r="B53" s="281"/>
      <c r="C53" s="207"/>
      <c r="D53" s="207"/>
      <c r="E53" s="207"/>
      <c r="F53" s="280"/>
      <c r="G53" s="207"/>
      <c r="H53" s="207"/>
      <c r="I53" s="207"/>
      <c r="J53" s="207"/>
      <c r="K53" s="207"/>
      <c r="L53" s="207"/>
      <c r="M53" s="207"/>
      <c r="N53" s="207"/>
      <c r="O53" s="207"/>
      <c r="P53" s="207"/>
      <c r="Q53" s="207"/>
      <c r="R53" s="207"/>
      <c r="S53" s="207"/>
      <c r="T53" s="207"/>
      <c r="U53" s="235"/>
      <c r="V53" s="207"/>
      <c r="W53" s="207"/>
      <c r="X53" s="207"/>
      <c r="Y53" s="207"/>
      <c r="Z53" s="207"/>
      <c r="AA53" s="207"/>
      <c r="AB53" s="283"/>
      <c r="AC53" s="207"/>
    </row>
    <row r="54" spans="1:29" s="39" customFormat="1" ht="30" customHeight="1">
      <c r="A54" s="207"/>
      <c r="B54" s="281"/>
      <c r="C54" s="207"/>
      <c r="D54" s="207"/>
      <c r="E54" s="1575">
        <v>9.16</v>
      </c>
      <c r="F54" s="235" t="s">
        <v>656</v>
      </c>
      <c r="G54" s="207"/>
      <c r="H54" s="207"/>
      <c r="I54" s="207"/>
      <c r="J54" s="207"/>
      <c r="K54" s="207"/>
      <c r="L54" s="207"/>
      <c r="M54" s="207"/>
      <c r="N54" s="207"/>
      <c r="O54" s="207"/>
      <c r="P54" s="207"/>
      <c r="Q54" s="207"/>
      <c r="R54" s="207"/>
      <c r="S54" s="207"/>
      <c r="T54" s="2799" t="s">
        <v>1080</v>
      </c>
      <c r="U54" s="2806"/>
      <c r="V54" s="2807"/>
      <c r="W54" s="2807"/>
      <c r="X54" s="2807"/>
      <c r="Y54" s="2807"/>
      <c r="Z54" s="2807"/>
      <c r="AA54" s="2808"/>
      <c r="AB54" s="283"/>
      <c r="AC54" s="207"/>
    </row>
    <row r="55" spans="1:29" s="39" customFormat="1" ht="30" customHeight="1">
      <c r="A55" s="207"/>
      <c r="B55" s="281"/>
      <c r="C55" s="207"/>
      <c r="D55" s="207"/>
      <c r="E55" s="280"/>
      <c r="F55" s="240" t="s">
        <v>657</v>
      </c>
      <c r="G55" s="207"/>
      <c r="H55" s="207"/>
      <c r="I55" s="207"/>
      <c r="J55" s="207"/>
      <c r="K55" s="207"/>
      <c r="L55" s="207"/>
      <c r="M55" s="207"/>
      <c r="N55" s="207"/>
      <c r="O55" s="207"/>
      <c r="P55" s="207"/>
      <c r="Q55" s="207"/>
      <c r="R55" s="207"/>
      <c r="S55" s="207"/>
      <c r="T55" s="2799"/>
      <c r="U55" s="2809"/>
      <c r="V55" s="2810"/>
      <c r="W55" s="2810"/>
      <c r="X55" s="2810"/>
      <c r="Y55" s="2810"/>
      <c r="Z55" s="2810"/>
      <c r="AA55" s="2811"/>
      <c r="AB55" s="283"/>
      <c r="AC55" s="207"/>
    </row>
    <row r="56" spans="1:29" s="39" customFormat="1" ht="24.9" customHeight="1">
      <c r="A56" s="207"/>
      <c r="B56" s="294"/>
      <c r="C56" s="273"/>
      <c r="D56" s="273"/>
      <c r="E56" s="273"/>
      <c r="F56" s="295"/>
      <c r="G56" s="273"/>
      <c r="H56" s="273"/>
      <c r="I56" s="273"/>
      <c r="J56" s="273"/>
      <c r="K56" s="273"/>
      <c r="L56" s="273"/>
      <c r="M56" s="273"/>
      <c r="N56" s="273"/>
      <c r="O56" s="273"/>
      <c r="P56" s="273"/>
      <c r="Q56" s="273"/>
      <c r="R56" s="273"/>
      <c r="S56" s="273"/>
      <c r="T56" s="273"/>
      <c r="U56" s="245"/>
      <c r="V56" s="273"/>
      <c r="W56" s="273"/>
      <c r="X56" s="273"/>
      <c r="Y56" s="273"/>
      <c r="Z56" s="273"/>
      <c r="AA56" s="273"/>
      <c r="AB56" s="296"/>
      <c r="AC56" s="207"/>
    </row>
    <row r="57" spans="1:29" s="39" customFormat="1" ht="24.9" customHeight="1">
      <c r="A57" s="207"/>
      <c r="B57" s="281"/>
      <c r="C57" s="207"/>
      <c r="D57" s="207"/>
      <c r="E57" s="207"/>
      <c r="F57" s="280"/>
      <c r="G57" s="207"/>
      <c r="H57" s="207"/>
      <c r="I57" s="207"/>
      <c r="J57" s="207"/>
      <c r="K57" s="207"/>
      <c r="L57" s="207"/>
      <c r="M57" s="207"/>
      <c r="N57" s="207"/>
      <c r="O57" s="207"/>
      <c r="P57" s="207"/>
      <c r="Q57" s="207"/>
      <c r="R57" s="207"/>
      <c r="S57" s="207"/>
      <c r="T57" s="207"/>
      <c r="U57" s="235"/>
      <c r="V57" s="207"/>
      <c r="W57" s="207"/>
      <c r="X57" s="207"/>
      <c r="Y57" s="207"/>
      <c r="Z57" s="207"/>
      <c r="AA57" s="207"/>
      <c r="AB57" s="283"/>
      <c r="AC57" s="207"/>
    </row>
    <row r="58" spans="1:29" s="39" customFormat="1" ht="30" customHeight="1">
      <c r="A58" s="207"/>
      <c r="B58" s="281"/>
      <c r="C58" s="207"/>
      <c r="D58" s="207"/>
      <c r="E58" s="1575">
        <v>9.17</v>
      </c>
      <c r="F58" s="1576" t="s">
        <v>817</v>
      </c>
      <c r="G58" s="207"/>
      <c r="H58" s="207"/>
      <c r="I58" s="207"/>
      <c r="J58" s="207"/>
      <c r="K58" s="207"/>
      <c r="L58" s="207"/>
      <c r="M58" s="207"/>
      <c r="N58" s="207"/>
      <c r="O58" s="207"/>
      <c r="P58" s="207"/>
      <c r="Q58" s="207"/>
      <c r="R58" s="207"/>
      <c r="S58" s="207"/>
      <c r="T58" s="2799" t="s">
        <v>1444</v>
      </c>
      <c r="U58" s="2806"/>
      <c r="V58" s="2807"/>
      <c r="W58" s="2807"/>
      <c r="X58" s="2807"/>
      <c r="Y58" s="2807"/>
      <c r="Z58" s="2807"/>
      <c r="AA58" s="2808"/>
      <c r="AB58" s="283"/>
      <c r="AC58" s="207"/>
    </row>
    <row r="59" spans="1:29" s="39" customFormat="1" ht="30" customHeight="1">
      <c r="A59" s="207"/>
      <c r="B59" s="281"/>
      <c r="C59" s="207"/>
      <c r="D59" s="207"/>
      <c r="E59" s="280"/>
      <c r="F59" s="235" t="s">
        <v>648</v>
      </c>
      <c r="G59" s="207"/>
      <c r="H59" s="207"/>
      <c r="I59" s="207"/>
      <c r="J59" s="207"/>
      <c r="K59" s="207"/>
      <c r="L59" s="207"/>
      <c r="M59" s="207"/>
      <c r="N59" s="207"/>
      <c r="O59" s="207"/>
      <c r="P59" s="207"/>
      <c r="Q59" s="207"/>
      <c r="R59" s="207"/>
      <c r="S59" s="207"/>
      <c r="T59" s="2799"/>
      <c r="U59" s="2809"/>
      <c r="V59" s="2810"/>
      <c r="W59" s="2810"/>
      <c r="X59" s="2810"/>
      <c r="Y59" s="2810"/>
      <c r="Z59" s="2810"/>
      <c r="AA59" s="2811"/>
      <c r="AB59" s="283"/>
      <c r="AC59" s="207"/>
    </row>
    <row r="60" spans="1:29" s="39" customFormat="1" ht="30" customHeight="1">
      <c r="A60" s="207"/>
      <c r="B60" s="281"/>
      <c r="C60" s="207"/>
      <c r="D60" s="207"/>
      <c r="E60" s="280"/>
      <c r="F60" s="240" t="s">
        <v>646</v>
      </c>
      <c r="G60" s="207"/>
      <c r="H60" s="207"/>
      <c r="I60" s="207"/>
      <c r="J60" s="207"/>
      <c r="K60" s="207"/>
      <c r="L60" s="207"/>
      <c r="M60" s="207"/>
      <c r="N60" s="207"/>
      <c r="O60" s="207"/>
      <c r="P60" s="207"/>
      <c r="Q60" s="207"/>
      <c r="R60" s="207"/>
      <c r="S60" s="207"/>
      <c r="T60" s="1061"/>
      <c r="U60" s="205"/>
      <c r="V60" s="205"/>
      <c r="W60" s="205"/>
      <c r="X60" s="205"/>
      <c r="Y60" s="205"/>
      <c r="Z60" s="205"/>
      <c r="AA60" s="205"/>
      <c r="AB60" s="283"/>
      <c r="AC60" s="207"/>
    </row>
    <row r="61" spans="1:29" s="39" customFormat="1" ht="30" customHeight="1">
      <c r="A61" s="207"/>
      <c r="B61" s="281"/>
      <c r="C61" s="207"/>
      <c r="D61" s="207"/>
      <c r="E61" s="280"/>
      <c r="F61" s="240" t="s">
        <v>647</v>
      </c>
      <c r="G61" s="207"/>
      <c r="H61" s="207"/>
      <c r="I61" s="207"/>
      <c r="J61" s="207"/>
      <c r="K61" s="207"/>
      <c r="L61" s="207"/>
      <c r="M61" s="207"/>
      <c r="N61" s="207"/>
      <c r="O61" s="207"/>
      <c r="P61" s="207"/>
      <c r="Q61" s="207"/>
      <c r="R61" s="207"/>
      <c r="S61" s="207"/>
      <c r="T61" s="1061"/>
      <c r="U61" s="205"/>
      <c r="V61" s="205"/>
      <c r="W61" s="205"/>
      <c r="X61" s="205"/>
      <c r="Y61" s="205"/>
      <c r="Z61" s="205"/>
      <c r="AA61" s="205"/>
      <c r="AB61" s="283"/>
      <c r="AC61" s="207"/>
    </row>
    <row r="62" spans="1:29" s="39" customFormat="1" ht="24.9" customHeight="1">
      <c r="A62" s="207"/>
      <c r="B62" s="294"/>
      <c r="C62" s="273"/>
      <c r="D62" s="273"/>
      <c r="E62" s="273"/>
      <c r="F62" s="295"/>
      <c r="G62" s="273"/>
      <c r="H62" s="273"/>
      <c r="I62" s="273"/>
      <c r="J62" s="273"/>
      <c r="K62" s="273"/>
      <c r="L62" s="273"/>
      <c r="M62" s="273"/>
      <c r="N62" s="273"/>
      <c r="O62" s="273"/>
      <c r="P62" s="273"/>
      <c r="Q62" s="273"/>
      <c r="R62" s="273"/>
      <c r="S62" s="273"/>
      <c r="T62" s="273"/>
      <c r="U62" s="245"/>
      <c r="V62" s="273"/>
      <c r="W62" s="273"/>
      <c r="X62" s="273"/>
      <c r="Y62" s="273"/>
      <c r="Z62" s="273"/>
      <c r="AA62" s="273"/>
      <c r="AB62" s="296"/>
      <c r="AC62" s="207"/>
    </row>
    <row r="63" spans="1:29" s="39" customFormat="1" ht="24.9" customHeight="1">
      <c r="A63" s="207"/>
      <c r="B63" s="281"/>
      <c r="C63" s="207"/>
      <c r="D63" s="207"/>
      <c r="E63" s="207"/>
      <c r="F63" s="280"/>
      <c r="G63" s="207"/>
      <c r="H63" s="207"/>
      <c r="I63" s="207"/>
      <c r="J63" s="207"/>
      <c r="K63" s="207"/>
      <c r="L63" s="207"/>
      <c r="M63" s="207"/>
      <c r="N63" s="207"/>
      <c r="O63" s="207"/>
      <c r="P63" s="207"/>
      <c r="Q63" s="207"/>
      <c r="R63" s="207"/>
      <c r="S63" s="207"/>
      <c r="T63" s="207"/>
      <c r="U63" s="235"/>
      <c r="V63" s="207"/>
      <c r="W63" s="207"/>
      <c r="X63" s="207"/>
      <c r="Y63" s="207"/>
      <c r="Z63" s="207"/>
      <c r="AA63" s="207"/>
      <c r="AB63" s="283"/>
      <c r="AC63" s="207"/>
    </row>
    <row r="64" spans="1:29" s="39" customFormat="1" ht="24.9" customHeight="1">
      <c r="A64" s="207"/>
      <c r="B64" s="281"/>
      <c r="C64" s="207"/>
      <c r="D64" s="207"/>
      <c r="E64" s="207"/>
      <c r="F64" s="239"/>
      <c r="G64" s="207"/>
      <c r="H64" s="240"/>
      <c r="I64" s="207"/>
      <c r="J64" s="207"/>
      <c r="K64" s="207"/>
      <c r="L64" s="207"/>
      <c r="M64" s="207"/>
      <c r="N64" s="207"/>
      <c r="O64" s="207"/>
      <c r="P64" s="207"/>
      <c r="Q64" s="207"/>
      <c r="R64" s="207"/>
      <c r="S64" s="207"/>
      <c r="T64" s="207"/>
      <c r="U64" s="235"/>
      <c r="V64" s="207"/>
      <c r="W64" s="207"/>
      <c r="X64" s="207"/>
      <c r="Y64" s="207"/>
      <c r="Z64" s="207"/>
      <c r="AA64" s="1067" t="s">
        <v>814</v>
      </c>
      <c r="AB64" s="283"/>
      <c r="AC64" s="207"/>
    </row>
    <row r="65" spans="1:29" s="39" customFormat="1" ht="30" customHeight="1">
      <c r="A65" s="207"/>
      <c r="B65" s="281"/>
      <c r="C65" s="207"/>
      <c r="D65" s="207"/>
      <c r="E65" s="1575">
        <v>9.18</v>
      </c>
      <c r="F65" s="287" t="s">
        <v>637</v>
      </c>
      <c r="G65" s="207"/>
      <c r="H65" s="207"/>
      <c r="I65" s="1577"/>
      <c r="J65" s="207"/>
      <c r="K65" s="207"/>
      <c r="L65" s="207"/>
      <c r="M65" s="1576"/>
      <c r="N65" s="1576"/>
      <c r="O65" s="1576"/>
      <c r="P65" s="1576"/>
      <c r="Q65" s="207"/>
      <c r="R65" s="207"/>
      <c r="S65" s="207"/>
      <c r="T65" s="2799" t="s">
        <v>908</v>
      </c>
      <c r="U65" s="2806"/>
      <c r="V65" s="2807"/>
      <c r="W65" s="2807"/>
      <c r="X65" s="2807"/>
      <c r="Y65" s="2807"/>
      <c r="Z65" s="2807"/>
      <c r="AA65" s="2808"/>
      <c r="AB65" s="283"/>
      <c r="AC65" s="207"/>
    </row>
    <row r="66" spans="1:29" s="39" customFormat="1" ht="30" customHeight="1">
      <c r="A66" s="207"/>
      <c r="B66" s="281"/>
      <c r="C66" s="207"/>
      <c r="D66" s="207"/>
      <c r="E66" s="280"/>
      <c r="F66" s="288" t="s">
        <v>638</v>
      </c>
      <c r="G66" s="207"/>
      <c r="H66" s="207"/>
      <c r="I66" s="207"/>
      <c r="J66" s="207"/>
      <c r="K66" s="207"/>
      <c r="L66" s="207"/>
      <c r="M66" s="207"/>
      <c r="N66" s="207"/>
      <c r="O66" s="207"/>
      <c r="P66" s="207"/>
      <c r="Q66" s="207"/>
      <c r="R66" s="207"/>
      <c r="S66" s="207"/>
      <c r="T66" s="2799"/>
      <c r="U66" s="2809"/>
      <c r="V66" s="2810"/>
      <c r="W66" s="2810"/>
      <c r="X66" s="2810"/>
      <c r="Y66" s="2810"/>
      <c r="Z66" s="2810"/>
      <c r="AA66" s="2811"/>
      <c r="AB66" s="283"/>
      <c r="AC66" s="207"/>
    </row>
    <row r="67" spans="1:29" s="39" customFormat="1" ht="24.9" customHeight="1">
      <c r="A67" s="207"/>
      <c r="B67" s="294"/>
      <c r="C67" s="273"/>
      <c r="D67" s="273"/>
      <c r="E67" s="273"/>
      <c r="F67" s="297"/>
      <c r="G67" s="273"/>
      <c r="H67" s="273"/>
      <c r="I67" s="273"/>
      <c r="J67" s="273"/>
      <c r="K67" s="273"/>
      <c r="L67" s="273"/>
      <c r="M67" s="273"/>
      <c r="N67" s="273"/>
      <c r="O67" s="273"/>
      <c r="P67" s="273"/>
      <c r="Q67" s="273"/>
      <c r="R67" s="273"/>
      <c r="S67" s="273"/>
      <c r="T67" s="273"/>
      <c r="U67" s="274"/>
      <c r="V67" s="298"/>
      <c r="W67" s="298"/>
      <c r="X67" s="298"/>
      <c r="Y67" s="298"/>
      <c r="Z67" s="298"/>
      <c r="AA67" s="298"/>
      <c r="AB67" s="296"/>
      <c r="AC67" s="207"/>
    </row>
    <row r="68" spans="1:29" s="39" customFormat="1" ht="24.9" customHeight="1">
      <c r="A68" s="207"/>
      <c r="B68" s="281"/>
      <c r="C68" s="207"/>
      <c r="D68" s="207"/>
      <c r="E68" s="207"/>
      <c r="F68" s="239"/>
      <c r="G68" s="207"/>
      <c r="H68" s="207"/>
      <c r="I68" s="207"/>
      <c r="J68" s="207"/>
      <c r="K68" s="207"/>
      <c r="L68" s="207"/>
      <c r="M68" s="207"/>
      <c r="N68" s="207"/>
      <c r="O68" s="207"/>
      <c r="P68" s="207"/>
      <c r="Q68" s="207"/>
      <c r="R68" s="207"/>
      <c r="S68" s="207"/>
      <c r="T68" s="207"/>
      <c r="U68" s="1067"/>
      <c r="V68" s="1578"/>
      <c r="W68" s="1578"/>
      <c r="X68" s="1578"/>
      <c r="Y68" s="1578"/>
      <c r="Z68" s="1578"/>
      <c r="AA68" s="1578"/>
      <c r="AB68" s="283"/>
      <c r="AC68" s="207"/>
    </row>
    <row r="69" spans="1:29" s="39" customFormat="1" ht="30" customHeight="1">
      <c r="A69" s="207"/>
      <c r="B69" s="281"/>
      <c r="C69" s="207"/>
      <c r="D69" s="207"/>
      <c r="E69" s="207"/>
      <c r="F69" s="239"/>
      <c r="G69" s="207"/>
      <c r="H69" s="207"/>
      <c r="I69" s="207"/>
      <c r="J69" s="207"/>
      <c r="K69" s="207"/>
      <c r="L69" s="207"/>
      <c r="M69" s="207"/>
      <c r="N69" s="207"/>
      <c r="O69" s="207"/>
      <c r="P69" s="207"/>
      <c r="Q69" s="207"/>
      <c r="R69" s="207"/>
      <c r="S69" s="207"/>
      <c r="T69" s="207"/>
      <c r="U69" s="1067"/>
      <c r="V69" s="1578"/>
      <c r="W69" s="1578"/>
      <c r="X69" s="1578"/>
      <c r="Y69" s="1578"/>
      <c r="Z69" s="1578"/>
      <c r="AB69" s="283"/>
      <c r="AC69" s="207"/>
    </row>
    <row r="70" spans="1:29" s="39" customFormat="1" ht="30" customHeight="1">
      <c r="A70" s="207"/>
      <c r="B70" s="281"/>
      <c r="C70" s="207"/>
      <c r="D70" s="207"/>
      <c r="E70" s="1575">
        <v>9.19</v>
      </c>
      <c r="F70" s="287" t="s">
        <v>651</v>
      </c>
      <c r="G70" s="207"/>
      <c r="H70" s="207"/>
      <c r="I70" s="207"/>
      <c r="J70" s="207"/>
      <c r="K70" s="207"/>
      <c r="L70" s="207"/>
      <c r="M70" s="207"/>
      <c r="N70" s="207"/>
      <c r="O70" s="207"/>
      <c r="P70" s="207"/>
      <c r="Q70" s="207"/>
      <c r="R70" s="207"/>
      <c r="S70" s="207"/>
      <c r="T70" s="2799" t="s">
        <v>59</v>
      </c>
      <c r="U70" s="2806"/>
      <c r="V70" s="2807"/>
      <c r="W70" s="2807"/>
      <c r="X70" s="2807"/>
      <c r="Y70" s="2807"/>
      <c r="Z70" s="2807"/>
      <c r="AA70" s="2808"/>
      <c r="AB70" s="283"/>
      <c r="AC70" s="207"/>
    </row>
    <row r="71" spans="1:29" s="39" customFormat="1" ht="30" customHeight="1">
      <c r="A71" s="207"/>
      <c r="B71" s="281"/>
      <c r="C71" s="207"/>
      <c r="D71" s="207"/>
      <c r="E71" s="280"/>
      <c r="F71" s="288" t="s">
        <v>1554</v>
      </c>
      <c r="G71" s="207"/>
      <c r="H71" s="207"/>
      <c r="I71" s="207"/>
      <c r="J71" s="207"/>
      <c r="K71" s="207"/>
      <c r="L71" s="207"/>
      <c r="M71" s="207"/>
      <c r="N71" s="207"/>
      <c r="O71" s="207"/>
      <c r="P71" s="207"/>
      <c r="Q71" s="207"/>
      <c r="R71" s="207"/>
      <c r="S71" s="207"/>
      <c r="T71" s="2799"/>
      <c r="U71" s="2809"/>
      <c r="V71" s="2810"/>
      <c r="W71" s="2810"/>
      <c r="X71" s="2810"/>
      <c r="Y71" s="2810"/>
      <c r="Z71" s="2810"/>
      <c r="AA71" s="2811"/>
      <c r="AB71" s="283"/>
      <c r="AC71" s="207"/>
    </row>
    <row r="72" spans="1:29" s="39" customFormat="1" ht="24.9" customHeight="1">
      <c r="A72" s="207"/>
      <c r="B72" s="294"/>
      <c r="C72" s="273"/>
      <c r="D72" s="273"/>
      <c r="E72" s="273"/>
      <c r="F72" s="295"/>
      <c r="G72" s="273"/>
      <c r="H72" s="273"/>
      <c r="I72" s="273"/>
      <c r="J72" s="273"/>
      <c r="K72" s="273"/>
      <c r="L72" s="273"/>
      <c r="M72" s="273"/>
      <c r="N72" s="273"/>
      <c r="O72" s="273"/>
      <c r="P72" s="273"/>
      <c r="Q72" s="273"/>
      <c r="R72" s="273"/>
      <c r="S72" s="273"/>
      <c r="T72" s="273"/>
      <c r="U72" s="245"/>
      <c r="V72" s="273"/>
      <c r="W72" s="273"/>
      <c r="X72" s="273"/>
      <c r="Y72" s="273"/>
      <c r="Z72" s="273"/>
      <c r="AA72" s="273"/>
      <c r="AB72" s="296"/>
      <c r="AC72" s="207"/>
    </row>
    <row r="73" spans="1:29" s="39" customFormat="1" ht="24.9" customHeight="1">
      <c r="A73" s="207"/>
      <c r="B73" s="281"/>
      <c r="C73" s="207"/>
      <c r="D73" s="207"/>
      <c r="E73" s="207"/>
      <c r="F73" s="280"/>
      <c r="G73" s="207"/>
      <c r="H73" s="207"/>
      <c r="I73" s="207"/>
      <c r="J73" s="207"/>
      <c r="K73" s="207"/>
      <c r="L73" s="207"/>
      <c r="M73" s="207"/>
      <c r="N73" s="207"/>
      <c r="O73" s="207"/>
      <c r="P73" s="207"/>
      <c r="Q73" s="207"/>
      <c r="R73" s="207"/>
      <c r="S73" s="207"/>
      <c r="T73" s="207"/>
      <c r="U73" s="235"/>
      <c r="V73" s="207"/>
      <c r="W73" s="207"/>
      <c r="X73" s="207"/>
      <c r="Y73" s="207"/>
      <c r="Z73" s="207"/>
      <c r="AA73" s="207"/>
      <c r="AB73" s="283"/>
      <c r="AC73" s="207"/>
    </row>
    <row r="74" spans="1:29" s="39" customFormat="1" ht="24.9" customHeight="1">
      <c r="A74" s="207"/>
      <c r="B74" s="281"/>
      <c r="C74" s="207"/>
      <c r="D74" s="207"/>
      <c r="E74" s="207"/>
      <c r="F74" s="239"/>
      <c r="G74" s="397"/>
      <c r="H74" s="239"/>
      <c r="I74" s="207"/>
      <c r="J74" s="207"/>
      <c r="K74" s="207"/>
      <c r="L74" s="207"/>
      <c r="M74" s="207"/>
      <c r="N74" s="207"/>
      <c r="O74" s="207"/>
      <c r="P74" s="207"/>
      <c r="Q74" s="207"/>
      <c r="R74" s="207"/>
      <c r="S74" s="207"/>
      <c r="T74" s="207"/>
      <c r="U74" s="235"/>
      <c r="V74" s="207"/>
      <c r="W74" s="207"/>
      <c r="X74" s="207"/>
      <c r="Y74" s="207"/>
      <c r="Z74" s="1578"/>
      <c r="AA74" s="1067" t="s">
        <v>818</v>
      </c>
      <c r="AB74" s="283"/>
      <c r="AC74" s="207"/>
    </row>
    <row r="75" spans="1:29" s="39" customFormat="1" ht="30" customHeight="1">
      <c r="A75" s="207"/>
      <c r="B75" s="281"/>
      <c r="C75" s="207"/>
      <c r="D75" s="207"/>
      <c r="E75" s="1575">
        <v>9.1999999999999993</v>
      </c>
      <c r="F75" s="287" t="s">
        <v>639</v>
      </c>
      <c r="G75" s="207"/>
      <c r="H75" s="207"/>
      <c r="I75" s="1577"/>
      <c r="J75" s="207"/>
      <c r="K75" s="207"/>
      <c r="L75" s="207"/>
      <c r="M75" s="207"/>
      <c r="N75" s="207"/>
      <c r="O75" s="207"/>
      <c r="P75" s="207"/>
      <c r="Q75" s="207"/>
      <c r="R75" s="207"/>
      <c r="S75" s="207"/>
      <c r="T75" s="2799" t="s">
        <v>53</v>
      </c>
      <c r="U75" s="2806"/>
      <c r="V75" s="2807"/>
      <c r="W75" s="2807"/>
      <c r="X75" s="2807"/>
      <c r="Y75" s="2807"/>
      <c r="Z75" s="2807"/>
      <c r="AA75" s="2808"/>
      <c r="AB75" s="283"/>
      <c r="AC75" s="207"/>
    </row>
    <row r="76" spans="1:29" s="39" customFormat="1" ht="30" customHeight="1">
      <c r="A76" s="207"/>
      <c r="B76" s="281"/>
      <c r="C76" s="207"/>
      <c r="D76" s="207"/>
      <c r="E76" s="280"/>
      <c r="F76" s="287" t="s">
        <v>1445</v>
      </c>
      <c r="G76" s="207"/>
      <c r="H76" s="207"/>
      <c r="I76" s="207"/>
      <c r="J76" s="207"/>
      <c r="K76" s="207"/>
      <c r="L76" s="207"/>
      <c r="M76" s="207"/>
      <c r="N76" s="207"/>
      <c r="O76" s="207"/>
      <c r="P76" s="207"/>
      <c r="Q76" s="207"/>
      <c r="R76" s="207"/>
      <c r="S76" s="207"/>
      <c r="T76" s="2799"/>
      <c r="U76" s="2809"/>
      <c r="V76" s="2810"/>
      <c r="W76" s="2810"/>
      <c r="X76" s="2810"/>
      <c r="Y76" s="2810"/>
      <c r="Z76" s="2810"/>
      <c r="AA76" s="2811"/>
      <c r="AB76" s="283"/>
      <c r="AC76" s="207"/>
    </row>
    <row r="77" spans="1:29" s="39" customFormat="1" ht="30" customHeight="1">
      <c r="A77" s="207"/>
      <c r="B77" s="281"/>
      <c r="C77" s="207"/>
      <c r="D77" s="207"/>
      <c r="E77" s="280"/>
      <c r="F77" s="288" t="s">
        <v>640</v>
      </c>
      <c r="G77" s="207"/>
      <c r="H77" s="207"/>
      <c r="I77" s="207"/>
      <c r="J77" s="207"/>
      <c r="K77" s="207"/>
      <c r="L77" s="207"/>
      <c r="M77" s="207"/>
      <c r="N77" s="207"/>
      <c r="O77" s="207"/>
      <c r="P77" s="207"/>
      <c r="Q77" s="207"/>
      <c r="R77" s="207"/>
      <c r="S77" s="207"/>
      <c r="T77" s="1061"/>
      <c r="U77" s="205"/>
      <c r="V77" s="205"/>
      <c r="W77" s="205"/>
      <c r="X77" s="205"/>
      <c r="Y77" s="205"/>
      <c r="Z77" s="205"/>
      <c r="AA77" s="205"/>
      <c r="AB77" s="283"/>
      <c r="AC77" s="207"/>
    </row>
    <row r="78" spans="1:29" s="39" customFormat="1" ht="30" customHeight="1">
      <c r="A78" s="207"/>
      <c r="B78" s="281"/>
      <c r="C78" s="207"/>
      <c r="D78" s="207"/>
      <c r="E78" s="280"/>
      <c r="F78" s="240" t="s">
        <v>1555</v>
      </c>
      <c r="G78" s="207"/>
      <c r="H78" s="207"/>
      <c r="I78" s="207"/>
      <c r="J78" s="207"/>
      <c r="K78" s="207"/>
      <c r="L78" s="207"/>
      <c r="M78" s="207"/>
      <c r="N78" s="207"/>
      <c r="O78" s="207"/>
      <c r="P78" s="207"/>
      <c r="Q78" s="207"/>
      <c r="R78" s="207"/>
      <c r="S78" s="207"/>
      <c r="T78" s="1061"/>
      <c r="U78" s="205"/>
      <c r="V78" s="205"/>
      <c r="W78" s="205"/>
      <c r="X78" s="205"/>
      <c r="Y78" s="205"/>
      <c r="Z78" s="205"/>
      <c r="AA78" s="205"/>
      <c r="AB78" s="283"/>
      <c r="AC78" s="207"/>
    </row>
    <row r="79" spans="1:29" s="39" customFormat="1" ht="24.9" customHeight="1">
      <c r="A79" s="207"/>
      <c r="B79" s="294"/>
      <c r="C79" s="273"/>
      <c r="D79" s="273"/>
      <c r="E79" s="273"/>
      <c r="F79" s="295"/>
      <c r="G79" s="273"/>
      <c r="H79" s="273"/>
      <c r="I79" s="273"/>
      <c r="J79" s="273"/>
      <c r="K79" s="273"/>
      <c r="L79" s="273"/>
      <c r="M79" s="273"/>
      <c r="N79" s="273"/>
      <c r="O79" s="273"/>
      <c r="P79" s="273"/>
      <c r="Q79" s="273"/>
      <c r="R79" s="273"/>
      <c r="S79" s="273"/>
      <c r="T79" s="273"/>
      <c r="U79" s="245"/>
      <c r="V79" s="273"/>
      <c r="W79" s="273"/>
      <c r="X79" s="273"/>
      <c r="Y79" s="273"/>
      <c r="Z79" s="273"/>
      <c r="AA79" s="273"/>
      <c r="AB79" s="296"/>
      <c r="AC79" s="207"/>
    </row>
    <row r="80" spans="1:29" s="39" customFormat="1" ht="24.9" customHeight="1">
      <c r="A80" s="207"/>
      <c r="B80" s="281"/>
      <c r="C80" s="207"/>
      <c r="D80" s="207"/>
      <c r="E80" s="207"/>
      <c r="F80" s="280"/>
      <c r="G80" s="207"/>
      <c r="H80" s="207"/>
      <c r="I80" s="207"/>
      <c r="J80" s="207"/>
      <c r="K80" s="207"/>
      <c r="L80" s="207"/>
      <c r="M80" s="207"/>
      <c r="N80" s="207"/>
      <c r="O80" s="207"/>
      <c r="P80" s="207"/>
      <c r="Q80" s="207"/>
      <c r="R80" s="207"/>
      <c r="S80" s="207"/>
      <c r="T80" s="207"/>
      <c r="U80" s="235"/>
      <c r="V80" s="207"/>
      <c r="W80" s="207"/>
      <c r="X80" s="207"/>
      <c r="Y80" s="207"/>
      <c r="Z80" s="207"/>
      <c r="AA80" s="207"/>
      <c r="AB80" s="283"/>
      <c r="AC80" s="207"/>
    </row>
    <row r="81" spans="1:29" s="39" customFormat="1" ht="30" customHeight="1">
      <c r="A81" s="207"/>
      <c r="B81" s="281"/>
      <c r="C81" s="207"/>
      <c r="D81" s="207"/>
      <c r="E81" s="207"/>
      <c r="F81" s="239"/>
      <c r="G81" s="207"/>
      <c r="H81" s="207"/>
      <c r="I81" s="207"/>
      <c r="J81" s="207"/>
      <c r="K81" s="207"/>
      <c r="L81" s="207"/>
      <c r="M81" s="207"/>
      <c r="N81" s="207"/>
      <c r="O81" s="207"/>
      <c r="P81" s="207"/>
      <c r="Q81" s="207"/>
      <c r="R81" s="207"/>
      <c r="S81" s="207"/>
      <c r="T81" s="207"/>
      <c r="U81" s="235"/>
      <c r="V81" s="1578"/>
      <c r="W81" s="1578"/>
      <c r="X81" s="1578"/>
      <c r="Y81" s="1578"/>
      <c r="Z81" s="1578"/>
      <c r="AA81" s="1067"/>
      <c r="AB81" s="283"/>
      <c r="AC81" s="207"/>
    </row>
    <row r="82" spans="1:29" s="39" customFormat="1" ht="30" customHeight="1">
      <c r="A82" s="207"/>
      <c r="B82" s="281"/>
      <c r="C82" s="207"/>
      <c r="D82" s="207"/>
      <c r="E82" s="1575">
        <v>9.2100000000000009</v>
      </c>
      <c r="F82" s="235" t="s">
        <v>642</v>
      </c>
      <c r="G82" s="207"/>
      <c r="H82" s="207"/>
      <c r="I82" s="207"/>
      <c r="J82" s="207"/>
      <c r="K82" s="207"/>
      <c r="L82" s="207"/>
      <c r="M82" s="207"/>
      <c r="N82" s="207"/>
      <c r="O82" s="207"/>
      <c r="P82" s="207"/>
      <c r="Q82" s="207"/>
      <c r="R82" s="207"/>
      <c r="S82" s="207"/>
      <c r="T82" s="2871" t="s">
        <v>54</v>
      </c>
      <c r="U82" s="2806"/>
      <c r="V82" s="2807"/>
      <c r="W82" s="2807"/>
      <c r="X82" s="2807"/>
      <c r="Y82" s="2807"/>
      <c r="Z82" s="2807"/>
      <c r="AA82" s="2808"/>
      <c r="AB82" s="283"/>
      <c r="AC82" s="207"/>
    </row>
    <row r="83" spans="1:29" s="39" customFormat="1" ht="30" customHeight="1">
      <c r="A83" s="207"/>
      <c r="B83" s="281"/>
      <c r="C83" s="207"/>
      <c r="D83" s="207"/>
      <c r="E83" s="1575"/>
      <c r="F83" s="240" t="s">
        <v>643</v>
      </c>
      <c r="G83" s="207"/>
      <c r="H83" s="207"/>
      <c r="I83" s="207"/>
      <c r="J83" s="207"/>
      <c r="K83" s="207"/>
      <c r="L83" s="207"/>
      <c r="M83" s="207"/>
      <c r="N83" s="207"/>
      <c r="O83" s="207"/>
      <c r="P83" s="207"/>
      <c r="Q83" s="207"/>
      <c r="R83" s="207"/>
      <c r="S83" s="207"/>
      <c r="T83" s="2871"/>
      <c r="U83" s="2809"/>
      <c r="V83" s="2810"/>
      <c r="W83" s="2810"/>
      <c r="X83" s="2810"/>
      <c r="Y83" s="2810"/>
      <c r="Z83" s="2810"/>
      <c r="AA83" s="2811"/>
      <c r="AB83" s="283"/>
      <c r="AC83" s="207"/>
    </row>
    <row r="84" spans="1:29" s="39" customFormat="1" ht="24.9" customHeight="1">
      <c r="A84" s="207"/>
      <c r="B84" s="294"/>
      <c r="C84" s="273"/>
      <c r="D84" s="273"/>
      <c r="E84" s="273"/>
      <c r="F84" s="295"/>
      <c r="G84" s="273"/>
      <c r="H84" s="273"/>
      <c r="I84" s="273"/>
      <c r="J84" s="273"/>
      <c r="K84" s="273"/>
      <c r="L84" s="273"/>
      <c r="M84" s="273"/>
      <c r="N84" s="273"/>
      <c r="O84" s="273"/>
      <c r="P84" s="273"/>
      <c r="Q84" s="273"/>
      <c r="R84" s="273"/>
      <c r="S84" s="273"/>
      <c r="T84" s="273"/>
      <c r="U84" s="245"/>
      <c r="V84" s="273"/>
      <c r="W84" s="273"/>
      <c r="X84" s="273"/>
      <c r="Y84" s="273"/>
      <c r="Z84" s="273"/>
      <c r="AA84" s="273"/>
      <c r="AB84" s="296"/>
      <c r="AC84" s="207"/>
    </row>
    <row r="85" spans="1:29" s="39" customFormat="1" ht="24.9" customHeight="1">
      <c r="A85" s="207"/>
      <c r="B85" s="281"/>
      <c r="C85" s="207"/>
      <c r="D85" s="207"/>
      <c r="E85" s="207"/>
      <c r="F85" s="280"/>
      <c r="G85" s="207"/>
      <c r="H85" s="207"/>
      <c r="I85" s="207"/>
      <c r="J85" s="207"/>
      <c r="K85" s="207"/>
      <c r="L85" s="207"/>
      <c r="M85" s="207"/>
      <c r="N85" s="207"/>
      <c r="O85" s="207"/>
      <c r="P85" s="207"/>
      <c r="Q85" s="207"/>
      <c r="R85" s="207"/>
      <c r="S85" s="207"/>
      <c r="T85" s="207"/>
      <c r="U85" s="235"/>
      <c r="V85" s="207"/>
      <c r="W85" s="207"/>
      <c r="X85" s="207"/>
      <c r="Y85" s="207"/>
      <c r="Z85" s="207"/>
      <c r="AA85" s="207"/>
      <c r="AB85" s="283"/>
      <c r="AC85" s="207"/>
    </row>
    <row r="86" spans="1:29" s="39" customFormat="1" ht="30" customHeight="1">
      <c r="A86" s="207"/>
      <c r="B86" s="281"/>
      <c r="C86" s="207"/>
      <c r="D86" s="207"/>
      <c r="E86" s="1575">
        <v>9.2200000000000006</v>
      </c>
      <c r="F86" s="235" t="s">
        <v>644</v>
      </c>
      <c r="G86" s="207"/>
      <c r="H86" s="207"/>
      <c r="I86" s="1579"/>
      <c r="J86" s="1579"/>
      <c r="K86" s="1579"/>
      <c r="L86" s="1579"/>
      <c r="M86" s="1579"/>
      <c r="N86" s="1579"/>
      <c r="O86" s="1579"/>
      <c r="P86" s="1579"/>
      <c r="Q86" s="1579"/>
      <c r="R86" s="1579"/>
      <c r="S86" s="207"/>
      <c r="T86" s="2799" t="s">
        <v>55</v>
      </c>
      <c r="U86" s="2806"/>
      <c r="V86" s="2807"/>
      <c r="W86" s="2807"/>
      <c r="X86" s="2807"/>
      <c r="Y86" s="2807"/>
      <c r="Z86" s="2807"/>
      <c r="AA86" s="2808"/>
      <c r="AB86" s="283"/>
      <c r="AC86" s="207"/>
    </row>
    <row r="87" spans="1:29" s="39" customFormat="1" ht="30" customHeight="1">
      <c r="A87" s="207"/>
      <c r="B87" s="281"/>
      <c r="C87" s="207"/>
      <c r="D87" s="207"/>
      <c r="E87" s="280"/>
      <c r="F87" s="240" t="s">
        <v>645</v>
      </c>
      <c r="G87" s="207"/>
      <c r="H87" s="207"/>
      <c r="I87" s="1580"/>
      <c r="J87" s="1580"/>
      <c r="K87" s="1580"/>
      <c r="L87" s="1580"/>
      <c r="M87" s="1580"/>
      <c r="N87" s="1580"/>
      <c r="O87" s="1580"/>
      <c r="P87" s="1580"/>
      <c r="Q87" s="1580"/>
      <c r="R87" s="1580"/>
      <c r="S87" s="207"/>
      <c r="T87" s="2799"/>
      <c r="U87" s="2809"/>
      <c r="V87" s="2810"/>
      <c r="W87" s="2810"/>
      <c r="X87" s="2810"/>
      <c r="Y87" s="2810"/>
      <c r="Z87" s="2810"/>
      <c r="AA87" s="2811"/>
      <c r="AB87" s="283"/>
      <c r="AC87" s="207"/>
    </row>
    <row r="88" spans="1:29" s="39" customFormat="1" ht="24.9" customHeight="1">
      <c r="A88" s="207"/>
      <c r="B88" s="294"/>
      <c r="C88" s="273"/>
      <c r="D88" s="273"/>
      <c r="E88" s="273"/>
      <c r="F88" s="295"/>
      <c r="G88" s="273"/>
      <c r="H88" s="273"/>
      <c r="I88" s="273"/>
      <c r="J88" s="273"/>
      <c r="K88" s="273"/>
      <c r="L88" s="273"/>
      <c r="M88" s="273"/>
      <c r="N88" s="273"/>
      <c r="O88" s="273"/>
      <c r="P88" s="273"/>
      <c r="Q88" s="273"/>
      <c r="R88" s="273"/>
      <c r="S88" s="273"/>
      <c r="T88" s="273"/>
      <c r="U88" s="245"/>
      <c r="V88" s="273"/>
      <c r="W88" s="273"/>
      <c r="X88" s="273"/>
      <c r="Y88" s="273"/>
      <c r="Z88" s="273"/>
      <c r="AA88" s="273"/>
      <c r="AB88" s="296"/>
      <c r="AC88" s="207"/>
    </row>
    <row r="89" spans="1:29" s="39" customFormat="1" ht="24.9" customHeight="1">
      <c r="A89" s="207"/>
      <c r="B89" s="281"/>
      <c r="C89" s="207"/>
      <c r="D89" s="272"/>
      <c r="E89" s="207"/>
      <c r="F89" s="1576"/>
      <c r="G89" s="207"/>
      <c r="H89" s="207"/>
      <c r="I89" s="207"/>
      <c r="J89" s="207"/>
      <c r="K89" s="207"/>
      <c r="L89" s="207"/>
      <c r="M89" s="207"/>
      <c r="N89" s="207"/>
      <c r="O89" s="207"/>
      <c r="P89" s="207"/>
      <c r="Q89" s="207"/>
      <c r="R89" s="207"/>
      <c r="S89" s="207"/>
      <c r="T89" s="207"/>
      <c r="U89" s="235"/>
      <c r="V89" s="207"/>
      <c r="W89" s="207"/>
      <c r="X89" s="207"/>
      <c r="Y89" s="207"/>
      <c r="Z89" s="207"/>
      <c r="AA89" s="207"/>
      <c r="AB89" s="283"/>
      <c r="AC89" s="207"/>
    </row>
    <row r="90" spans="1:29" s="39" customFormat="1" ht="30" customHeight="1">
      <c r="A90" s="207"/>
      <c r="B90" s="281"/>
      <c r="C90" s="207"/>
      <c r="D90" s="207"/>
      <c r="E90" s="1575">
        <v>9.23</v>
      </c>
      <c r="F90" s="235" t="s">
        <v>649</v>
      </c>
      <c r="G90" s="207"/>
      <c r="H90" s="207"/>
      <c r="I90" s="235"/>
      <c r="J90" s="207"/>
      <c r="K90" s="207"/>
      <c r="L90" s="207"/>
      <c r="M90" s="207"/>
      <c r="N90" s="207"/>
      <c r="O90" s="207"/>
      <c r="P90" s="207"/>
      <c r="Q90" s="207"/>
      <c r="R90" s="207"/>
      <c r="S90" s="207"/>
      <c r="T90" s="2799" t="s">
        <v>56</v>
      </c>
      <c r="U90" s="2806"/>
      <c r="V90" s="2807"/>
      <c r="W90" s="2807"/>
      <c r="X90" s="2807"/>
      <c r="Y90" s="2807"/>
      <c r="Z90" s="2807"/>
      <c r="AA90" s="2808"/>
      <c r="AB90" s="283"/>
      <c r="AC90" s="207"/>
    </row>
    <row r="91" spans="1:29" s="39" customFormat="1" ht="30" customHeight="1">
      <c r="A91" s="207"/>
      <c r="B91" s="281"/>
      <c r="C91" s="207"/>
      <c r="D91" s="207"/>
      <c r="E91" s="280"/>
      <c r="F91" s="239" t="s">
        <v>650</v>
      </c>
      <c r="G91" s="207"/>
      <c r="H91" s="207"/>
      <c r="I91" s="240"/>
      <c r="J91" s="207"/>
      <c r="K91" s="207"/>
      <c r="L91" s="207"/>
      <c r="M91" s="207"/>
      <c r="N91" s="207"/>
      <c r="O91" s="207"/>
      <c r="P91" s="207"/>
      <c r="Q91" s="207"/>
      <c r="R91" s="207"/>
      <c r="S91" s="207"/>
      <c r="T91" s="2799"/>
      <c r="U91" s="2809"/>
      <c r="V91" s="2810"/>
      <c r="W91" s="2810"/>
      <c r="X91" s="2810"/>
      <c r="Y91" s="2810"/>
      <c r="Z91" s="2810"/>
      <c r="AA91" s="2811"/>
      <c r="AB91" s="283"/>
      <c r="AC91" s="207"/>
    </row>
    <row r="92" spans="1:29" s="39" customFormat="1" ht="24.9" customHeight="1">
      <c r="A92" s="207"/>
      <c r="B92" s="294"/>
      <c r="C92" s="273"/>
      <c r="D92" s="273"/>
      <c r="E92" s="273"/>
      <c r="F92" s="297"/>
      <c r="G92" s="273"/>
      <c r="H92" s="273"/>
      <c r="I92" s="273"/>
      <c r="J92" s="273"/>
      <c r="K92" s="273"/>
      <c r="L92" s="273"/>
      <c r="M92" s="273"/>
      <c r="N92" s="273"/>
      <c r="O92" s="273"/>
      <c r="P92" s="273"/>
      <c r="Q92" s="273"/>
      <c r="R92" s="273"/>
      <c r="S92" s="273"/>
      <c r="T92" s="273"/>
      <c r="U92" s="245"/>
      <c r="V92" s="298"/>
      <c r="W92" s="298"/>
      <c r="X92" s="298"/>
      <c r="Y92" s="298"/>
      <c r="Z92" s="298"/>
      <c r="AA92" s="298"/>
      <c r="AB92" s="296"/>
      <c r="AC92" s="207"/>
    </row>
    <row r="93" spans="1:29" s="39" customFormat="1" ht="24.9" customHeight="1">
      <c r="A93" s="207"/>
      <c r="B93" s="281"/>
      <c r="C93" s="207"/>
      <c r="D93" s="207"/>
      <c r="E93" s="207"/>
      <c r="F93" s="280"/>
      <c r="G93" s="207"/>
      <c r="H93" s="207"/>
      <c r="I93" s="207"/>
      <c r="J93" s="207"/>
      <c r="K93" s="207"/>
      <c r="L93" s="207"/>
      <c r="M93" s="207"/>
      <c r="N93" s="207"/>
      <c r="O93" s="207"/>
      <c r="P93" s="207"/>
      <c r="Q93" s="207"/>
      <c r="R93" s="207"/>
      <c r="S93" s="207"/>
      <c r="T93" s="207"/>
      <c r="U93" s="235"/>
      <c r="V93" s="207"/>
      <c r="W93" s="207"/>
      <c r="X93" s="207"/>
      <c r="Y93" s="207"/>
      <c r="Z93" s="207"/>
      <c r="AA93" s="207"/>
      <c r="AB93" s="283"/>
      <c r="AC93" s="207"/>
    </row>
    <row r="94" spans="1:29" s="39" customFormat="1" ht="30" customHeight="1">
      <c r="A94" s="207"/>
      <c r="B94" s="281"/>
      <c r="C94" s="207"/>
      <c r="D94" s="207"/>
      <c r="E94" s="1575">
        <v>9.24</v>
      </c>
      <c r="F94" s="1576" t="s">
        <v>819</v>
      </c>
      <c r="G94" s="207"/>
      <c r="H94" s="207"/>
      <c r="I94" s="207"/>
      <c r="J94" s="207"/>
      <c r="K94" s="207"/>
      <c r="L94" s="207"/>
      <c r="M94" s="207"/>
      <c r="N94" s="207"/>
      <c r="O94" s="207"/>
      <c r="P94" s="207"/>
      <c r="Q94" s="207"/>
      <c r="R94" s="207"/>
      <c r="S94" s="207"/>
      <c r="T94" s="2799" t="s">
        <v>57</v>
      </c>
      <c r="U94" s="2806"/>
      <c r="V94" s="2807"/>
      <c r="W94" s="2807"/>
      <c r="X94" s="2807"/>
      <c r="Y94" s="2807"/>
      <c r="Z94" s="2807"/>
      <c r="AA94" s="2808"/>
      <c r="AB94" s="283"/>
      <c r="AC94" s="207"/>
    </row>
    <row r="95" spans="1:29" s="39" customFormat="1" ht="30" customHeight="1">
      <c r="A95" s="207"/>
      <c r="B95" s="281"/>
      <c r="C95" s="207"/>
      <c r="D95" s="207"/>
      <c r="E95" s="1575"/>
      <c r="F95" s="239" t="s">
        <v>641</v>
      </c>
      <c r="G95" s="207"/>
      <c r="H95" s="207"/>
      <c r="I95" s="207"/>
      <c r="J95" s="207"/>
      <c r="K95" s="207"/>
      <c r="L95" s="207"/>
      <c r="M95" s="207"/>
      <c r="N95" s="207"/>
      <c r="O95" s="207"/>
      <c r="P95" s="207"/>
      <c r="Q95" s="207"/>
      <c r="R95" s="207"/>
      <c r="S95" s="207"/>
      <c r="T95" s="2799"/>
      <c r="U95" s="2809"/>
      <c r="V95" s="2810"/>
      <c r="W95" s="2810"/>
      <c r="X95" s="2810"/>
      <c r="Y95" s="2810"/>
      <c r="Z95" s="2810"/>
      <c r="AA95" s="2811"/>
      <c r="AB95" s="283"/>
      <c r="AC95" s="207"/>
    </row>
    <row r="96" spans="1:29" s="39" customFormat="1" ht="24.9" customHeight="1">
      <c r="A96" s="207"/>
      <c r="B96" s="294"/>
      <c r="C96" s="273"/>
      <c r="D96" s="299"/>
      <c r="E96" s="273"/>
      <c r="F96" s="300"/>
      <c r="G96" s="273"/>
      <c r="H96" s="273"/>
      <c r="I96" s="273"/>
      <c r="J96" s="273"/>
      <c r="K96" s="273"/>
      <c r="L96" s="273"/>
      <c r="M96" s="273"/>
      <c r="N96" s="273"/>
      <c r="O96" s="273"/>
      <c r="P96" s="273"/>
      <c r="Q96" s="273"/>
      <c r="R96" s="273"/>
      <c r="S96" s="273"/>
      <c r="T96" s="273"/>
      <c r="U96" s="301"/>
      <c r="V96" s="298"/>
      <c r="W96" s="298"/>
      <c r="X96" s="298"/>
      <c r="Y96" s="298"/>
      <c r="Z96" s="298"/>
      <c r="AA96" s="298"/>
      <c r="AB96" s="296"/>
      <c r="AC96" s="207"/>
    </row>
    <row r="97" spans="1:29" s="39" customFormat="1" ht="24.9" customHeight="1">
      <c r="A97" s="207"/>
      <c r="B97" s="281"/>
      <c r="C97" s="207"/>
      <c r="D97" s="1581"/>
      <c r="E97" s="207"/>
      <c r="F97" s="1576"/>
      <c r="G97" s="235"/>
      <c r="H97" s="207"/>
      <c r="I97" s="207"/>
      <c r="J97" s="207"/>
      <c r="K97" s="207"/>
      <c r="L97" s="207"/>
      <c r="M97" s="207"/>
      <c r="N97" s="207"/>
      <c r="O97" s="207"/>
      <c r="P97" s="207"/>
      <c r="Q97" s="207"/>
      <c r="R97" s="207"/>
      <c r="S97" s="207"/>
      <c r="T97" s="207"/>
      <c r="U97" s="272"/>
      <c r="V97" s="1578"/>
      <c r="W97" s="1578"/>
      <c r="X97" s="1578"/>
      <c r="Y97" s="1578"/>
      <c r="Z97" s="1578"/>
      <c r="AA97" s="1578"/>
      <c r="AB97" s="283"/>
      <c r="AC97" s="207"/>
    </row>
    <row r="98" spans="1:29" s="39" customFormat="1" ht="30" customHeight="1">
      <c r="A98" s="207"/>
      <c r="B98" s="281"/>
      <c r="C98" s="207"/>
      <c r="D98" s="207"/>
      <c r="E98" s="1575">
        <v>9.25</v>
      </c>
      <c r="F98" s="1576" t="s">
        <v>654</v>
      </c>
      <c r="G98" s="207"/>
      <c r="H98" s="207"/>
      <c r="I98" s="207"/>
      <c r="J98" s="207"/>
      <c r="K98" s="207"/>
      <c r="L98" s="207"/>
      <c r="M98" s="207"/>
      <c r="N98" s="207"/>
      <c r="O98" s="207"/>
      <c r="P98" s="207"/>
      <c r="Q98" s="207"/>
      <c r="R98" s="207"/>
      <c r="S98" s="207"/>
      <c r="T98" s="2799" t="s">
        <v>58</v>
      </c>
      <c r="U98" s="2806"/>
      <c r="V98" s="2807"/>
      <c r="W98" s="2807"/>
      <c r="X98" s="2807"/>
      <c r="Y98" s="2807"/>
      <c r="Z98" s="2807"/>
      <c r="AA98" s="2808"/>
      <c r="AB98" s="283"/>
      <c r="AC98" s="207"/>
    </row>
    <row r="99" spans="1:29" s="39" customFormat="1" ht="30" customHeight="1">
      <c r="A99" s="207"/>
      <c r="B99" s="281"/>
      <c r="C99" s="207"/>
      <c r="D99" s="207"/>
      <c r="E99" s="1575"/>
      <c r="F99" s="239" t="s">
        <v>655</v>
      </c>
      <c r="G99" s="207"/>
      <c r="H99" s="207"/>
      <c r="I99" s="207"/>
      <c r="J99" s="207"/>
      <c r="K99" s="207"/>
      <c r="L99" s="207"/>
      <c r="M99" s="207"/>
      <c r="N99" s="207"/>
      <c r="O99" s="207"/>
      <c r="P99" s="207"/>
      <c r="Q99" s="207"/>
      <c r="R99" s="207"/>
      <c r="S99" s="207"/>
      <c r="T99" s="2799"/>
      <c r="U99" s="2809"/>
      <c r="V99" s="2810"/>
      <c r="W99" s="2810"/>
      <c r="X99" s="2810"/>
      <c r="Y99" s="2810"/>
      <c r="Z99" s="2810"/>
      <c r="AA99" s="2811"/>
      <c r="AB99" s="283"/>
      <c r="AC99" s="207"/>
    </row>
    <row r="100" spans="1:29" s="39" customFormat="1" ht="30" customHeight="1">
      <c r="A100" s="207"/>
      <c r="B100" s="294"/>
      <c r="C100" s="273"/>
      <c r="D100" s="299"/>
      <c r="E100" s="273"/>
      <c r="F100" s="300"/>
      <c r="G100" s="245"/>
      <c r="H100" s="302"/>
      <c r="I100" s="273"/>
      <c r="J100" s="273"/>
      <c r="K100" s="273"/>
      <c r="L100" s="273"/>
      <c r="M100" s="273"/>
      <c r="N100" s="273"/>
      <c r="O100" s="273"/>
      <c r="P100" s="273"/>
      <c r="Q100" s="273"/>
      <c r="R100" s="273"/>
      <c r="S100" s="273"/>
      <c r="T100" s="273"/>
      <c r="U100" s="273"/>
      <c r="V100" s="273"/>
      <c r="W100" s="273"/>
      <c r="X100" s="273"/>
      <c r="Y100" s="273"/>
      <c r="Z100" s="273"/>
      <c r="AA100" s="273"/>
      <c r="AB100" s="296"/>
      <c r="AC100" s="207"/>
    </row>
    <row r="101" spans="1:29" s="39" customFormat="1" ht="30" customHeight="1">
      <c r="A101" s="207"/>
      <c r="B101" s="281"/>
      <c r="C101" s="207"/>
      <c r="D101" s="1581"/>
      <c r="E101" s="207"/>
      <c r="F101" s="1576"/>
      <c r="G101" s="235"/>
      <c r="H101" s="207"/>
      <c r="I101" s="207"/>
      <c r="J101" s="207"/>
      <c r="K101" s="207"/>
      <c r="L101" s="207"/>
      <c r="M101" s="207"/>
      <c r="N101" s="207"/>
      <c r="O101" s="207"/>
      <c r="P101" s="207"/>
      <c r="Q101" s="207"/>
      <c r="R101" s="207"/>
      <c r="S101" s="207"/>
      <c r="T101" s="207"/>
      <c r="U101" s="272"/>
      <c r="V101" s="1578"/>
      <c r="W101" s="1578"/>
      <c r="X101" s="1578"/>
      <c r="Y101" s="1578"/>
      <c r="Z101" s="1578"/>
      <c r="AA101" s="1578"/>
      <c r="AB101" s="283"/>
      <c r="AC101" s="207"/>
    </row>
    <row r="102" spans="1:29" s="39" customFormat="1" ht="30" customHeight="1">
      <c r="A102" s="207"/>
      <c r="B102" s="281"/>
      <c r="C102" s="207"/>
      <c r="D102" s="207"/>
      <c r="E102" s="1575">
        <v>9.26</v>
      </c>
      <c r="F102" s="1576" t="s">
        <v>820</v>
      </c>
      <c r="G102" s="207"/>
      <c r="H102" s="207"/>
      <c r="I102" s="207"/>
      <c r="J102" s="207"/>
      <c r="K102" s="207"/>
      <c r="L102" s="207"/>
      <c r="M102" s="207"/>
      <c r="N102" s="207"/>
      <c r="O102" s="207"/>
      <c r="P102" s="207"/>
      <c r="Q102" s="207"/>
      <c r="R102" s="207"/>
      <c r="S102" s="207"/>
      <c r="T102" s="2799" t="s">
        <v>87</v>
      </c>
      <c r="U102" s="2806"/>
      <c r="V102" s="2807"/>
      <c r="W102" s="2807"/>
      <c r="X102" s="2807"/>
      <c r="Y102" s="2807"/>
      <c r="Z102" s="2807"/>
      <c r="AA102" s="2808"/>
      <c r="AB102" s="283"/>
      <c r="AC102" s="207"/>
    </row>
    <row r="103" spans="1:29" s="39" customFormat="1" ht="30" customHeight="1">
      <c r="A103" s="207"/>
      <c r="B103" s="281"/>
      <c r="C103" s="207"/>
      <c r="D103" s="207"/>
      <c r="E103" s="1575"/>
      <c r="F103" s="239" t="s">
        <v>658</v>
      </c>
      <c r="G103" s="207"/>
      <c r="H103" s="207"/>
      <c r="I103" s="207"/>
      <c r="J103" s="207"/>
      <c r="K103" s="207"/>
      <c r="L103" s="207"/>
      <c r="M103" s="207"/>
      <c r="N103" s="207"/>
      <c r="O103" s="207"/>
      <c r="P103" s="207"/>
      <c r="Q103" s="207"/>
      <c r="R103" s="207"/>
      <c r="S103" s="207"/>
      <c r="T103" s="2799"/>
      <c r="U103" s="2809"/>
      <c r="V103" s="2810"/>
      <c r="W103" s="2810"/>
      <c r="X103" s="2810"/>
      <c r="Y103" s="2810"/>
      <c r="Z103" s="2810"/>
      <c r="AA103" s="2811"/>
      <c r="AB103" s="283"/>
      <c r="AC103" s="207"/>
    </row>
    <row r="104" spans="1:29" s="39" customFormat="1" ht="30" customHeight="1">
      <c r="A104" s="207"/>
      <c r="B104" s="294"/>
      <c r="C104" s="273"/>
      <c r="D104" s="299"/>
      <c r="E104" s="273"/>
      <c r="F104" s="300"/>
      <c r="G104" s="245"/>
      <c r="H104" s="302"/>
      <c r="I104" s="273"/>
      <c r="J104" s="273"/>
      <c r="K104" s="273"/>
      <c r="L104" s="273"/>
      <c r="M104" s="273"/>
      <c r="N104" s="273"/>
      <c r="O104" s="273"/>
      <c r="P104" s="273"/>
      <c r="Q104" s="273"/>
      <c r="R104" s="273"/>
      <c r="S104" s="273"/>
      <c r="T104" s="273"/>
      <c r="U104" s="273"/>
      <c r="V104" s="273"/>
      <c r="W104" s="273"/>
      <c r="X104" s="273"/>
      <c r="Y104" s="273"/>
      <c r="Z104" s="273"/>
      <c r="AA104" s="273"/>
      <c r="AB104" s="296"/>
      <c r="AC104" s="207"/>
    </row>
    <row r="105" spans="1:29" s="39" customFormat="1" ht="30" customHeight="1">
      <c r="A105" s="207"/>
      <c r="B105" s="281"/>
      <c r="C105" s="207"/>
      <c r="D105" s="1581"/>
      <c r="E105" s="207"/>
      <c r="F105" s="1576"/>
      <c r="G105" s="235"/>
      <c r="H105" s="207"/>
      <c r="I105" s="207"/>
      <c r="J105" s="207"/>
      <c r="K105" s="207"/>
      <c r="L105" s="207"/>
      <c r="M105" s="207"/>
      <c r="N105" s="207"/>
      <c r="O105" s="207"/>
      <c r="P105" s="207"/>
      <c r="Q105" s="207"/>
      <c r="R105" s="207"/>
      <c r="S105" s="207"/>
      <c r="T105" s="207"/>
      <c r="U105" s="272"/>
      <c r="V105" s="1578"/>
      <c r="W105" s="1578"/>
      <c r="X105" s="1578"/>
      <c r="Y105" s="1578"/>
      <c r="Z105" s="1578"/>
      <c r="AA105" s="1578"/>
      <c r="AB105" s="283"/>
      <c r="AC105" s="207"/>
    </row>
    <row r="106" spans="1:29" s="39" customFormat="1" ht="30" customHeight="1">
      <c r="A106" s="207"/>
      <c r="B106" s="281"/>
      <c r="C106" s="207"/>
      <c r="D106" s="207"/>
      <c r="E106" s="1575">
        <v>9.27</v>
      </c>
      <c r="F106" s="783" t="s">
        <v>659</v>
      </c>
      <c r="G106" s="207"/>
      <c r="H106" s="207"/>
      <c r="I106" s="207"/>
      <c r="J106" s="207"/>
      <c r="K106" s="207"/>
      <c r="L106" s="207"/>
      <c r="M106" s="207"/>
      <c r="N106" s="207"/>
      <c r="O106" s="207"/>
      <c r="P106" s="207"/>
      <c r="Q106" s="207"/>
      <c r="R106" s="207"/>
      <c r="S106" s="207"/>
      <c r="T106" s="2799" t="s">
        <v>59</v>
      </c>
      <c r="U106" s="2806"/>
      <c r="V106" s="2807"/>
      <c r="W106" s="2807"/>
      <c r="X106" s="2807"/>
      <c r="Y106" s="2807"/>
      <c r="Z106" s="2807"/>
      <c r="AA106" s="2808"/>
      <c r="AB106" s="283"/>
      <c r="AC106" s="207"/>
    </row>
    <row r="107" spans="1:29" s="39" customFormat="1" ht="30" customHeight="1">
      <c r="A107" s="207"/>
      <c r="B107" s="281"/>
      <c r="C107" s="207"/>
      <c r="D107" s="207"/>
      <c r="E107" s="1575"/>
      <c r="F107" s="239" t="s">
        <v>660</v>
      </c>
      <c r="G107" s="207"/>
      <c r="H107" s="207"/>
      <c r="I107" s="207"/>
      <c r="J107" s="207"/>
      <c r="K107" s="207"/>
      <c r="L107" s="207"/>
      <c r="M107" s="207"/>
      <c r="N107" s="207"/>
      <c r="O107" s="207"/>
      <c r="P107" s="207"/>
      <c r="Q107" s="207"/>
      <c r="R107" s="207"/>
      <c r="S107" s="207"/>
      <c r="T107" s="2799"/>
      <c r="U107" s="2809"/>
      <c r="V107" s="2810"/>
      <c r="W107" s="2810"/>
      <c r="X107" s="2810"/>
      <c r="Y107" s="2810"/>
      <c r="Z107" s="2810"/>
      <c r="AA107" s="2811"/>
      <c r="AB107" s="283"/>
      <c r="AC107" s="207"/>
    </row>
    <row r="108" spans="1:29" s="39" customFormat="1" ht="30" customHeight="1">
      <c r="A108" s="207"/>
      <c r="B108" s="281"/>
      <c r="C108" s="207"/>
      <c r="D108" s="1581"/>
      <c r="E108" s="207"/>
      <c r="F108" s="1576"/>
      <c r="G108" s="235"/>
      <c r="H108" s="207"/>
      <c r="I108" s="207"/>
      <c r="J108" s="207"/>
      <c r="K108" s="207"/>
      <c r="L108" s="207"/>
      <c r="M108" s="207"/>
      <c r="N108" s="207"/>
      <c r="O108" s="207"/>
      <c r="P108" s="207"/>
      <c r="Q108" s="207"/>
      <c r="R108" s="207"/>
      <c r="S108" s="207"/>
      <c r="T108" s="207"/>
      <c r="U108" s="272"/>
      <c r="V108" s="1578"/>
      <c r="W108" s="1578"/>
      <c r="X108" s="1578"/>
      <c r="Y108" s="1578"/>
      <c r="Z108" s="1578"/>
      <c r="AA108" s="1578"/>
      <c r="AB108" s="283"/>
      <c r="AC108" s="207"/>
    </row>
    <row r="109" spans="1:29" s="39" customFormat="1" ht="21.75" customHeight="1">
      <c r="A109" s="207"/>
      <c r="B109" s="281"/>
      <c r="C109" s="207"/>
      <c r="D109" s="290"/>
      <c r="E109" s="290"/>
      <c r="F109" s="291"/>
      <c r="G109" s="290"/>
      <c r="H109" s="290"/>
      <c r="I109" s="290"/>
      <c r="J109" s="290"/>
      <c r="K109" s="290"/>
      <c r="L109" s="290"/>
      <c r="M109" s="290"/>
      <c r="N109" s="290"/>
      <c r="O109" s="290"/>
      <c r="P109" s="290"/>
      <c r="Q109" s="290"/>
      <c r="R109" s="290"/>
      <c r="S109" s="290"/>
      <c r="T109" s="290"/>
      <c r="U109" s="292"/>
      <c r="V109" s="290"/>
      <c r="W109" s="290"/>
      <c r="X109" s="290"/>
      <c r="Y109" s="290"/>
      <c r="Z109" s="290"/>
      <c r="AA109" s="290"/>
      <c r="AB109" s="283"/>
      <c r="AC109" s="207"/>
    </row>
    <row r="110" spans="1:29" s="39" customFormat="1" ht="21.75" customHeight="1" thickBot="1">
      <c r="A110" s="207"/>
      <c r="B110" s="285"/>
      <c r="C110" s="242"/>
      <c r="D110" s="322"/>
      <c r="E110" s="322"/>
      <c r="F110" s="1030"/>
      <c r="G110" s="322"/>
      <c r="H110" s="322"/>
      <c r="I110" s="322"/>
      <c r="J110" s="322"/>
      <c r="K110" s="322"/>
      <c r="L110" s="322"/>
      <c r="M110" s="322"/>
      <c r="N110" s="322"/>
      <c r="O110" s="322"/>
      <c r="P110" s="322"/>
      <c r="Q110" s="322"/>
      <c r="R110" s="322"/>
      <c r="S110" s="322"/>
      <c r="T110" s="322"/>
      <c r="U110" s="1031"/>
      <c r="V110" s="322"/>
      <c r="W110" s="322"/>
      <c r="X110" s="322"/>
      <c r="Y110" s="322"/>
      <c r="Z110" s="322"/>
      <c r="AA110" s="322"/>
      <c r="AB110" s="286"/>
      <c r="AC110" s="207"/>
    </row>
    <row r="111" spans="1:29" ht="30" customHeight="1">
      <c r="A111" s="1244"/>
      <c r="B111" s="2890">
        <v>19</v>
      </c>
      <c r="C111" s="2890"/>
      <c r="D111" s="2890"/>
      <c r="E111" s="2890"/>
      <c r="F111" s="2890"/>
      <c r="G111" s="2890"/>
      <c r="H111" s="2890"/>
      <c r="I111" s="2890"/>
      <c r="J111" s="2890"/>
      <c r="K111" s="2890"/>
      <c r="L111" s="2890"/>
      <c r="M111" s="2890"/>
      <c r="N111" s="2890"/>
      <c r="O111" s="2890"/>
      <c r="P111" s="2890"/>
      <c r="Q111" s="2890"/>
      <c r="R111" s="2890"/>
      <c r="S111" s="2890"/>
      <c r="T111" s="2890"/>
      <c r="U111" s="2890"/>
      <c r="V111" s="2890"/>
      <c r="W111" s="2890"/>
      <c r="X111" s="2890"/>
      <c r="Y111" s="2890"/>
      <c r="Z111" s="2890"/>
      <c r="AA111" s="2890"/>
      <c r="AB111" s="2890"/>
      <c r="AC111" s="1244"/>
    </row>
    <row r="112" spans="1:29" ht="30" customHeight="1">
      <c r="A112" s="1244"/>
      <c r="B112" s="2891"/>
      <c r="C112" s="2891"/>
      <c r="D112" s="2891"/>
      <c r="E112" s="2891"/>
      <c r="F112" s="2891"/>
      <c r="G112" s="2891"/>
      <c r="H112" s="2891"/>
      <c r="I112" s="2891"/>
      <c r="J112" s="2891"/>
      <c r="K112" s="2891"/>
      <c r="L112" s="2891"/>
      <c r="M112" s="2891"/>
      <c r="N112" s="2891"/>
      <c r="O112" s="2891"/>
      <c r="P112" s="2891"/>
      <c r="Q112" s="2891"/>
      <c r="R112" s="2891"/>
      <c r="S112" s="2891"/>
      <c r="T112" s="2891"/>
      <c r="U112" s="2891"/>
      <c r="V112" s="2891"/>
      <c r="W112" s="2891"/>
      <c r="X112" s="2891"/>
      <c r="Y112" s="2891"/>
      <c r="Z112" s="2891"/>
      <c r="AA112" s="2891"/>
      <c r="AB112" s="2891"/>
      <c r="AC112" s="1244"/>
    </row>
    <row r="113" spans="1:29" ht="30" customHeight="1">
      <c r="A113" s="232"/>
      <c r="B113" s="2891"/>
      <c r="C113" s="2891"/>
      <c r="D113" s="2891"/>
      <c r="E113" s="2891"/>
      <c r="F113" s="2891"/>
      <c r="G113" s="2891"/>
      <c r="H113" s="2891"/>
      <c r="I113" s="2891"/>
      <c r="J113" s="2891"/>
      <c r="K113" s="2891"/>
      <c r="L113" s="2891"/>
      <c r="M113" s="2891"/>
      <c r="N113" s="2891"/>
      <c r="O113" s="2891"/>
      <c r="P113" s="2891"/>
      <c r="Q113" s="2891"/>
      <c r="R113" s="2891"/>
      <c r="S113" s="2891"/>
      <c r="T113" s="2891"/>
      <c r="U113" s="2891"/>
      <c r="V113" s="2891"/>
      <c r="W113" s="2891"/>
      <c r="X113" s="2891"/>
      <c r="Y113" s="2891"/>
      <c r="Z113" s="2891"/>
      <c r="AA113" s="2891"/>
      <c r="AB113" s="2891"/>
      <c r="AC113" s="232"/>
    </row>
    <row r="114" spans="1:29" ht="30" customHeight="1"/>
    <row r="115" spans="1:29" ht="30" customHeight="1"/>
    <row r="116" spans="1:29" ht="30" customHeight="1"/>
    <row r="117" spans="1:29" ht="30" customHeight="1"/>
    <row r="118" spans="1:29" ht="30" customHeight="1"/>
  </sheetData>
  <mergeCells count="41">
    <mergeCell ref="U90:AA91"/>
    <mergeCell ref="U82:AA83"/>
    <mergeCell ref="B111:AB113"/>
    <mergeCell ref="T98:T99"/>
    <mergeCell ref="U98:AA99"/>
    <mergeCell ref="T102:T103"/>
    <mergeCell ref="U102:AA103"/>
    <mergeCell ref="T106:T107"/>
    <mergeCell ref="U106:AA107"/>
    <mergeCell ref="T54:T55"/>
    <mergeCell ref="U54:AA55"/>
    <mergeCell ref="T58:T59"/>
    <mergeCell ref="U58:AA59"/>
    <mergeCell ref="T94:T95"/>
    <mergeCell ref="U94:AA95"/>
    <mergeCell ref="T65:T66"/>
    <mergeCell ref="U65:AA66"/>
    <mergeCell ref="T70:T71"/>
    <mergeCell ref="U70:AA71"/>
    <mergeCell ref="T75:T76"/>
    <mergeCell ref="U75:AA76"/>
    <mergeCell ref="T82:T83"/>
    <mergeCell ref="T86:T87"/>
    <mergeCell ref="U86:AA87"/>
    <mergeCell ref="T90:T91"/>
    <mergeCell ref="W7:X7"/>
    <mergeCell ref="T9:T10"/>
    <mergeCell ref="U9:AA10"/>
    <mergeCell ref="T16:T17"/>
    <mergeCell ref="U16:AA17"/>
    <mergeCell ref="U46:AA47"/>
    <mergeCell ref="U49:AA50"/>
    <mergeCell ref="T19:T20"/>
    <mergeCell ref="U19:AA20"/>
    <mergeCell ref="U22:AA23"/>
    <mergeCell ref="U26:AA27"/>
    <mergeCell ref="U29:AA30"/>
    <mergeCell ref="U32:AA33"/>
    <mergeCell ref="U35:AA36"/>
    <mergeCell ref="U39:AA40"/>
    <mergeCell ref="U42:AA43"/>
  </mergeCells>
  <pageMargins left="0.39370078740157483" right="0.39370078740157483" top="0.31496062992125984" bottom="0.31496062992125984" header="0" footer="0"/>
  <pageSetup paperSize="9" scale="30"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codeName="Sheet19">
    <tabColor rgb="FF92D050"/>
  </sheetPr>
  <dimension ref="A1:AA103"/>
  <sheetViews>
    <sheetView showGridLines="0" view="pageBreakPreview" zoomScale="40" zoomScaleNormal="40" zoomScaleSheetLayoutView="40" workbookViewId="0">
      <selection activeCell="E94" sqref="E94"/>
    </sheetView>
  </sheetViews>
  <sheetFormatPr defaultColWidth="9.109375" defaultRowHeight="34.200000000000003"/>
  <cols>
    <col min="1" max="1" width="2" style="44" customWidth="1"/>
    <col min="2" max="2" width="3.6640625" style="44" customWidth="1"/>
    <col min="3" max="3" width="2.6640625" style="44" customWidth="1"/>
    <col min="4" max="4" width="3.44140625" style="44" customWidth="1"/>
    <col min="5" max="5" width="12" style="182" customWidth="1"/>
    <col min="6" max="6" width="13.109375" style="44" customWidth="1"/>
    <col min="7" max="10" width="11.33203125" style="44" customWidth="1"/>
    <col min="11" max="12" width="15" style="44" customWidth="1"/>
    <col min="13" max="13" width="11.6640625" style="44" customWidth="1"/>
    <col min="14" max="15" width="20.33203125" style="44" customWidth="1"/>
    <col min="16" max="16" width="21" style="44" customWidth="1"/>
    <col min="17" max="17" width="12.6640625" style="44" customWidth="1"/>
    <col min="18" max="19" width="10.6640625" style="44" customWidth="1"/>
    <col min="20" max="20" width="10.6640625" style="45" customWidth="1"/>
    <col min="21" max="25" width="10.6640625" style="44" customWidth="1"/>
    <col min="26" max="26" width="12.44140625" style="44" customWidth="1"/>
    <col min="27" max="27" width="2.5546875" style="44" customWidth="1"/>
    <col min="28" max="52" width="4.88671875" style="44" customWidth="1"/>
    <col min="53" max="16384" width="9.109375" style="44"/>
  </cols>
  <sheetData>
    <row r="1" spans="2:26" ht="16.2" customHeight="1" thickBot="1"/>
    <row r="2" spans="2:26" ht="16.2" customHeight="1">
      <c r="B2" s="763" t="s">
        <v>11</v>
      </c>
      <c r="C2" s="764"/>
      <c r="D2" s="764"/>
      <c r="E2" s="765"/>
      <c r="F2" s="764"/>
      <c r="G2" s="765" t="s">
        <v>11</v>
      </c>
      <c r="H2" s="764"/>
      <c r="I2" s="764"/>
      <c r="J2" s="764"/>
      <c r="K2" s="764"/>
      <c r="L2" s="764"/>
      <c r="M2" s="764"/>
      <c r="N2" s="764"/>
      <c r="O2" s="764"/>
      <c r="P2" s="764"/>
      <c r="Q2" s="764"/>
      <c r="R2" s="764"/>
      <c r="S2" s="764"/>
      <c r="T2" s="766"/>
      <c r="U2" s="764"/>
      <c r="V2" s="764"/>
      <c r="W2" s="764"/>
      <c r="X2" s="764"/>
      <c r="Y2" s="764"/>
      <c r="Z2" s="767"/>
    </row>
    <row r="3" spans="2:26" ht="30" customHeight="1">
      <c r="B3" s="768"/>
      <c r="G3" s="182"/>
      <c r="Z3" s="769"/>
    </row>
    <row r="4" spans="2:26" ht="30" customHeight="1">
      <c r="B4" s="768"/>
      <c r="C4" s="770"/>
      <c r="D4" s="770"/>
      <c r="E4" s="771"/>
      <c r="G4" s="40" t="s">
        <v>815</v>
      </c>
      <c r="H4" s="40"/>
      <c r="K4" s="40"/>
      <c r="L4" s="40"/>
      <c r="M4" s="40"/>
      <c r="N4" s="40"/>
      <c r="O4" s="40"/>
      <c r="P4" s="40"/>
      <c r="Q4" s="40"/>
      <c r="R4" s="40"/>
      <c r="S4" s="42"/>
      <c r="T4" s="772"/>
      <c r="Z4" s="769"/>
    </row>
    <row r="5" spans="2:26" ht="30" customHeight="1">
      <c r="B5" s="773"/>
      <c r="C5" s="774"/>
      <c r="D5" s="774"/>
      <c r="E5" s="775"/>
      <c r="G5" s="41" t="s">
        <v>803</v>
      </c>
      <c r="H5" s="40"/>
      <c r="K5" s="40"/>
      <c r="L5" s="40"/>
      <c r="M5" s="40"/>
      <c r="N5" s="40"/>
      <c r="O5" s="40"/>
      <c r="P5" s="40"/>
      <c r="Q5" s="40"/>
      <c r="R5" s="40"/>
      <c r="S5" s="42"/>
      <c r="T5" s="42"/>
      <c r="V5" s="182" t="s">
        <v>11</v>
      </c>
      <c r="Z5" s="769"/>
    </row>
    <row r="6" spans="2:26" ht="15" customHeight="1">
      <c r="B6" s="773"/>
      <c r="C6" s="774"/>
      <c r="D6" s="774"/>
      <c r="E6" s="775"/>
      <c r="F6" s="41"/>
      <c r="G6" s="40"/>
      <c r="H6" s="40"/>
      <c r="K6" s="40"/>
      <c r="L6" s="40"/>
      <c r="M6" s="40"/>
      <c r="N6" s="40"/>
      <c r="O6" s="40"/>
      <c r="P6" s="40"/>
      <c r="Q6" s="40"/>
      <c r="R6" s="40"/>
      <c r="S6" s="42"/>
      <c r="T6" s="42"/>
      <c r="V6" s="182"/>
      <c r="Z6" s="769"/>
    </row>
    <row r="7" spans="2:26" ht="30" customHeight="1">
      <c r="B7" s="773"/>
      <c r="E7" s="776">
        <v>9.2799999999999994</v>
      </c>
      <c r="F7" s="794" t="s">
        <v>826</v>
      </c>
      <c r="T7" s="2862" t="s">
        <v>85</v>
      </c>
      <c r="U7" s="2862"/>
      <c r="V7" s="2862"/>
      <c r="W7" s="2862"/>
      <c r="X7" s="2862"/>
      <c r="Z7" s="769"/>
    </row>
    <row r="8" spans="2:26" ht="30" customHeight="1">
      <c r="B8" s="773"/>
      <c r="F8" s="781" t="s">
        <v>827</v>
      </c>
      <c r="T8" s="44"/>
      <c r="U8" s="2862" t="s">
        <v>119</v>
      </c>
      <c r="V8" s="2862"/>
      <c r="W8" s="2862"/>
      <c r="Z8" s="769"/>
    </row>
    <row r="9" spans="2:26" ht="30" customHeight="1">
      <c r="B9" s="773"/>
      <c r="F9" s="128"/>
      <c r="G9" s="779"/>
      <c r="R9" s="734"/>
      <c r="S9" s="32"/>
      <c r="T9" s="32"/>
      <c r="U9" s="32"/>
      <c r="V9" s="32"/>
      <c r="W9" s="32"/>
      <c r="X9" s="32"/>
      <c r="Y9" s="778" t="s">
        <v>818</v>
      </c>
      <c r="Z9" s="769"/>
    </row>
    <row r="10" spans="2:26" ht="30" customHeight="1">
      <c r="B10" s="773"/>
      <c r="F10" s="42" t="s">
        <v>6</v>
      </c>
      <c r="G10" s="42" t="s">
        <v>661</v>
      </c>
      <c r="H10" s="39"/>
      <c r="J10" s="39"/>
      <c r="K10" s="39"/>
      <c r="L10" s="39"/>
      <c r="M10" s="39"/>
      <c r="N10" s="39"/>
      <c r="O10" s="39"/>
      <c r="R10" s="2855">
        <v>11</v>
      </c>
      <c r="S10" s="2856"/>
      <c r="T10" s="2857"/>
      <c r="U10" s="2857"/>
      <c r="V10" s="2857"/>
      <c r="W10" s="2857"/>
      <c r="X10" s="2857"/>
      <c r="Y10" s="2858"/>
      <c r="Z10" s="769"/>
    </row>
    <row r="11" spans="2:26" ht="30" customHeight="1">
      <c r="B11" s="773"/>
      <c r="F11" s="1064"/>
      <c r="G11" s="787" t="s">
        <v>662</v>
      </c>
      <c r="R11" s="2855"/>
      <c r="S11" s="2859"/>
      <c r="T11" s="2860"/>
      <c r="U11" s="2860"/>
      <c r="V11" s="2860"/>
      <c r="W11" s="2860"/>
      <c r="X11" s="2860"/>
      <c r="Y11" s="2861"/>
      <c r="Z11" s="769"/>
    </row>
    <row r="12" spans="2:26" ht="15" customHeight="1">
      <c r="B12" s="773"/>
      <c r="F12" s="128"/>
      <c r="G12" s="783"/>
      <c r="H12" s="783"/>
      <c r="I12" s="783"/>
      <c r="J12" s="784"/>
      <c r="K12" s="784"/>
      <c r="L12" s="784"/>
      <c r="M12" s="784"/>
      <c r="N12" s="784"/>
      <c r="O12" s="784"/>
      <c r="P12" s="784"/>
      <c r="Q12" s="784"/>
      <c r="S12" s="39"/>
      <c r="T12" s="1079"/>
      <c r="U12" s="805"/>
      <c r="V12" s="805"/>
      <c r="W12" s="805"/>
      <c r="X12" s="805"/>
      <c r="Y12" s="805"/>
      <c r="Z12" s="769"/>
    </row>
    <row r="13" spans="2:26" ht="30" customHeight="1">
      <c r="B13" s="773"/>
      <c r="F13" s="42" t="s">
        <v>7</v>
      </c>
      <c r="G13" s="42" t="s">
        <v>828</v>
      </c>
      <c r="H13" s="39"/>
      <c r="J13" s="39"/>
      <c r="K13" s="39"/>
      <c r="L13" s="39"/>
      <c r="M13" s="39"/>
      <c r="N13" s="39"/>
      <c r="O13" s="39"/>
      <c r="P13" s="39"/>
      <c r="Q13" s="784"/>
      <c r="R13" s="2897">
        <v>12</v>
      </c>
      <c r="S13" s="2856"/>
      <c r="T13" s="2857"/>
      <c r="U13" s="2857"/>
      <c r="V13" s="2857"/>
      <c r="W13" s="2857"/>
      <c r="X13" s="2857"/>
      <c r="Y13" s="2858"/>
      <c r="Z13" s="769"/>
    </row>
    <row r="14" spans="2:26" ht="30" customHeight="1">
      <c r="B14" s="773"/>
      <c r="F14" s="1064"/>
      <c r="G14" s="787" t="s">
        <v>663</v>
      </c>
      <c r="R14" s="2897"/>
      <c r="S14" s="2859"/>
      <c r="T14" s="2860"/>
      <c r="U14" s="2860"/>
      <c r="V14" s="2860"/>
      <c r="W14" s="2860"/>
      <c r="X14" s="2860"/>
      <c r="Y14" s="2861"/>
      <c r="Z14" s="769"/>
    </row>
    <row r="15" spans="2:26" ht="15" customHeight="1">
      <c r="B15" s="773"/>
      <c r="F15" s="1064"/>
      <c r="G15" s="787"/>
      <c r="S15" s="39"/>
      <c r="T15" s="1079"/>
      <c r="U15" s="805"/>
      <c r="V15" s="805"/>
      <c r="W15" s="805"/>
      <c r="X15" s="805"/>
      <c r="Y15" s="805"/>
      <c r="Z15" s="769"/>
    </row>
    <row r="16" spans="2:26" ht="30" customHeight="1">
      <c r="B16" s="773"/>
      <c r="F16" s="1064" t="s">
        <v>664</v>
      </c>
      <c r="G16" s="128" t="s">
        <v>665</v>
      </c>
      <c r="R16" s="2897">
        <v>13</v>
      </c>
      <c r="S16" s="2856"/>
      <c r="T16" s="2857"/>
      <c r="U16" s="2857"/>
      <c r="V16" s="2857"/>
      <c r="W16" s="2857"/>
      <c r="X16" s="2857"/>
      <c r="Y16" s="2858"/>
      <c r="Z16" s="769"/>
    </row>
    <row r="17" spans="2:26" ht="41.25" customHeight="1">
      <c r="B17" s="773"/>
      <c r="F17" s="757"/>
      <c r="G17" s="787" t="s">
        <v>829</v>
      </c>
      <c r="R17" s="2897"/>
      <c r="S17" s="2859"/>
      <c r="T17" s="2860"/>
      <c r="U17" s="2860"/>
      <c r="V17" s="2860"/>
      <c r="W17" s="2860"/>
      <c r="X17" s="2860"/>
      <c r="Y17" s="2861"/>
      <c r="Z17" s="769"/>
    </row>
    <row r="18" spans="2:26" ht="15" customHeight="1">
      <c r="B18" s="773"/>
      <c r="F18" s="757"/>
      <c r="G18" s="787"/>
      <c r="S18" s="39"/>
      <c r="T18" s="1079"/>
      <c r="U18" s="954"/>
      <c r="V18" s="954"/>
      <c r="W18" s="954"/>
      <c r="X18" s="954"/>
      <c r="Y18" s="954"/>
      <c r="Z18" s="769"/>
    </row>
    <row r="19" spans="2:26" ht="30" customHeight="1">
      <c r="B19" s="773"/>
      <c r="F19" s="1064" t="s">
        <v>9</v>
      </c>
      <c r="G19" s="783" t="s">
        <v>830</v>
      </c>
      <c r="R19" s="2897">
        <v>14</v>
      </c>
      <c r="S19" s="2856"/>
      <c r="T19" s="2857"/>
      <c r="U19" s="2857"/>
      <c r="V19" s="2857"/>
      <c r="W19" s="2857"/>
      <c r="X19" s="2857"/>
      <c r="Y19" s="2858"/>
      <c r="Z19" s="769"/>
    </row>
    <row r="20" spans="2:26" ht="41.25" customHeight="1">
      <c r="B20" s="773"/>
      <c r="F20" s="757"/>
      <c r="G20" s="785" t="s">
        <v>1601</v>
      </c>
      <c r="R20" s="2897"/>
      <c r="S20" s="2859"/>
      <c r="T20" s="2860"/>
      <c r="U20" s="2860"/>
      <c r="V20" s="2860"/>
      <c r="W20" s="2860"/>
      <c r="X20" s="2860"/>
      <c r="Y20" s="2861"/>
      <c r="Z20" s="769"/>
    </row>
    <row r="21" spans="2:26" ht="15" customHeight="1">
      <c r="B21" s="773"/>
      <c r="F21" s="757"/>
      <c r="G21" s="787"/>
      <c r="S21" s="39"/>
      <c r="T21" s="1079"/>
      <c r="U21" s="954"/>
      <c r="V21" s="954"/>
      <c r="W21" s="954"/>
      <c r="X21" s="954"/>
      <c r="Y21" s="954"/>
      <c r="Z21" s="769"/>
    </row>
    <row r="22" spans="2:26" ht="30" customHeight="1">
      <c r="B22" s="773"/>
      <c r="F22" s="1064" t="s">
        <v>26</v>
      </c>
      <c r="G22" s="783" t="s">
        <v>831</v>
      </c>
      <c r="R22" s="2897">
        <v>15</v>
      </c>
      <c r="S22" s="2856"/>
      <c r="T22" s="2857"/>
      <c r="U22" s="2857"/>
      <c r="V22" s="2857"/>
      <c r="W22" s="2857"/>
      <c r="X22" s="2857"/>
      <c r="Y22" s="2858"/>
      <c r="Z22" s="769"/>
    </row>
    <row r="23" spans="2:26" ht="41.25" customHeight="1">
      <c r="B23" s="773"/>
      <c r="F23" s="757"/>
      <c r="G23" s="785" t="s">
        <v>832</v>
      </c>
      <c r="R23" s="2897"/>
      <c r="S23" s="2859"/>
      <c r="T23" s="2860"/>
      <c r="U23" s="2860"/>
      <c r="V23" s="2860"/>
      <c r="W23" s="2860"/>
      <c r="X23" s="2860"/>
      <c r="Y23" s="2861"/>
      <c r="Z23" s="769"/>
    </row>
    <row r="24" spans="2:26" ht="60" customHeight="1">
      <c r="B24" s="773"/>
      <c r="F24" s="757"/>
      <c r="G24" s="2828"/>
      <c r="H24" s="2828"/>
      <c r="I24" s="2828"/>
      <c r="J24" s="2828"/>
      <c r="K24" s="2828"/>
      <c r="L24" s="2828"/>
      <c r="M24" s="2828"/>
      <c r="N24" s="2828"/>
      <c r="O24" s="2828"/>
      <c r="P24" s="2828"/>
      <c r="R24" s="958"/>
      <c r="S24" s="32"/>
      <c r="T24" s="32"/>
      <c r="U24" s="32"/>
      <c r="V24" s="32"/>
      <c r="W24" s="32"/>
      <c r="X24" s="32"/>
      <c r="Y24" s="32"/>
      <c r="Z24" s="769"/>
    </row>
    <row r="25" spans="2:26" ht="27.75" customHeight="1">
      <c r="B25" s="788"/>
      <c r="C25" s="789"/>
      <c r="D25" s="789"/>
      <c r="E25" s="790"/>
      <c r="F25" s="789"/>
      <c r="G25" s="789"/>
      <c r="H25" s="789"/>
      <c r="I25" s="789"/>
      <c r="J25" s="789"/>
      <c r="K25" s="789"/>
      <c r="L25" s="789"/>
      <c r="M25" s="789"/>
      <c r="N25" s="789"/>
      <c r="O25" s="789"/>
      <c r="P25" s="789"/>
      <c r="Q25" s="789"/>
      <c r="R25" s="789"/>
      <c r="S25" s="759"/>
      <c r="T25" s="791"/>
      <c r="U25" s="1080"/>
      <c r="V25" s="1080"/>
      <c r="W25" s="1080"/>
      <c r="X25" s="1080"/>
      <c r="Y25" s="1080"/>
      <c r="Z25" s="792"/>
    </row>
    <row r="26" spans="2:26" ht="14.25" customHeight="1">
      <c r="B26" s="773"/>
      <c r="E26" s="780"/>
      <c r="S26" s="39"/>
      <c r="T26" s="1064"/>
      <c r="U26" s="1084"/>
      <c r="V26" s="1084"/>
      <c r="W26" s="1084"/>
      <c r="X26" s="1084"/>
      <c r="Y26" s="1084"/>
      <c r="Z26" s="769"/>
    </row>
    <row r="27" spans="2:26" ht="30" customHeight="1">
      <c r="B27" s="773"/>
      <c r="E27" s="993">
        <v>9.2899999999999991</v>
      </c>
      <c r="F27" s="128" t="s">
        <v>2545</v>
      </c>
      <c r="S27" s="39"/>
      <c r="T27" s="39"/>
      <c r="U27" s="39"/>
      <c r="V27" s="39"/>
      <c r="W27" s="39"/>
      <c r="X27" s="39"/>
      <c r="Y27" s="723" t="s">
        <v>361</v>
      </c>
      <c r="Z27" s="769"/>
    </row>
    <row r="28" spans="2:26" ht="30" customHeight="1">
      <c r="B28" s="773"/>
      <c r="E28" s="780"/>
      <c r="F28" s="787" t="s">
        <v>2546</v>
      </c>
      <c r="R28" s="2897" t="s">
        <v>1002</v>
      </c>
      <c r="S28" s="2856"/>
      <c r="T28" s="2857"/>
      <c r="U28" s="2857"/>
      <c r="V28" s="2857"/>
      <c r="W28" s="2857"/>
      <c r="X28" s="2857"/>
      <c r="Y28" s="2858"/>
      <c r="Z28" s="769"/>
    </row>
    <row r="29" spans="2:26" ht="41.25" customHeight="1">
      <c r="B29" s="773"/>
      <c r="E29" s="780"/>
      <c r="R29" s="2897"/>
      <c r="S29" s="2859"/>
      <c r="T29" s="2860"/>
      <c r="U29" s="2860"/>
      <c r="V29" s="2860"/>
      <c r="W29" s="2860"/>
      <c r="X29" s="2860"/>
      <c r="Y29" s="2861"/>
      <c r="Z29" s="769"/>
    </row>
    <row r="30" spans="2:26" ht="16.5" customHeight="1">
      <c r="B30" s="788"/>
      <c r="C30" s="789"/>
      <c r="D30" s="789"/>
      <c r="E30" s="790"/>
      <c r="F30" s="789"/>
      <c r="G30" s="789"/>
      <c r="H30" s="789"/>
      <c r="I30" s="789"/>
      <c r="J30" s="789"/>
      <c r="K30" s="789"/>
      <c r="L30" s="789"/>
      <c r="M30" s="789"/>
      <c r="N30" s="789"/>
      <c r="O30" s="789"/>
      <c r="P30" s="789"/>
      <c r="Q30" s="789"/>
      <c r="R30" s="789"/>
      <c r="S30" s="759"/>
      <c r="T30" s="791"/>
      <c r="U30" s="1080"/>
      <c r="V30" s="1080"/>
      <c r="W30" s="1080"/>
      <c r="X30" s="1080"/>
      <c r="Y30" s="1080"/>
      <c r="Z30" s="792"/>
    </row>
    <row r="31" spans="2:26" ht="20.25" customHeight="1">
      <c r="B31" s="773"/>
      <c r="E31" s="780"/>
      <c r="S31" s="39"/>
      <c r="T31" s="1064"/>
      <c r="U31" s="1084"/>
      <c r="V31" s="1084"/>
      <c r="W31" s="1084"/>
      <c r="X31" s="1084"/>
      <c r="Y31" s="1084"/>
      <c r="Z31" s="769"/>
    </row>
    <row r="32" spans="2:26" ht="30" customHeight="1">
      <c r="B32" s="773"/>
      <c r="E32" s="793">
        <v>9.3000000000000007</v>
      </c>
      <c r="F32" s="779" t="s">
        <v>1220</v>
      </c>
      <c r="R32" s="2855">
        <v>24</v>
      </c>
      <c r="S32" s="2856"/>
      <c r="T32" s="2857"/>
      <c r="U32" s="2857"/>
      <c r="V32" s="2857"/>
      <c r="W32" s="2857"/>
      <c r="X32" s="2857"/>
      <c r="Y32" s="2858"/>
      <c r="Z32" s="769"/>
    </row>
    <row r="33" spans="2:26" ht="30" customHeight="1">
      <c r="B33" s="773"/>
      <c r="E33" s="794"/>
      <c r="F33" s="780" t="s">
        <v>1556</v>
      </c>
      <c r="R33" s="2855"/>
      <c r="S33" s="2859"/>
      <c r="T33" s="2860"/>
      <c r="U33" s="2860"/>
      <c r="V33" s="2860"/>
      <c r="W33" s="2860"/>
      <c r="X33" s="2860"/>
      <c r="Y33" s="2861"/>
      <c r="Z33" s="769"/>
    </row>
    <row r="34" spans="2:26" ht="30" customHeight="1">
      <c r="B34" s="773"/>
      <c r="E34" s="794"/>
      <c r="F34" s="128"/>
      <c r="S34" s="39"/>
      <c r="T34" s="39"/>
      <c r="U34" s="1084"/>
      <c r="V34" s="1084"/>
      <c r="W34" s="1084"/>
      <c r="X34" s="1084"/>
      <c r="Y34" s="1084"/>
      <c r="Z34" s="769"/>
    </row>
    <row r="35" spans="2:26" ht="45" customHeight="1">
      <c r="B35" s="773"/>
      <c r="E35" s="794"/>
      <c r="F35" s="2892" t="s">
        <v>1446</v>
      </c>
      <c r="G35" s="2893"/>
      <c r="H35" s="2893"/>
      <c r="I35" s="2893"/>
      <c r="J35" s="2893"/>
      <c r="K35" s="2893"/>
      <c r="L35" s="2893"/>
      <c r="M35" s="2893"/>
      <c r="N35" s="2893"/>
      <c r="O35" s="2893"/>
      <c r="P35" s="1379"/>
      <c r="Q35" s="795"/>
      <c r="R35" s="795"/>
      <c r="S35" s="795"/>
      <c r="T35" s="39"/>
      <c r="U35" s="39"/>
      <c r="V35" s="39"/>
      <c r="W35" s="39"/>
      <c r="X35" s="39"/>
      <c r="Y35" s="39"/>
      <c r="Z35" s="769"/>
    </row>
    <row r="36" spans="2:26" ht="60.75" customHeight="1">
      <c r="B36" s="773"/>
      <c r="E36" s="793"/>
      <c r="F36" s="2894" t="s">
        <v>1301</v>
      </c>
      <c r="G36" s="2895"/>
      <c r="H36" s="2895"/>
      <c r="I36" s="2895"/>
      <c r="J36" s="2895"/>
      <c r="K36" s="2895"/>
      <c r="L36" s="2895"/>
      <c r="M36" s="2895"/>
      <c r="N36" s="2895"/>
      <c r="O36" s="2895"/>
      <c r="P36" s="2896"/>
      <c r="S36" s="39"/>
      <c r="T36" s="39"/>
      <c r="U36" s="39"/>
      <c r="V36" s="39"/>
      <c r="W36" s="39"/>
      <c r="X36" s="39"/>
      <c r="Y36" s="39"/>
      <c r="Z36" s="769"/>
    </row>
    <row r="37" spans="2:26" ht="15" customHeight="1">
      <c r="B37" s="773"/>
      <c r="F37" s="1380"/>
      <c r="G37" s="1381"/>
      <c r="H37" s="1381"/>
      <c r="I37" s="1381"/>
      <c r="J37" s="1381"/>
      <c r="K37" s="1381"/>
      <c r="L37" s="1381"/>
      <c r="M37" s="1381"/>
      <c r="N37" s="1381"/>
      <c r="O37" s="1381"/>
      <c r="P37" s="1382"/>
      <c r="S37" s="39"/>
      <c r="T37" s="762"/>
      <c r="U37" s="39"/>
      <c r="V37" s="39"/>
      <c r="W37" s="39"/>
      <c r="X37" s="39"/>
      <c r="Y37" s="39"/>
      <c r="Z37" s="769"/>
    </row>
    <row r="38" spans="2:26" ht="22.5" customHeight="1">
      <c r="B38" s="788"/>
      <c r="C38" s="796"/>
      <c r="D38" s="789"/>
      <c r="E38" s="797"/>
      <c r="F38" s="789"/>
      <c r="G38" s="789"/>
      <c r="H38" s="789"/>
      <c r="I38" s="789"/>
      <c r="J38" s="789"/>
      <c r="K38" s="789"/>
      <c r="L38" s="789"/>
      <c r="M38" s="789"/>
      <c r="N38" s="789"/>
      <c r="O38" s="789"/>
      <c r="P38" s="789"/>
      <c r="Q38" s="789"/>
      <c r="R38" s="789"/>
      <c r="S38" s="759"/>
      <c r="T38" s="798"/>
      <c r="U38" s="759"/>
      <c r="V38" s="759"/>
      <c r="W38" s="759"/>
      <c r="X38" s="759"/>
      <c r="Y38" s="759"/>
      <c r="Z38" s="792"/>
    </row>
    <row r="39" spans="2:26" ht="22.5" customHeight="1">
      <c r="B39" s="773"/>
      <c r="C39" s="803"/>
      <c r="E39" s="794"/>
      <c r="S39" s="39"/>
      <c r="T39" s="762"/>
      <c r="U39" s="39"/>
      <c r="V39" s="39"/>
      <c r="W39" s="39"/>
      <c r="X39" s="39"/>
      <c r="Y39" s="39"/>
      <c r="Z39" s="769"/>
    </row>
    <row r="40" spans="2:26" ht="31.5" customHeight="1">
      <c r="B40" s="773"/>
      <c r="C40" s="803"/>
      <c r="E40" s="793">
        <v>9.31</v>
      </c>
      <c r="F40" s="794" t="s">
        <v>816</v>
      </c>
      <c r="R40" s="2855">
        <v>67</v>
      </c>
      <c r="S40" s="2856"/>
      <c r="T40" s="2857"/>
      <c r="U40" s="2857"/>
      <c r="V40" s="2857"/>
      <c r="W40" s="2857"/>
      <c r="X40" s="2857"/>
      <c r="Y40" s="2858"/>
      <c r="Z40" s="769"/>
    </row>
    <row r="41" spans="2:26" ht="24" customHeight="1">
      <c r="B41" s="773"/>
      <c r="C41" s="803"/>
      <c r="F41" s="780" t="s">
        <v>118</v>
      </c>
      <c r="R41" s="2855"/>
      <c r="S41" s="2859"/>
      <c r="T41" s="2860"/>
      <c r="U41" s="2860"/>
      <c r="V41" s="2860"/>
      <c r="W41" s="2860"/>
      <c r="X41" s="2860"/>
      <c r="Y41" s="2861"/>
      <c r="Z41" s="769"/>
    </row>
    <row r="42" spans="2:26" ht="27.75" customHeight="1">
      <c r="B42" s="788"/>
      <c r="C42" s="796"/>
      <c r="D42" s="789"/>
      <c r="E42" s="797"/>
      <c r="F42" s="789"/>
      <c r="G42" s="789"/>
      <c r="H42" s="789"/>
      <c r="I42" s="789"/>
      <c r="J42" s="789"/>
      <c r="K42" s="789"/>
      <c r="L42" s="789"/>
      <c r="M42" s="789"/>
      <c r="N42" s="789"/>
      <c r="O42" s="789"/>
      <c r="P42" s="789"/>
      <c r="Q42" s="789"/>
      <c r="R42" s="789"/>
      <c r="S42" s="759"/>
      <c r="T42" s="798"/>
      <c r="U42" s="759"/>
      <c r="V42" s="759"/>
      <c r="W42" s="759"/>
      <c r="X42" s="759"/>
      <c r="Y42" s="759"/>
      <c r="Z42" s="792"/>
    </row>
    <row r="43" spans="2:26" ht="26.25" customHeight="1">
      <c r="B43" s="773"/>
      <c r="C43" s="803"/>
      <c r="E43" s="794"/>
      <c r="S43" s="39"/>
      <c r="T43" s="762"/>
      <c r="U43" s="39"/>
      <c r="V43" s="39"/>
      <c r="W43" s="39"/>
      <c r="X43" s="39"/>
      <c r="Y43" s="39"/>
      <c r="Z43" s="769"/>
    </row>
    <row r="44" spans="2:26" ht="30" customHeight="1">
      <c r="B44" s="773"/>
      <c r="E44" s="793">
        <v>9.32</v>
      </c>
      <c r="F44" s="779" t="s">
        <v>120</v>
      </c>
      <c r="S44" s="39"/>
      <c r="T44" s="39"/>
      <c r="U44" s="39"/>
      <c r="V44" s="39"/>
      <c r="W44" s="1064"/>
      <c r="X44" s="39"/>
      <c r="Y44" s="39"/>
      <c r="Z44" s="769"/>
    </row>
    <row r="45" spans="2:26" ht="30" customHeight="1">
      <c r="B45" s="773"/>
      <c r="F45" s="780" t="s">
        <v>121</v>
      </c>
      <c r="S45" s="39"/>
      <c r="T45" s="39"/>
      <c r="U45" s="39"/>
      <c r="V45" s="39"/>
      <c r="W45" s="762"/>
      <c r="X45" s="39"/>
      <c r="Y45" s="39"/>
      <c r="Z45" s="769"/>
    </row>
    <row r="46" spans="2:26" ht="15" customHeight="1">
      <c r="B46" s="773"/>
      <c r="S46" s="39"/>
      <c r="T46" s="39"/>
      <c r="U46" s="39"/>
      <c r="V46" s="39"/>
      <c r="W46" s="42"/>
      <c r="X46" s="1064"/>
      <c r="Y46" s="39"/>
      <c r="Z46" s="769"/>
    </row>
    <row r="47" spans="2:26" ht="30" customHeight="1">
      <c r="B47" s="773"/>
      <c r="E47" s="776"/>
      <c r="F47" s="128" t="s">
        <v>6</v>
      </c>
      <c r="G47" s="779" t="s">
        <v>186</v>
      </c>
      <c r="R47" s="2855">
        <v>26</v>
      </c>
      <c r="S47" s="2856"/>
      <c r="T47" s="2857"/>
      <c r="U47" s="2857"/>
      <c r="V47" s="2857"/>
      <c r="W47" s="2857"/>
      <c r="X47" s="2857"/>
      <c r="Y47" s="2858"/>
      <c r="Z47" s="769"/>
    </row>
    <row r="48" spans="2:26" ht="30" customHeight="1">
      <c r="B48" s="773"/>
      <c r="F48" s="128"/>
      <c r="G48" s="780" t="s">
        <v>823</v>
      </c>
      <c r="R48" s="2855"/>
      <c r="S48" s="2859"/>
      <c r="T48" s="2860"/>
      <c r="U48" s="2860"/>
      <c r="V48" s="2860"/>
      <c r="W48" s="2860"/>
      <c r="X48" s="2860"/>
      <c r="Y48" s="2861"/>
      <c r="Z48" s="769"/>
    </row>
    <row r="49" spans="2:27" ht="18.75" customHeight="1">
      <c r="B49" s="773"/>
      <c r="H49" s="128"/>
      <c r="S49" s="39"/>
      <c r="T49" s="39"/>
      <c r="U49" s="39"/>
      <c r="V49" s="1079"/>
      <c r="W49" s="730"/>
      <c r="X49" s="730"/>
      <c r="Y49" s="730"/>
      <c r="Z49" s="799"/>
      <c r="AA49" s="730"/>
    </row>
    <row r="50" spans="2:27" ht="33.75" customHeight="1">
      <c r="B50" s="773"/>
      <c r="G50" s="2828"/>
      <c r="H50" s="2828"/>
      <c r="I50" s="2828"/>
      <c r="J50" s="2828"/>
      <c r="K50" s="2828"/>
      <c r="L50" s="2828"/>
      <c r="M50" s="2828"/>
      <c r="N50" s="2828"/>
      <c r="O50" s="2828"/>
      <c r="P50" s="2828"/>
      <c r="S50" s="39"/>
      <c r="T50" s="39"/>
      <c r="U50" s="39"/>
      <c r="V50" s="1079"/>
      <c r="W50" s="730"/>
      <c r="X50" s="730"/>
      <c r="Y50" s="730"/>
      <c r="Z50" s="799"/>
      <c r="AA50" s="730"/>
    </row>
    <row r="51" spans="2:27" ht="18" customHeight="1">
      <c r="B51" s="773"/>
      <c r="S51" s="39"/>
      <c r="T51" s="39"/>
      <c r="U51" s="39"/>
      <c r="V51" s="1079"/>
      <c r="W51" s="730"/>
      <c r="X51" s="730"/>
      <c r="Y51" s="730"/>
      <c r="Z51" s="799"/>
      <c r="AA51" s="730"/>
    </row>
    <row r="52" spans="2:27" ht="30" customHeight="1">
      <c r="B52" s="773"/>
      <c r="F52" s="128" t="s">
        <v>7</v>
      </c>
      <c r="G52" s="783" t="s">
        <v>882</v>
      </c>
      <c r="H52" s="783"/>
      <c r="K52" s="781"/>
      <c r="R52" s="2855">
        <v>27</v>
      </c>
      <c r="S52" s="2856"/>
      <c r="T52" s="2857"/>
      <c r="U52" s="2857"/>
      <c r="V52" s="2857"/>
      <c r="W52" s="2857"/>
      <c r="X52" s="2857"/>
      <c r="Y52" s="2858"/>
      <c r="Z52" s="800"/>
      <c r="AA52" s="782"/>
    </row>
    <row r="53" spans="2:27" ht="30" customHeight="1">
      <c r="B53" s="773"/>
      <c r="G53" s="128" t="s">
        <v>883</v>
      </c>
      <c r="H53" s="786"/>
      <c r="J53" s="786"/>
      <c r="K53" s="786"/>
      <c r="L53" s="786"/>
      <c r="M53" s="786"/>
      <c r="N53" s="786"/>
      <c r="O53" s="786"/>
      <c r="R53" s="2855"/>
      <c r="S53" s="2859"/>
      <c r="T53" s="2860"/>
      <c r="U53" s="2860"/>
      <c r="V53" s="2860"/>
      <c r="W53" s="2860"/>
      <c r="X53" s="2860"/>
      <c r="Y53" s="2861"/>
      <c r="Z53" s="800"/>
      <c r="AA53" s="782"/>
    </row>
    <row r="54" spans="2:27" ht="30" customHeight="1">
      <c r="B54" s="773"/>
      <c r="G54" s="785" t="s">
        <v>1557</v>
      </c>
      <c r="H54" s="786"/>
      <c r="I54" s="786"/>
      <c r="J54" s="786"/>
      <c r="K54" s="786"/>
      <c r="L54" s="786"/>
      <c r="M54" s="786"/>
      <c r="N54" s="786"/>
      <c r="O54" s="786"/>
      <c r="P54" s="783"/>
      <c r="Q54" s="783"/>
      <c r="R54" s="784"/>
      <c r="S54" s="801"/>
      <c r="T54" s="801"/>
      <c r="U54" s="39"/>
      <c r="V54" s="39"/>
      <c r="W54" s="39"/>
      <c r="X54" s="39"/>
      <c r="Y54" s="39"/>
      <c r="Z54" s="769"/>
    </row>
    <row r="55" spans="2:27" ht="30" customHeight="1">
      <c r="B55" s="773"/>
      <c r="G55" s="787" t="s">
        <v>884</v>
      </c>
      <c r="H55" s="786"/>
      <c r="I55" s="786"/>
      <c r="J55" s="786"/>
      <c r="K55" s="786"/>
      <c r="L55" s="786"/>
      <c r="M55" s="786"/>
      <c r="N55" s="786"/>
      <c r="O55" s="786"/>
      <c r="P55" s="783"/>
      <c r="Q55" s="783"/>
      <c r="R55" s="784"/>
      <c r="S55" s="801"/>
      <c r="T55" s="801"/>
      <c r="U55" s="39"/>
      <c r="V55" s="39"/>
      <c r="W55" s="39"/>
      <c r="X55" s="39"/>
      <c r="Y55" s="39"/>
      <c r="Z55" s="769"/>
    </row>
    <row r="56" spans="2:27" ht="30" customHeight="1">
      <c r="B56" s="773"/>
      <c r="G56" s="787"/>
      <c r="H56" s="786"/>
      <c r="I56" s="786"/>
      <c r="J56" s="786"/>
      <c r="K56" s="786"/>
      <c r="L56" s="786"/>
      <c r="M56" s="786"/>
      <c r="N56" s="786"/>
      <c r="O56" s="786"/>
      <c r="P56" s="783"/>
      <c r="Q56" s="783"/>
      <c r="R56" s="784"/>
      <c r="S56" s="801"/>
      <c r="T56" s="801"/>
      <c r="U56" s="723" t="s">
        <v>818</v>
      </c>
      <c r="V56" s="39"/>
      <c r="W56" s="39"/>
      <c r="X56" s="39"/>
      <c r="Y56" s="39"/>
      <c r="Z56" s="769"/>
    </row>
    <row r="57" spans="2:27" ht="30" customHeight="1">
      <c r="B57" s="773"/>
      <c r="G57" s="214" t="s">
        <v>2547</v>
      </c>
      <c r="H57" s="214"/>
      <c r="I57" s="214"/>
      <c r="J57" s="197"/>
      <c r="K57" s="197"/>
      <c r="L57" s="197"/>
      <c r="M57" s="197"/>
      <c r="N57" s="197"/>
      <c r="O57" s="197"/>
      <c r="P57" s="783"/>
      <c r="Q57" s="783"/>
      <c r="R57" s="2855">
        <v>23</v>
      </c>
      <c r="S57" s="2899"/>
      <c r="T57" s="2900"/>
      <c r="U57" s="2901"/>
      <c r="V57" s="2898" t="s">
        <v>45</v>
      </c>
      <c r="W57" s="39"/>
      <c r="X57" s="39"/>
      <c r="Y57" s="39"/>
      <c r="Z57" s="769"/>
    </row>
    <row r="58" spans="2:27" ht="30" customHeight="1">
      <c r="B58" s="773"/>
      <c r="G58" s="197" t="s">
        <v>2548</v>
      </c>
      <c r="H58" s="214"/>
      <c r="I58" s="214"/>
      <c r="J58" s="197"/>
      <c r="K58" s="197"/>
      <c r="L58" s="197"/>
      <c r="M58" s="197"/>
      <c r="N58" s="197"/>
      <c r="O58" s="197"/>
      <c r="P58" s="783"/>
      <c r="Q58" s="783"/>
      <c r="R58" s="2855"/>
      <c r="S58" s="2902"/>
      <c r="T58" s="2903"/>
      <c r="U58" s="2904"/>
      <c r="V58" s="2898"/>
      <c r="W58" s="39"/>
      <c r="X58" s="39"/>
      <c r="Y58" s="39"/>
      <c r="Z58" s="769"/>
    </row>
    <row r="59" spans="2:27" ht="30" customHeight="1">
      <c r="B59" s="773"/>
      <c r="G59" s="197"/>
      <c r="H59" s="213"/>
      <c r="I59" s="214"/>
      <c r="J59" s="197"/>
      <c r="K59" s="197"/>
      <c r="L59" s="197"/>
      <c r="M59" s="197"/>
      <c r="N59" s="197"/>
      <c r="O59" s="197"/>
      <c r="P59" s="783"/>
      <c r="Q59" s="783"/>
      <c r="R59" s="784"/>
      <c r="S59" s="801"/>
      <c r="T59" s="801"/>
      <c r="U59" s="39"/>
      <c r="V59" s="39"/>
      <c r="W59" s="39"/>
      <c r="X59" s="39"/>
      <c r="Y59" s="39"/>
      <c r="Z59" s="769"/>
    </row>
    <row r="60" spans="2:27" ht="30" customHeight="1">
      <c r="B60" s="773"/>
      <c r="G60" s="214" t="s">
        <v>2550</v>
      </c>
      <c r="H60" s="214"/>
      <c r="I60" s="214"/>
      <c r="J60" s="197"/>
      <c r="K60" s="197"/>
      <c r="L60" s="197"/>
      <c r="M60" s="197"/>
      <c r="N60" s="197"/>
      <c r="O60" s="197"/>
      <c r="P60" s="783"/>
      <c r="Q60" s="783"/>
      <c r="R60" s="2855">
        <v>24</v>
      </c>
      <c r="S60" s="2899"/>
      <c r="T60" s="2900"/>
      <c r="U60" s="2901"/>
      <c r="V60" s="2898" t="s">
        <v>45</v>
      </c>
      <c r="W60" s="39"/>
      <c r="X60" s="39"/>
      <c r="Y60" s="39"/>
      <c r="Z60" s="769"/>
    </row>
    <row r="61" spans="2:27" ht="30" customHeight="1">
      <c r="B61" s="773"/>
      <c r="G61" s="197" t="s">
        <v>2549</v>
      </c>
      <c r="H61" s="214"/>
      <c r="I61" s="214"/>
      <c r="J61" s="197"/>
      <c r="K61" s="197"/>
      <c r="L61" s="197"/>
      <c r="M61" s="197"/>
      <c r="N61" s="197"/>
      <c r="O61" s="197"/>
      <c r="P61" s="783"/>
      <c r="Q61" s="783"/>
      <c r="R61" s="2855"/>
      <c r="S61" s="2902"/>
      <c r="T61" s="2903"/>
      <c r="U61" s="2904"/>
      <c r="V61" s="2898"/>
      <c r="W61" s="39"/>
      <c r="X61" s="39"/>
      <c r="Y61" s="39"/>
      <c r="Z61" s="769"/>
    </row>
    <row r="62" spans="2:27" ht="30" customHeight="1">
      <c r="B62" s="773"/>
      <c r="G62" s="787"/>
      <c r="H62" s="786"/>
      <c r="I62" s="786"/>
      <c r="J62" s="786"/>
      <c r="K62" s="786"/>
      <c r="L62" s="786"/>
      <c r="M62" s="786"/>
      <c r="N62" s="786"/>
      <c r="O62" s="786"/>
      <c r="P62" s="783"/>
      <c r="Q62" s="783"/>
      <c r="R62" s="784"/>
      <c r="S62" s="801"/>
      <c r="T62" s="801"/>
      <c r="U62" s="39"/>
      <c r="V62" s="39"/>
      <c r="W62" s="39"/>
      <c r="X62" s="39"/>
      <c r="Y62" s="39"/>
      <c r="Z62" s="769"/>
    </row>
    <row r="63" spans="2:27" ht="30" customHeight="1">
      <c r="B63" s="773"/>
      <c r="G63" s="787"/>
      <c r="H63" s="786"/>
      <c r="I63" s="786"/>
      <c r="J63" s="786"/>
      <c r="K63" s="786"/>
      <c r="L63" s="786"/>
      <c r="M63" s="786"/>
      <c r="N63" s="786"/>
      <c r="O63" s="786"/>
      <c r="P63" s="783"/>
      <c r="Q63" s="783"/>
      <c r="R63" s="784"/>
      <c r="S63" s="801"/>
      <c r="T63" s="801"/>
      <c r="U63" s="39"/>
      <c r="V63" s="39"/>
      <c r="W63" s="39"/>
      <c r="X63" s="39"/>
      <c r="Y63" s="39"/>
      <c r="Z63" s="769"/>
    </row>
    <row r="64" spans="2:27" ht="18.75" customHeight="1">
      <c r="B64" s="773"/>
      <c r="H64" s="786"/>
      <c r="I64" s="786"/>
      <c r="J64" s="786"/>
      <c r="K64" s="786"/>
      <c r="L64" s="786"/>
      <c r="M64" s="786"/>
      <c r="N64" s="786"/>
      <c r="O64" s="786"/>
      <c r="P64" s="783"/>
      <c r="Q64" s="783"/>
      <c r="R64" s="784"/>
      <c r="S64" s="801"/>
      <c r="T64" s="801"/>
      <c r="U64" s="39"/>
      <c r="V64" s="39"/>
      <c r="W64" s="39"/>
      <c r="X64" s="39"/>
      <c r="Y64" s="39"/>
      <c r="Z64" s="769"/>
    </row>
    <row r="65" spans="1:27" ht="60" customHeight="1">
      <c r="B65" s="773"/>
      <c r="G65" s="2828"/>
      <c r="H65" s="2828"/>
      <c r="I65" s="2828"/>
      <c r="J65" s="2828"/>
      <c r="K65" s="2828"/>
      <c r="L65" s="2828"/>
      <c r="M65" s="2828"/>
      <c r="N65" s="2828"/>
      <c r="O65" s="2828"/>
      <c r="P65" s="2828"/>
      <c r="Q65" s="783"/>
      <c r="R65" s="784"/>
      <c r="S65" s="801"/>
      <c r="T65" s="801"/>
      <c r="U65" s="39"/>
      <c r="V65" s="39"/>
      <c r="W65" s="39"/>
      <c r="X65" s="39"/>
      <c r="Y65" s="39"/>
      <c r="Z65" s="769"/>
    </row>
    <row r="66" spans="1:27" ht="27.75" customHeight="1">
      <c r="A66" s="769"/>
      <c r="B66" s="788"/>
      <c r="C66" s="789"/>
      <c r="D66" s="789"/>
      <c r="E66" s="802"/>
      <c r="F66" s="789"/>
      <c r="G66" s="789"/>
      <c r="H66" s="789"/>
      <c r="I66" s="789"/>
      <c r="J66" s="789"/>
      <c r="K66" s="789"/>
      <c r="L66" s="789"/>
      <c r="M66" s="789"/>
      <c r="N66" s="789"/>
      <c r="O66" s="789"/>
      <c r="P66" s="789"/>
      <c r="Q66" s="789"/>
      <c r="R66" s="789"/>
      <c r="S66" s="759"/>
      <c r="T66" s="759"/>
      <c r="U66" s="759"/>
      <c r="V66" s="759"/>
      <c r="W66" s="759"/>
      <c r="X66" s="759"/>
      <c r="Y66" s="759"/>
      <c r="Z66" s="792"/>
      <c r="AA66" s="773"/>
    </row>
    <row r="67" spans="1:27" ht="20.25" customHeight="1">
      <c r="B67" s="773"/>
      <c r="C67" s="803"/>
      <c r="E67" s="794"/>
      <c r="S67" s="39"/>
      <c r="T67" s="762"/>
      <c r="U67" s="39"/>
      <c r="V67" s="39"/>
      <c r="W67" s="39"/>
      <c r="X67" s="39"/>
      <c r="Y67" s="39"/>
      <c r="Z67" s="769"/>
    </row>
    <row r="68" spans="1:27" ht="30" customHeight="1">
      <c r="B68" s="773"/>
      <c r="E68" s="793">
        <v>9.33</v>
      </c>
      <c r="F68" s="128" t="s">
        <v>1447</v>
      </c>
      <c r="S68" s="39"/>
      <c r="T68" s="39"/>
      <c r="U68" s="39"/>
      <c r="V68" s="39"/>
      <c r="W68" s="39"/>
      <c r="X68" s="39"/>
      <c r="Y68" s="39"/>
      <c r="Z68" s="769"/>
    </row>
    <row r="69" spans="1:27" ht="30" customHeight="1">
      <c r="B69" s="773"/>
      <c r="F69" s="787" t="s">
        <v>1448</v>
      </c>
      <c r="S69" s="39"/>
      <c r="T69" s="39"/>
      <c r="U69" s="39"/>
      <c r="V69" s="39"/>
      <c r="W69" s="39"/>
      <c r="X69" s="39"/>
      <c r="Y69" s="39"/>
      <c r="Z69" s="769"/>
    </row>
    <row r="70" spans="1:27" ht="28.2">
      <c r="B70" s="773"/>
      <c r="C70" s="803"/>
      <c r="F70" s="785"/>
      <c r="S70" s="39"/>
      <c r="T70" s="39"/>
      <c r="U70" s="1080"/>
      <c r="V70" s="1080"/>
      <c r="W70" s="1080"/>
      <c r="X70" s="1080"/>
      <c r="Y70" s="723" t="s">
        <v>818</v>
      </c>
      <c r="Z70" s="769"/>
    </row>
    <row r="71" spans="1:27" ht="30" customHeight="1">
      <c r="B71" s="773"/>
      <c r="C71" s="803"/>
      <c r="F71" s="128" t="s">
        <v>6</v>
      </c>
      <c r="G71" s="128" t="s">
        <v>2553</v>
      </c>
      <c r="I71" s="128"/>
      <c r="R71" s="2855">
        <v>25</v>
      </c>
      <c r="S71" s="2856"/>
      <c r="T71" s="2857"/>
      <c r="U71" s="2857"/>
      <c r="V71" s="2857"/>
      <c r="W71" s="2857"/>
      <c r="X71" s="2857"/>
      <c r="Y71" s="2858"/>
      <c r="Z71" s="804"/>
    </row>
    <row r="72" spans="1:27" ht="30" customHeight="1">
      <c r="B72" s="773"/>
      <c r="C72" s="803"/>
      <c r="F72" s="128"/>
      <c r="G72" s="787" t="s">
        <v>2552</v>
      </c>
      <c r="R72" s="2855"/>
      <c r="S72" s="2859"/>
      <c r="T72" s="2860"/>
      <c r="U72" s="2860"/>
      <c r="V72" s="2860"/>
      <c r="W72" s="2860"/>
      <c r="X72" s="2860"/>
      <c r="Y72" s="2861"/>
      <c r="Z72" s="804"/>
    </row>
    <row r="73" spans="1:27" ht="30" customHeight="1">
      <c r="B73" s="773"/>
      <c r="C73" s="803"/>
      <c r="F73" s="128"/>
      <c r="G73" s="787"/>
      <c r="R73" s="958"/>
      <c r="S73" s="1582"/>
      <c r="T73" s="1582"/>
      <c r="U73" s="1582"/>
      <c r="V73" s="1582"/>
      <c r="W73" s="1582"/>
      <c r="X73" s="1582"/>
      <c r="Y73" s="1582"/>
      <c r="Z73" s="804"/>
    </row>
    <row r="74" spans="1:27" ht="30" customHeight="1">
      <c r="B74" s="773"/>
      <c r="C74" s="803"/>
      <c r="F74" s="128"/>
      <c r="G74" s="2910" t="s">
        <v>2551</v>
      </c>
      <c r="H74" s="2911"/>
      <c r="I74" s="2911"/>
      <c r="J74" s="2911"/>
      <c r="K74" s="2911"/>
      <c r="L74" s="2911"/>
      <c r="M74" s="2911"/>
      <c r="N74" s="2911"/>
      <c r="O74" s="2911"/>
      <c r="P74" s="2911"/>
      <c r="Q74" s="2911"/>
      <c r="R74" s="2911"/>
      <c r="S74" s="2911"/>
      <c r="T74" s="2911"/>
      <c r="U74" s="2911"/>
      <c r="V74" s="2911"/>
      <c r="W74" s="2911"/>
      <c r="X74" s="2911"/>
      <c r="Y74" s="2912"/>
      <c r="Z74" s="804"/>
    </row>
    <row r="75" spans="1:27" ht="30" customHeight="1">
      <c r="B75" s="773"/>
      <c r="C75" s="803"/>
      <c r="F75" s="128"/>
      <c r="G75" s="2913"/>
      <c r="H75" s="2914"/>
      <c r="I75" s="2914"/>
      <c r="J75" s="2914"/>
      <c r="K75" s="2914"/>
      <c r="L75" s="2914"/>
      <c r="M75" s="2914"/>
      <c r="N75" s="2914"/>
      <c r="O75" s="2914"/>
      <c r="P75" s="2914"/>
      <c r="Q75" s="2914"/>
      <c r="R75" s="2914"/>
      <c r="S75" s="2914"/>
      <c r="T75" s="2914"/>
      <c r="U75" s="2914"/>
      <c r="V75" s="2914"/>
      <c r="W75" s="2914"/>
      <c r="X75" s="2914"/>
      <c r="Y75" s="2915"/>
      <c r="Z75" s="804"/>
    </row>
    <row r="76" spans="1:27" ht="30" customHeight="1">
      <c r="B76" s="773"/>
      <c r="C76" s="803"/>
      <c r="F76" s="128"/>
      <c r="G76" s="2916"/>
      <c r="H76" s="2917"/>
      <c r="I76" s="2917"/>
      <c r="J76" s="2917"/>
      <c r="K76" s="2917"/>
      <c r="L76" s="2917"/>
      <c r="M76" s="2917"/>
      <c r="N76" s="2917"/>
      <c r="O76" s="2917"/>
      <c r="P76" s="2917"/>
      <c r="Q76" s="2917"/>
      <c r="R76" s="2917"/>
      <c r="S76" s="2917"/>
      <c r="T76" s="2917"/>
      <c r="U76" s="2917"/>
      <c r="V76" s="2917"/>
      <c r="W76" s="2917"/>
      <c r="X76" s="2917"/>
      <c r="Y76" s="2918"/>
      <c r="Z76" s="804"/>
    </row>
    <row r="77" spans="1:27" ht="26.25" customHeight="1">
      <c r="B77" s="773"/>
      <c r="C77" s="803"/>
      <c r="F77" s="128"/>
      <c r="S77" s="39"/>
      <c r="T77" s="762"/>
      <c r="U77" s="39"/>
      <c r="V77" s="39"/>
      <c r="W77" s="39"/>
      <c r="X77" s="39"/>
      <c r="Y77" s="39"/>
      <c r="Z77" s="804"/>
    </row>
    <row r="78" spans="1:27" ht="30" customHeight="1">
      <c r="B78" s="773"/>
      <c r="F78" s="128" t="s">
        <v>7</v>
      </c>
      <c r="G78" s="128" t="s">
        <v>2555</v>
      </c>
      <c r="H78" s="128"/>
      <c r="R78" s="2855">
        <v>26</v>
      </c>
      <c r="S78" s="2856"/>
      <c r="T78" s="2857"/>
      <c r="U78" s="2857"/>
      <c r="V78" s="2857"/>
      <c r="W78" s="2857"/>
      <c r="X78" s="2857"/>
      <c r="Y78" s="2858"/>
      <c r="Z78" s="800"/>
    </row>
    <row r="79" spans="1:27" ht="30" customHeight="1">
      <c r="B79" s="773"/>
      <c r="F79" s="128"/>
      <c r="G79" s="787" t="s">
        <v>2554</v>
      </c>
      <c r="R79" s="2855"/>
      <c r="S79" s="2859"/>
      <c r="T79" s="2860"/>
      <c r="U79" s="2860"/>
      <c r="V79" s="2860"/>
      <c r="W79" s="2860"/>
      <c r="X79" s="2860"/>
      <c r="Y79" s="2861"/>
      <c r="Z79" s="733"/>
    </row>
    <row r="80" spans="1:27" ht="30" customHeight="1">
      <c r="B80" s="773"/>
      <c r="F80" s="128"/>
      <c r="G80" s="787"/>
      <c r="R80" s="958"/>
      <c r="S80" s="1582"/>
      <c r="T80" s="1582"/>
      <c r="U80" s="1582"/>
      <c r="V80" s="1582"/>
      <c r="W80" s="1582"/>
      <c r="X80" s="1582"/>
      <c r="Y80" s="1582"/>
      <c r="Z80" s="733"/>
    </row>
    <row r="81" spans="2:26" ht="30" customHeight="1">
      <c r="B81" s="773"/>
      <c r="F81" s="128"/>
      <c r="G81" s="2910" t="s">
        <v>2556</v>
      </c>
      <c r="H81" s="2911"/>
      <c r="I81" s="2911"/>
      <c r="J81" s="2911"/>
      <c r="K81" s="2911"/>
      <c r="L81" s="2911"/>
      <c r="M81" s="2911"/>
      <c r="N81" s="2911"/>
      <c r="O81" s="2911"/>
      <c r="P81" s="2911"/>
      <c r="Q81" s="2911"/>
      <c r="R81" s="2911"/>
      <c r="S81" s="2911"/>
      <c r="T81" s="2911"/>
      <c r="U81" s="2911"/>
      <c r="V81" s="2911"/>
      <c r="W81" s="2911"/>
      <c r="X81" s="2911"/>
      <c r="Y81" s="2912"/>
      <c r="Z81" s="733"/>
    </row>
    <row r="82" spans="2:26" ht="30" customHeight="1">
      <c r="B82" s="773"/>
      <c r="F82" s="128"/>
      <c r="G82" s="2913"/>
      <c r="H82" s="2914"/>
      <c r="I82" s="2914"/>
      <c r="J82" s="2914"/>
      <c r="K82" s="2914"/>
      <c r="L82" s="2914"/>
      <c r="M82" s="2914"/>
      <c r="N82" s="2914"/>
      <c r="O82" s="2914"/>
      <c r="P82" s="2914"/>
      <c r="Q82" s="2914"/>
      <c r="R82" s="2914"/>
      <c r="S82" s="2914"/>
      <c r="T82" s="2914"/>
      <c r="U82" s="2914"/>
      <c r="V82" s="2914"/>
      <c r="W82" s="2914"/>
      <c r="X82" s="2914"/>
      <c r="Y82" s="2915"/>
      <c r="Z82" s="733"/>
    </row>
    <row r="83" spans="2:26" ht="30" customHeight="1">
      <c r="B83" s="773"/>
      <c r="F83" s="128"/>
      <c r="G83" s="2916"/>
      <c r="H83" s="2917"/>
      <c r="I83" s="2917"/>
      <c r="J83" s="2917"/>
      <c r="K83" s="2917"/>
      <c r="L83" s="2917"/>
      <c r="M83" s="2917"/>
      <c r="N83" s="2917"/>
      <c r="O83" s="2917"/>
      <c r="P83" s="2917"/>
      <c r="Q83" s="2917"/>
      <c r="R83" s="2917"/>
      <c r="S83" s="2917"/>
      <c r="T83" s="2917"/>
      <c r="U83" s="2917"/>
      <c r="V83" s="2917"/>
      <c r="W83" s="2917"/>
      <c r="X83" s="2917"/>
      <c r="Y83" s="2918"/>
      <c r="Z83" s="733"/>
    </row>
    <row r="84" spans="2:26" ht="30" customHeight="1">
      <c r="B84" s="773"/>
      <c r="F84" s="128"/>
      <c r="G84" s="787"/>
      <c r="R84" s="958"/>
      <c r="S84" s="1582"/>
      <c r="T84" s="1582"/>
      <c r="U84" s="1582"/>
      <c r="V84" s="1582"/>
      <c r="W84" s="1582"/>
      <c r="X84" s="1582"/>
      <c r="Y84" s="1582"/>
      <c r="Z84" s="733"/>
    </row>
    <row r="85" spans="2:26" ht="26.25" customHeight="1">
      <c r="B85" s="773"/>
      <c r="R85" s="777"/>
      <c r="S85" s="39"/>
      <c r="T85" s="39"/>
      <c r="U85" s="2862"/>
      <c r="V85" s="2862"/>
      <c r="W85" s="2862"/>
      <c r="X85" s="2862"/>
      <c r="Y85" s="723"/>
      <c r="Z85" s="733"/>
    </row>
    <row r="86" spans="2:26" ht="30" customHeight="1">
      <c r="B86" s="773"/>
      <c r="C86" s="128"/>
      <c r="F86" s="128" t="s">
        <v>8</v>
      </c>
      <c r="G86" s="128" t="s">
        <v>824</v>
      </c>
      <c r="O86" s="805"/>
      <c r="R86" s="2855">
        <v>10</v>
      </c>
      <c r="S86" s="2856"/>
      <c r="T86" s="2857"/>
      <c r="U86" s="2857"/>
      <c r="V86" s="2857"/>
      <c r="W86" s="2857"/>
      <c r="X86" s="2857"/>
      <c r="Y86" s="2858"/>
      <c r="Z86" s="806"/>
    </row>
    <row r="87" spans="2:26" ht="30" customHeight="1">
      <c r="B87" s="773"/>
      <c r="C87" s="787"/>
      <c r="G87" s="787" t="s">
        <v>825</v>
      </c>
      <c r="O87" s="805"/>
      <c r="R87" s="2855"/>
      <c r="S87" s="2859"/>
      <c r="T87" s="2860"/>
      <c r="U87" s="2860"/>
      <c r="V87" s="2860"/>
      <c r="W87" s="2860"/>
      <c r="X87" s="2860"/>
      <c r="Y87" s="2861"/>
      <c r="Z87" s="806"/>
    </row>
    <row r="88" spans="2:26" ht="35.25" customHeight="1">
      <c r="B88" s="773"/>
      <c r="R88" s="777"/>
      <c r="S88" s="39"/>
      <c r="T88" s="39"/>
      <c r="U88" s="2862"/>
      <c r="V88" s="2862"/>
      <c r="W88" s="2862"/>
      <c r="X88" s="2862"/>
      <c r="Y88" s="723" t="s">
        <v>2529</v>
      </c>
      <c r="Z88" s="733"/>
    </row>
    <row r="89" spans="2:26" ht="30" customHeight="1">
      <c r="B89" s="773"/>
      <c r="C89" s="787"/>
      <c r="F89" s="128" t="s">
        <v>9</v>
      </c>
      <c r="G89" s="128" t="s">
        <v>2557</v>
      </c>
      <c r="O89" s="805"/>
      <c r="R89" s="2855" t="s">
        <v>53</v>
      </c>
      <c r="S89" s="2856"/>
      <c r="T89" s="2857"/>
      <c r="U89" s="2857"/>
      <c r="V89" s="2857"/>
      <c r="W89" s="2857"/>
      <c r="X89" s="2857"/>
      <c r="Y89" s="2858"/>
      <c r="Z89" s="806"/>
    </row>
    <row r="90" spans="2:26" ht="30" customHeight="1">
      <c r="B90" s="773"/>
      <c r="C90" s="787"/>
      <c r="G90" s="787" t="s">
        <v>2558</v>
      </c>
      <c r="O90" s="805"/>
      <c r="R90" s="2855"/>
      <c r="S90" s="2859"/>
      <c r="T90" s="2860"/>
      <c r="U90" s="2860"/>
      <c r="V90" s="2860"/>
      <c r="W90" s="2860"/>
      <c r="X90" s="2860"/>
      <c r="Y90" s="2861"/>
      <c r="Z90" s="806"/>
    </row>
    <row r="91" spans="2:26" ht="26.25" customHeight="1">
      <c r="B91" s="788"/>
      <c r="C91" s="807"/>
      <c r="D91" s="789"/>
      <c r="E91" s="808"/>
      <c r="F91" s="789"/>
      <c r="G91" s="789"/>
      <c r="H91" s="789"/>
      <c r="I91" s="789"/>
      <c r="J91" s="789"/>
      <c r="K91" s="789"/>
      <c r="L91" s="789"/>
      <c r="M91" s="789"/>
      <c r="N91" s="807"/>
      <c r="O91" s="789"/>
      <c r="P91" s="789"/>
      <c r="Q91" s="789"/>
      <c r="R91" s="789"/>
      <c r="S91" s="759"/>
      <c r="T91" s="759"/>
      <c r="U91" s="759"/>
      <c r="V91" s="759"/>
      <c r="W91" s="759"/>
      <c r="X91" s="759"/>
      <c r="Y91" s="759"/>
      <c r="Z91" s="792"/>
    </row>
    <row r="92" spans="2:26" ht="30" customHeight="1">
      <c r="B92" s="773"/>
      <c r="S92" s="39"/>
      <c r="T92" s="39"/>
      <c r="U92" s="39"/>
      <c r="V92" s="39"/>
      <c r="W92" s="39"/>
      <c r="X92" s="39"/>
      <c r="Y92" s="723" t="s">
        <v>361</v>
      </c>
      <c r="Z92" s="769"/>
    </row>
    <row r="93" spans="2:26" ht="30" customHeight="1">
      <c r="B93" s="773"/>
      <c r="E93" s="776">
        <v>9.34</v>
      </c>
      <c r="F93" s="128" t="s">
        <v>833</v>
      </c>
      <c r="R93" s="2855">
        <v>35</v>
      </c>
      <c r="S93" s="2856"/>
      <c r="T93" s="2857"/>
      <c r="U93" s="2857"/>
      <c r="V93" s="2857"/>
      <c r="W93" s="2857"/>
      <c r="X93" s="2857"/>
      <c r="Y93" s="2858"/>
      <c r="Z93" s="769"/>
    </row>
    <row r="94" spans="2:26" ht="30" customHeight="1">
      <c r="B94" s="773"/>
      <c r="F94" s="787" t="s">
        <v>834</v>
      </c>
      <c r="R94" s="2855"/>
      <c r="S94" s="2859"/>
      <c r="T94" s="2860"/>
      <c r="U94" s="2860"/>
      <c r="V94" s="2860"/>
      <c r="W94" s="2860"/>
      <c r="X94" s="2860"/>
      <c r="Y94" s="2861"/>
      <c r="Z94" s="769"/>
    </row>
    <row r="95" spans="2:26" ht="81" customHeight="1">
      <c r="B95" s="773"/>
      <c r="F95" s="2828"/>
      <c r="G95" s="2828"/>
      <c r="H95" s="2828"/>
      <c r="I95" s="2828"/>
      <c r="J95" s="2828"/>
      <c r="K95" s="2828"/>
      <c r="L95" s="2828"/>
      <c r="M95" s="2828"/>
      <c r="N95" s="2828"/>
      <c r="O95" s="2828"/>
      <c r="P95" s="2828"/>
      <c r="Q95" s="2828"/>
      <c r="R95" s="2828"/>
      <c r="S95" s="2828"/>
      <c r="T95" s="2828"/>
      <c r="U95" s="2828"/>
      <c r="V95" s="2828"/>
      <c r="W95" s="2828"/>
      <c r="X95" s="2828"/>
      <c r="Y95" s="2828"/>
      <c r="Z95" s="769"/>
    </row>
    <row r="96" spans="2:26" ht="41.25" customHeight="1">
      <c r="B96" s="773"/>
      <c r="E96" s="780"/>
      <c r="T96" s="44"/>
      <c r="U96" s="1084"/>
      <c r="V96" s="1084"/>
      <c r="W96" s="1084"/>
      <c r="X96" s="1084"/>
      <c r="Y96" s="1084"/>
      <c r="Z96" s="769"/>
    </row>
    <row r="97" spans="1:27" ht="41.25" customHeight="1">
      <c r="B97" s="994"/>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6"/>
    </row>
    <row r="98" spans="1:27" ht="30" customHeight="1">
      <c r="B98" s="2907" t="s">
        <v>1449</v>
      </c>
      <c r="C98" s="2908"/>
      <c r="D98" s="2908"/>
      <c r="E98" s="2908"/>
      <c r="F98" s="2908"/>
      <c r="G98" s="2908"/>
      <c r="H98" s="2908"/>
      <c r="I98" s="2908"/>
      <c r="J98" s="2908"/>
      <c r="K98" s="2908"/>
      <c r="L98" s="2908"/>
      <c r="M98" s="2908"/>
      <c r="N98" s="2908"/>
      <c r="O98" s="2908"/>
      <c r="P98" s="2908"/>
      <c r="Q98" s="2908"/>
      <c r="R98" s="2908"/>
      <c r="S98" s="2908"/>
      <c r="T98" s="2908"/>
      <c r="U98" s="2908"/>
      <c r="V98" s="2908"/>
      <c r="W98" s="2908"/>
      <c r="X98" s="2908"/>
      <c r="Y98" s="2908"/>
      <c r="Z98" s="2909"/>
    </row>
    <row r="99" spans="1:27" ht="30" customHeight="1">
      <c r="B99" s="1000" t="s">
        <v>1450</v>
      </c>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6"/>
    </row>
    <row r="100" spans="1:27" ht="45" customHeight="1" thickBot="1">
      <c r="B100" s="997"/>
      <c r="C100" s="998"/>
      <c r="D100" s="998"/>
      <c r="E100" s="998"/>
      <c r="F100" s="998"/>
      <c r="G100" s="998"/>
      <c r="H100" s="998"/>
      <c r="I100" s="998"/>
      <c r="J100" s="998"/>
      <c r="K100" s="998"/>
      <c r="L100" s="998"/>
      <c r="M100" s="998"/>
      <c r="N100" s="998"/>
      <c r="O100" s="998"/>
      <c r="P100" s="998"/>
      <c r="Q100" s="998"/>
      <c r="R100" s="998"/>
      <c r="S100" s="998"/>
      <c r="T100" s="998"/>
      <c r="U100" s="998"/>
      <c r="V100" s="998"/>
      <c r="W100" s="998"/>
      <c r="X100" s="998"/>
      <c r="Y100" s="998"/>
      <c r="Z100" s="999"/>
    </row>
    <row r="101" spans="1:27" ht="30" customHeight="1">
      <c r="B101" s="2905">
        <v>20</v>
      </c>
      <c r="C101" s="2905"/>
      <c r="D101" s="2905"/>
      <c r="E101" s="2905"/>
      <c r="F101" s="2905"/>
      <c r="G101" s="2905"/>
      <c r="H101" s="2905"/>
      <c r="I101" s="2905"/>
      <c r="J101" s="2905"/>
      <c r="K101" s="2905"/>
      <c r="L101" s="2905"/>
      <c r="M101" s="2905"/>
      <c r="N101" s="2905"/>
      <c r="O101" s="2905"/>
      <c r="P101" s="2905"/>
      <c r="Q101" s="2905"/>
      <c r="R101" s="2905"/>
      <c r="S101" s="2905"/>
      <c r="T101" s="2905"/>
      <c r="U101" s="2905"/>
      <c r="V101" s="2905"/>
      <c r="W101" s="2905"/>
      <c r="X101" s="2905"/>
      <c r="Y101" s="2905"/>
      <c r="Z101" s="2905"/>
    </row>
    <row r="102" spans="1:27" ht="30" customHeight="1">
      <c r="A102" s="1245"/>
      <c r="B102" s="2906"/>
      <c r="C102" s="2906"/>
      <c r="D102" s="2906"/>
      <c r="E102" s="2906"/>
      <c r="F102" s="2906"/>
      <c r="G102" s="2906"/>
      <c r="H102" s="2906"/>
      <c r="I102" s="2906"/>
      <c r="J102" s="2906"/>
      <c r="K102" s="2906"/>
      <c r="L102" s="2906"/>
      <c r="M102" s="2906"/>
      <c r="N102" s="2906"/>
      <c r="O102" s="2906"/>
      <c r="P102" s="2906"/>
      <c r="Q102" s="2906"/>
      <c r="R102" s="2906"/>
      <c r="S102" s="2906"/>
      <c r="T102" s="2906"/>
      <c r="U102" s="2906"/>
      <c r="V102" s="2906"/>
      <c r="W102" s="2906"/>
      <c r="X102" s="2906"/>
      <c r="Y102" s="2906"/>
      <c r="Z102" s="2906"/>
      <c r="AA102" s="1245"/>
    </row>
    <row r="103" spans="1:27" ht="30" customHeight="1">
      <c r="A103" s="1245"/>
      <c r="B103" s="2906"/>
      <c r="C103" s="2906"/>
      <c r="D103" s="2906"/>
      <c r="E103" s="2906"/>
      <c r="F103" s="2906"/>
      <c r="G103" s="2906"/>
      <c r="H103" s="2906"/>
      <c r="I103" s="2906"/>
      <c r="J103" s="2906"/>
      <c r="K103" s="2906"/>
      <c r="L103" s="2906"/>
      <c r="M103" s="2906"/>
      <c r="N103" s="2906"/>
      <c r="O103" s="2906"/>
      <c r="P103" s="2906"/>
      <c r="Q103" s="2906"/>
      <c r="R103" s="2906"/>
      <c r="S103" s="2906"/>
      <c r="T103" s="2906"/>
      <c r="U103" s="2906"/>
      <c r="V103" s="2906"/>
      <c r="W103" s="2906"/>
      <c r="X103" s="2906"/>
      <c r="Y103" s="2906"/>
      <c r="Z103" s="2906"/>
      <c r="AA103" s="1245"/>
    </row>
  </sheetData>
  <mergeCells count="50">
    <mergeCell ref="U85:X85"/>
    <mergeCell ref="R86:R87"/>
    <mergeCell ref="S86:Y87"/>
    <mergeCell ref="B98:Z98"/>
    <mergeCell ref="G74:Y76"/>
    <mergeCell ref="G81:Y83"/>
    <mergeCell ref="B101:Z103"/>
    <mergeCell ref="U88:X88"/>
    <mergeCell ref="R89:R90"/>
    <mergeCell ref="S89:Y90"/>
    <mergeCell ref="R93:R94"/>
    <mergeCell ref="S93:Y94"/>
    <mergeCell ref="F95:Y95"/>
    <mergeCell ref="T7:X7"/>
    <mergeCell ref="U8:W8"/>
    <mergeCell ref="R10:R11"/>
    <mergeCell ref="S10:Y11"/>
    <mergeCell ref="R13:R14"/>
    <mergeCell ref="S13:Y14"/>
    <mergeCell ref="R16:R17"/>
    <mergeCell ref="S16:Y17"/>
    <mergeCell ref="R19:R20"/>
    <mergeCell ref="S19:Y20"/>
    <mergeCell ref="R22:R23"/>
    <mergeCell ref="S22:Y23"/>
    <mergeCell ref="S57:U58"/>
    <mergeCell ref="R57:R58"/>
    <mergeCell ref="R60:R61"/>
    <mergeCell ref="S60:U61"/>
    <mergeCell ref="R78:R79"/>
    <mergeCell ref="S78:Y79"/>
    <mergeCell ref="V60:V61"/>
    <mergeCell ref="R71:R72"/>
    <mergeCell ref="S71:Y72"/>
    <mergeCell ref="G24:P24"/>
    <mergeCell ref="G50:P50"/>
    <mergeCell ref="G65:P65"/>
    <mergeCell ref="S32:Y33"/>
    <mergeCell ref="F35:O35"/>
    <mergeCell ref="F36:P36"/>
    <mergeCell ref="R40:R41"/>
    <mergeCell ref="S40:Y41"/>
    <mergeCell ref="R47:R48"/>
    <mergeCell ref="S47:Y48"/>
    <mergeCell ref="R52:R53"/>
    <mergeCell ref="S52:Y53"/>
    <mergeCell ref="R28:R29"/>
    <mergeCell ref="S28:Y29"/>
    <mergeCell ref="R32:R33"/>
    <mergeCell ref="V57:V58"/>
  </mergeCells>
  <printOptions horizontalCentered="1" verticalCentered="1"/>
  <pageMargins left="0.23622047244094491" right="0.23622047244094491" top="0.23622047244094491" bottom="0.23622047244094491" header="0" footer="0"/>
  <pageSetup paperSize="9" scale="29"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B1:K20"/>
  <sheetViews>
    <sheetView showGridLines="0" zoomScale="40" zoomScaleNormal="40" zoomScaleSheetLayoutView="40" workbookViewId="0">
      <selection activeCell="U17" sqref="U17"/>
    </sheetView>
  </sheetViews>
  <sheetFormatPr defaultColWidth="6.5546875" defaultRowHeight="39.9" customHeight="1"/>
  <cols>
    <col min="1" max="1" width="6.5546875" style="115"/>
    <col min="2" max="2" width="4.33203125" style="2" customWidth="1"/>
    <col min="3" max="3" width="3" style="2" customWidth="1"/>
    <col min="4" max="4" width="7.33203125" style="2" customWidth="1"/>
    <col min="5" max="5" width="78.6640625" style="2" bestFit="1" customWidth="1"/>
    <col min="6" max="6" width="7.33203125" style="2" customWidth="1"/>
    <col min="7" max="7" width="79.44140625" style="600" customWidth="1"/>
    <col min="8" max="8" width="7.33203125" style="115" customWidth="1"/>
    <col min="9" max="9" width="8.6640625" style="115" customWidth="1"/>
    <col min="10" max="10" width="3.33203125" style="115" customWidth="1"/>
    <col min="11" max="208" width="6.5546875" style="115"/>
    <col min="209" max="209" width="4.33203125" style="115" customWidth="1"/>
    <col min="210" max="210" width="5.44140625" style="115" customWidth="1"/>
    <col min="211" max="211" width="7.33203125" style="115" customWidth="1"/>
    <col min="212" max="212" width="11.5546875" style="115" customWidth="1"/>
    <col min="213" max="213" width="4.44140625" style="115" customWidth="1"/>
    <col min="214" max="227" width="7.33203125" style="115" customWidth="1"/>
    <col min="228" max="228" width="8.6640625" style="115" customWidth="1"/>
    <col min="229" max="233" width="7.33203125" style="115" customWidth="1"/>
    <col min="234" max="234" width="10.88671875" style="115" customWidth="1"/>
    <col min="235" max="258" width="7.33203125" style="115" customWidth="1"/>
    <col min="259" max="259" width="6.5546875" style="115"/>
    <col min="260" max="260" width="10.5546875" style="115" customWidth="1"/>
    <col min="261" max="464" width="6.5546875" style="115"/>
    <col min="465" max="465" width="4.33203125" style="115" customWidth="1"/>
    <col min="466" max="466" width="5.44140625" style="115" customWidth="1"/>
    <col min="467" max="467" width="7.33203125" style="115" customWidth="1"/>
    <col min="468" max="468" width="11.5546875" style="115" customWidth="1"/>
    <col min="469" max="469" width="4.44140625" style="115" customWidth="1"/>
    <col min="470" max="483" width="7.33203125" style="115" customWidth="1"/>
    <col min="484" max="484" width="8.6640625" style="115" customWidth="1"/>
    <col min="485" max="489" width="7.33203125" style="115" customWidth="1"/>
    <col min="490" max="490" width="10.88671875" style="115" customWidth="1"/>
    <col min="491" max="514" width="7.33203125" style="115" customWidth="1"/>
    <col min="515" max="515" width="6.5546875" style="115"/>
    <col min="516" max="516" width="10.5546875" style="115" customWidth="1"/>
    <col min="517" max="720" width="6.5546875" style="115"/>
    <col min="721" max="721" width="4.33203125" style="115" customWidth="1"/>
    <col min="722" max="722" width="5.44140625" style="115" customWidth="1"/>
    <col min="723" max="723" width="7.33203125" style="115" customWidth="1"/>
    <col min="724" max="724" width="11.5546875" style="115" customWidth="1"/>
    <col min="725" max="725" width="4.44140625" style="115" customWidth="1"/>
    <col min="726" max="739" width="7.33203125" style="115" customWidth="1"/>
    <col min="740" max="740" width="8.6640625" style="115" customWidth="1"/>
    <col min="741" max="745" width="7.33203125" style="115" customWidth="1"/>
    <col min="746" max="746" width="10.88671875" style="115" customWidth="1"/>
    <col min="747" max="770" width="7.33203125" style="115" customWidth="1"/>
    <col min="771" max="771" width="6.5546875" style="115"/>
    <col min="772" max="772" width="10.5546875" style="115" customWidth="1"/>
    <col min="773" max="976" width="6.5546875" style="115"/>
    <col min="977" max="977" width="4.33203125" style="115" customWidth="1"/>
    <col min="978" max="978" width="5.44140625" style="115" customWidth="1"/>
    <col min="979" max="979" width="7.33203125" style="115" customWidth="1"/>
    <col min="980" max="980" width="11.5546875" style="115" customWidth="1"/>
    <col min="981" max="981" width="4.44140625" style="115" customWidth="1"/>
    <col min="982" max="995" width="7.33203125" style="115" customWidth="1"/>
    <col min="996" max="996" width="8.6640625" style="115" customWidth="1"/>
    <col min="997" max="1001" width="7.33203125" style="115" customWidth="1"/>
    <col min="1002" max="1002" width="10.88671875" style="115" customWidth="1"/>
    <col min="1003" max="1026" width="7.33203125" style="115" customWidth="1"/>
    <col min="1027" max="1027" width="6.5546875" style="115"/>
    <col min="1028" max="1028" width="10.5546875" style="115" customWidth="1"/>
    <col min="1029" max="1232" width="6.5546875" style="115"/>
    <col min="1233" max="1233" width="4.33203125" style="115" customWidth="1"/>
    <col min="1234" max="1234" width="5.44140625" style="115" customWidth="1"/>
    <col min="1235" max="1235" width="7.33203125" style="115" customWidth="1"/>
    <col min="1236" max="1236" width="11.5546875" style="115" customWidth="1"/>
    <col min="1237" max="1237" width="4.44140625" style="115" customWidth="1"/>
    <col min="1238" max="1251" width="7.33203125" style="115" customWidth="1"/>
    <col min="1252" max="1252" width="8.6640625" style="115" customWidth="1"/>
    <col min="1253" max="1257" width="7.33203125" style="115" customWidth="1"/>
    <col min="1258" max="1258" width="10.88671875" style="115" customWidth="1"/>
    <col min="1259" max="1282" width="7.33203125" style="115" customWidth="1"/>
    <col min="1283" max="1283" width="6.5546875" style="115"/>
    <col min="1284" max="1284" width="10.5546875" style="115" customWidth="1"/>
    <col min="1285" max="1488" width="6.5546875" style="115"/>
    <col min="1489" max="1489" width="4.33203125" style="115" customWidth="1"/>
    <col min="1490" max="1490" width="5.44140625" style="115" customWidth="1"/>
    <col min="1491" max="1491" width="7.33203125" style="115" customWidth="1"/>
    <col min="1492" max="1492" width="11.5546875" style="115" customWidth="1"/>
    <col min="1493" max="1493" width="4.44140625" style="115" customWidth="1"/>
    <col min="1494" max="1507" width="7.33203125" style="115" customWidth="1"/>
    <col min="1508" max="1508" width="8.6640625" style="115" customWidth="1"/>
    <col min="1509" max="1513" width="7.33203125" style="115" customWidth="1"/>
    <col min="1514" max="1514" width="10.88671875" style="115" customWidth="1"/>
    <col min="1515" max="1538" width="7.33203125" style="115" customWidth="1"/>
    <col min="1539" max="1539" width="6.5546875" style="115"/>
    <col min="1540" max="1540" width="10.5546875" style="115" customWidth="1"/>
    <col min="1541" max="1744" width="6.5546875" style="115"/>
    <col min="1745" max="1745" width="4.33203125" style="115" customWidth="1"/>
    <col min="1746" max="1746" width="5.44140625" style="115" customWidth="1"/>
    <col min="1747" max="1747" width="7.33203125" style="115" customWidth="1"/>
    <col min="1748" max="1748" width="11.5546875" style="115" customWidth="1"/>
    <col min="1749" max="1749" width="4.44140625" style="115" customWidth="1"/>
    <col min="1750" max="1763" width="7.33203125" style="115" customWidth="1"/>
    <col min="1764" max="1764" width="8.6640625" style="115" customWidth="1"/>
    <col min="1765" max="1769" width="7.33203125" style="115" customWidth="1"/>
    <col min="1770" max="1770" width="10.88671875" style="115" customWidth="1"/>
    <col min="1771" max="1794" width="7.33203125" style="115" customWidth="1"/>
    <col min="1795" max="1795" width="6.5546875" style="115"/>
    <col min="1796" max="1796" width="10.5546875" style="115" customWidth="1"/>
    <col min="1797" max="2000" width="6.5546875" style="115"/>
    <col min="2001" max="2001" width="4.33203125" style="115" customWidth="1"/>
    <col min="2002" max="2002" width="5.44140625" style="115" customWidth="1"/>
    <col min="2003" max="2003" width="7.33203125" style="115" customWidth="1"/>
    <col min="2004" max="2004" width="11.5546875" style="115" customWidth="1"/>
    <col min="2005" max="2005" width="4.44140625" style="115" customWidth="1"/>
    <col min="2006" max="2019" width="7.33203125" style="115" customWidth="1"/>
    <col min="2020" max="2020" width="8.6640625" style="115" customWidth="1"/>
    <col min="2021" max="2025" width="7.33203125" style="115" customWidth="1"/>
    <col min="2026" max="2026" width="10.88671875" style="115" customWidth="1"/>
    <col min="2027" max="2050" width="7.33203125" style="115" customWidth="1"/>
    <col min="2051" max="2051" width="6.5546875" style="115"/>
    <col min="2052" max="2052" width="10.5546875" style="115" customWidth="1"/>
    <col min="2053" max="2256" width="6.5546875" style="115"/>
    <col min="2257" max="2257" width="4.33203125" style="115" customWidth="1"/>
    <col min="2258" max="2258" width="5.44140625" style="115" customWidth="1"/>
    <col min="2259" max="2259" width="7.33203125" style="115" customWidth="1"/>
    <col min="2260" max="2260" width="11.5546875" style="115" customWidth="1"/>
    <col min="2261" max="2261" width="4.44140625" style="115" customWidth="1"/>
    <col min="2262" max="2275" width="7.33203125" style="115" customWidth="1"/>
    <col min="2276" max="2276" width="8.6640625" style="115" customWidth="1"/>
    <col min="2277" max="2281" width="7.33203125" style="115" customWidth="1"/>
    <col min="2282" max="2282" width="10.88671875" style="115" customWidth="1"/>
    <col min="2283" max="2306" width="7.33203125" style="115" customWidth="1"/>
    <col min="2307" max="2307" width="6.5546875" style="115"/>
    <col min="2308" max="2308" width="10.5546875" style="115" customWidth="1"/>
    <col min="2309" max="2512" width="6.5546875" style="115"/>
    <col min="2513" max="2513" width="4.33203125" style="115" customWidth="1"/>
    <col min="2514" max="2514" width="5.44140625" style="115" customWidth="1"/>
    <col min="2515" max="2515" width="7.33203125" style="115" customWidth="1"/>
    <col min="2516" max="2516" width="11.5546875" style="115" customWidth="1"/>
    <col min="2517" max="2517" width="4.44140625" style="115" customWidth="1"/>
    <col min="2518" max="2531" width="7.33203125" style="115" customWidth="1"/>
    <col min="2532" max="2532" width="8.6640625" style="115" customWidth="1"/>
    <col min="2533" max="2537" width="7.33203125" style="115" customWidth="1"/>
    <col min="2538" max="2538" width="10.88671875" style="115" customWidth="1"/>
    <col min="2539" max="2562" width="7.33203125" style="115" customWidth="1"/>
    <col min="2563" max="2563" width="6.5546875" style="115"/>
    <col min="2564" max="2564" width="10.5546875" style="115" customWidth="1"/>
    <col min="2565" max="2768" width="6.5546875" style="115"/>
    <col min="2769" max="2769" width="4.33203125" style="115" customWidth="1"/>
    <col min="2770" max="2770" width="5.44140625" style="115" customWidth="1"/>
    <col min="2771" max="2771" width="7.33203125" style="115" customWidth="1"/>
    <col min="2772" max="2772" width="11.5546875" style="115" customWidth="1"/>
    <col min="2773" max="2773" width="4.44140625" style="115" customWidth="1"/>
    <col min="2774" max="2787" width="7.33203125" style="115" customWidth="1"/>
    <col min="2788" max="2788" width="8.6640625" style="115" customWidth="1"/>
    <col min="2789" max="2793" width="7.33203125" style="115" customWidth="1"/>
    <col min="2794" max="2794" width="10.88671875" style="115" customWidth="1"/>
    <col min="2795" max="2818" width="7.33203125" style="115" customWidth="1"/>
    <col min="2819" max="2819" width="6.5546875" style="115"/>
    <col min="2820" max="2820" width="10.5546875" style="115" customWidth="1"/>
    <col min="2821" max="3024" width="6.5546875" style="115"/>
    <col min="3025" max="3025" width="4.33203125" style="115" customWidth="1"/>
    <col min="3026" max="3026" width="5.44140625" style="115" customWidth="1"/>
    <col min="3027" max="3027" width="7.33203125" style="115" customWidth="1"/>
    <col min="3028" max="3028" width="11.5546875" style="115" customWidth="1"/>
    <col min="3029" max="3029" width="4.44140625" style="115" customWidth="1"/>
    <col min="3030" max="3043" width="7.33203125" style="115" customWidth="1"/>
    <col min="3044" max="3044" width="8.6640625" style="115" customWidth="1"/>
    <col min="3045" max="3049" width="7.33203125" style="115" customWidth="1"/>
    <col min="3050" max="3050" width="10.88671875" style="115" customWidth="1"/>
    <col min="3051" max="3074" width="7.33203125" style="115" customWidth="1"/>
    <col min="3075" max="3075" width="6.5546875" style="115"/>
    <col min="3076" max="3076" width="10.5546875" style="115" customWidth="1"/>
    <col min="3077" max="3280" width="6.5546875" style="115"/>
    <col min="3281" max="3281" width="4.33203125" style="115" customWidth="1"/>
    <col min="3282" max="3282" width="5.44140625" style="115" customWidth="1"/>
    <col min="3283" max="3283" width="7.33203125" style="115" customWidth="1"/>
    <col min="3284" max="3284" width="11.5546875" style="115" customWidth="1"/>
    <col min="3285" max="3285" width="4.44140625" style="115" customWidth="1"/>
    <col min="3286" max="3299" width="7.33203125" style="115" customWidth="1"/>
    <col min="3300" max="3300" width="8.6640625" style="115" customWidth="1"/>
    <col min="3301" max="3305" width="7.33203125" style="115" customWidth="1"/>
    <col min="3306" max="3306" width="10.88671875" style="115" customWidth="1"/>
    <col min="3307" max="3330" width="7.33203125" style="115" customWidth="1"/>
    <col min="3331" max="3331" width="6.5546875" style="115"/>
    <col min="3332" max="3332" width="10.5546875" style="115" customWidth="1"/>
    <col min="3333" max="3536" width="6.5546875" style="115"/>
    <col min="3537" max="3537" width="4.33203125" style="115" customWidth="1"/>
    <col min="3538" max="3538" width="5.44140625" style="115" customWidth="1"/>
    <col min="3539" max="3539" width="7.33203125" style="115" customWidth="1"/>
    <col min="3540" max="3540" width="11.5546875" style="115" customWidth="1"/>
    <col min="3541" max="3541" width="4.44140625" style="115" customWidth="1"/>
    <col min="3542" max="3555" width="7.33203125" style="115" customWidth="1"/>
    <col min="3556" max="3556" width="8.6640625" style="115" customWidth="1"/>
    <col min="3557" max="3561" width="7.33203125" style="115" customWidth="1"/>
    <col min="3562" max="3562" width="10.88671875" style="115" customWidth="1"/>
    <col min="3563" max="3586" width="7.33203125" style="115" customWidth="1"/>
    <col min="3587" max="3587" width="6.5546875" style="115"/>
    <col min="3588" max="3588" width="10.5546875" style="115" customWidth="1"/>
    <col min="3589" max="3792" width="6.5546875" style="115"/>
    <col min="3793" max="3793" width="4.33203125" style="115" customWidth="1"/>
    <col min="3794" max="3794" width="5.44140625" style="115" customWidth="1"/>
    <col min="3795" max="3795" width="7.33203125" style="115" customWidth="1"/>
    <col min="3796" max="3796" width="11.5546875" style="115" customWidth="1"/>
    <col min="3797" max="3797" width="4.44140625" style="115" customWidth="1"/>
    <col min="3798" max="3811" width="7.33203125" style="115" customWidth="1"/>
    <col min="3812" max="3812" width="8.6640625" style="115" customWidth="1"/>
    <col min="3813" max="3817" width="7.33203125" style="115" customWidth="1"/>
    <col min="3818" max="3818" width="10.88671875" style="115" customWidth="1"/>
    <col min="3819" max="3842" width="7.33203125" style="115" customWidth="1"/>
    <col min="3843" max="3843" width="6.5546875" style="115"/>
    <col min="3844" max="3844" width="10.5546875" style="115" customWidth="1"/>
    <col min="3845" max="4048" width="6.5546875" style="115"/>
    <col min="4049" max="4049" width="4.33203125" style="115" customWidth="1"/>
    <col min="4050" max="4050" width="5.44140625" style="115" customWidth="1"/>
    <col min="4051" max="4051" width="7.33203125" style="115" customWidth="1"/>
    <col min="4052" max="4052" width="11.5546875" style="115" customWidth="1"/>
    <col min="4053" max="4053" width="4.44140625" style="115" customWidth="1"/>
    <col min="4054" max="4067" width="7.33203125" style="115" customWidth="1"/>
    <col min="4068" max="4068" width="8.6640625" style="115" customWidth="1"/>
    <col min="4069" max="4073" width="7.33203125" style="115" customWidth="1"/>
    <col min="4074" max="4074" width="10.88671875" style="115" customWidth="1"/>
    <col min="4075" max="4098" width="7.33203125" style="115" customWidth="1"/>
    <col min="4099" max="4099" width="6.5546875" style="115"/>
    <col min="4100" max="4100" width="10.5546875" style="115" customWidth="1"/>
    <col min="4101" max="4304" width="6.5546875" style="115"/>
    <col min="4305" max="4305" width="4.33203125" style="115" customWidth="1"/>
    <col min="4306" max="4306" width="5.44140625" style="115" customWidth="1"/>
    <col min="4307" max="4307" width="7.33203125" style="115" customWidth="1"/>
    <col min="4308" max="4308" width="11.5546875" style="115" customWidth="1"/>
    <col min="4309" max="4309" width="4.44140625" style="115" customWidth="1"/>
    <col min="4310" max="4323" width="7.33203125" style="115" customWidth="1"/>
    <col min="4324" max="4324" width="8.6640625" style="115" customWidth="1"/>
    <col min="4325" max="4329" width="7.33203125" style="115" customWidth="1"/>
    <col min="4330" max="4330" width="10.88671875" style="115" customWidth="1"/>
    <col min="4331" max="4354" width="7.33203125" style="115" customWidth="1"/>
    <col min="4355" max="4355" width="6.5546875" style="115"/>
    <col min="4356" max="4356" width="10.5546875" style="115" customWidth="1"/>
    <col min="4357" max="4560" width="6.5546875" style="115"/>
    <col min="4561" max="4561" width="4.33203125" style="115" customWidth="1"/>
    <col min="4562" max="4562" width="5.44140625" style="115" customWidth="1"/>
    <col min="4563" max="4563" width="7.33203125" style="115" customWidth="1"/>
    <col min="4564" max="4564" width="11.5546875" style="115" customWidth="1"/>
    <col min="4565" max="4565" width="4.44140625" style="115" customWidth="1"/>
    <col min="4566" max="4579" width="7.33203125" style="115" customWidth="1"/>
    <col min="4580" max="4580" width="8.6640625" style="115" customWidth="1"/>
    <col min="4581" max="4585" width="7.33203125" style="115" customWidth="1"/>
    <col min="4586" max="4586" width="10.88671875" style="115" customWidth="1"/>
    <col min="4587" max="4610" width="7.33203125" style="115" customWidth="1"/>
    <col min="4611" max="4611" width="6.5546875" style="115"/>
    <col min="4612" max="4612" width="10.5546875" style="115" customWidth="1"/>
    <col min="4613" max="4816" width="6.5546875" style="115"/>
    <col min="4817" max="4817" width="4.33203125" style="115" customWidth="1"/>
    <col min="4818" max="4818" width="5.44140625" style="115" customWidth="1"/>
    <col min="4819" max="4819" width="7.33203125" style="115" customWidth="1"/>
    <col min="4820" max="4820" width="11.5546875" style="115" customWidth="1"/>
    <col min="4821" max="4821" width="4.44140625" style="115" customWidth="1"/>
    <col min="4822" max="4835" width="7.33203125" style="115" customWidth="1"/>
    <col min="4836" max="4836" width="8.6640625" style="115" customWidth="1"/>
    <col min="4837" max="4841" width="7.33203125" style="115" customWidth="1"/>
    <col min="4842" max="4842" width="10.88671875" style="115" customWidth="1"/>
    <col min="4843" max="4866" width="7.33203125" style="115" customWidth="1"/>
    <col min="4867" max="4867" width="6.5546875" style="115"/>
    <col min="4868" max="4868" width="10.5546875" style="115" customWidth="1"/>
    <col min="4869" max="5072" width="6.5546875" style="115"/>
    <col min="5073" max="5073" width="4.33203125" style="115" customWidth="1"/>
    <col min="5074" max="5074" width="5.44140625" style="115" customWidth="1"/>
    <col min="5075" max="5075" width="7.33203125" style="115" customWidth="1"/>
    <col min="5076" max="5076" width="11.5546875" style="115" customWidth="1"/>
    <col min="5077" max="5077" width="4.44140625" style="115" customWidth="1"/>
    <col min="5078" max="5091" width="7.33203125" style="115" customWidth="1"/>
    <col min="5092" max="5092" width="8.6640625" style="115" customWidth="1"/>
    <col min="5093" max="5097" width="7.33203125" style="115" customWidth="1"/>
    <col min="5098" max="5098" width="10.88671875" style="115" customWidth="1"/>
    <col min="5099" max="5122" width="7.33203125" style="115" customWidth="1"/>
    <col min="5123" max="5123" width="6.5546875" style="115"/>
    <col min="5124" max="5124" width="10.5546875" style="115" customWidth="1"/>
    <col min="5125" max="5328" width="6.5546875" style="115"/>
    <col min="5329" max="5329" width="4.33203125" style="115" customWidth="1"/>
    <col min="5330" max="5330" width="5.44140625" style="115" customWidth="1"/>
    <col min="5331" max="5331" width="7.33203125" style="115" customWidth="1"/>
    <col min="5332" max="5332" width="11.5546875" style="115" customWidth="1"/>
    <col min="5333" max="5333" width="4.44140625" style="115" customWidth="1"/>
    <col min="5334" max="5347" width="7.33203125" style="115" customWidth="1"/>
    <col min="5348" max="5348" width="8.6640625" style="115" customWidth="1"/>
    <col min="5349" max="5353" width="7.33203125" style="115" customWidth="1"/>
    <col min="5354" max="5354" width="10.88671875" style="115" customWidth="1"/>
    <col min="5355" max="5378" width="7.33203125" style="115" customWidth="1"/>
    <col min="5379" max="5379" width="6.5546875" style="115"/>
    <col min="5380" max="5380" width="10.5546875" style="115" customWidth="1"/>
    <col min="5381" max="5584" width="6.5546875" style="115"/>
    <col min="5585" max="5585" width="4.33203125" style="115" customWidth="1"/>
    <col min="5586" max="5586" width="5.44140625" style="115" customWidth="1"/>
    <col min="5587" max="5587" width="7.33203125" style="115" customWidth="1"/>
    <col min="5588" max="5588" width="11.5546875" style="115" customWidth="1"/>
    <col min="5589" max="5589" width="4.44140625" style="115" customWidth="1"/>
    <col min="5590" max="5603" width="7.33203125" style="115" customWidth="1"/>
    <col min="5604" max="5604" width="8.6640625" style="115" customWidth="1"/>
    <col min="5605" max="5609" width="7.33203125" style="115" customWidth="1"/>
    <col min="5610" max="5610" width="10.88671875" style="115" customWidth="1"/>
    <col min="5611" max="5634" width="7.33203125" style="115" customWidth="1"/>
    <col min="5635" max="5635" width="6.5546875" style="115"/>
    <col min="5636" max="5636" width="10.5546875" style="115" customWidth="1"/>
    <col min="5637" max="5840" width="6.5546875" style="115"/>
    <col min="5841" max="5841" width="4.33203125" style="115" customWidth="1"/>
    <col min="5842" max="5842" width="5.44140625" style="115" customWidth="1"/>
    <col min="5843" max="5843" width="7.33203125" style="115" customWidth="1"/>
    <col min="5844" max="5844" width="11.5546875" style="115" customWidth="1"/>
    <col min="5845" max="5845" width="4.44140625" style="115" customWidth="1"/>
    <col min="5846" max="5859" width="7.33203125" style="115" customWidth="1"/>
    <col min="5860" max="5860" width="8.6640625" style="115" customWidth="1"/>
    <col min="5861" max="5865" width="7.33203125" style="115" customWidth="1"/>
    <col min="5866" max="5866" width="10.88671875" style="115" customWidth="1"/>
    <col min="5867" max="5890" width="7.33203125" style="115" customWidth="1"/>
    <col min="5891" max="5891" width="6.5546875" style="115"/>
    <col min="5892" max="5892" width="10.5546875" style="115" customWidth="1"/>
    <col min="5893" max="6096" width="6.5546875" style="115"/>
    <col min="6097" max="6097" width="4.33203125" style="115" customWidth="1"/>
    <col min="6098" max="6098" width="5.44140625" style="115" customWidth="1"/>
    <col min="6099" max="6099" width="7.33203125" style="115" customWidth="1"/>
    <col min="6100" max="6100" width="11.5546875" style="115" customWidth="1"/>
    <col min="6101" max="6101" width="4.44140625" style="115" customWidth="1"/>
    <col min="6102" max="6115" width="7.33203125" style="115" customWidth="1"/>
    <col min="6116" max="6116" width="8.6640625" style="115" customWidth="1"/>
    <col min="6117" max="6121" width="7.33203125" style="115" customWidth="1"/>
    <col min="6122" max="6122" width="10.88671875" style="115" customWidth="1"/>
    <col min="6123" max="6146" width="7.33203125" style="115" customWidth="1"/>
    <col min="6147" max="6147" width="6.5546875" style="115"/>
    <col min="6148" max="6148" width="10.5546875" style="115" customWidth="1"/>
    <col min="6149" max="6352" width="6.5546875" style="115"/>
    <col min="6353" max="6353" width="4.33203125" style="115" customWidth="1"/>
    <col min="6354" max="6354" width="5.44140625" style="115" customWidth="1"/>
    <col min="6355" max="6355" width="7.33203125" style="115" customWidth="1"/>
    <col min="6356" max="6356" width="11.5546875" style="115" customWidth="1"/>
    <col min="6357" max="6357" width="4.44140625" style="115" customWidth="1"/>
    <col min="6358" max="6371" width="7.33203125" style="115" customWidth="1"/>
    <col min="6372" max="6372" width="8.6640625" style="115" customWidth="1"/>
    <col min="6373" max="6377" width="7.33203125" style="115" customWidth="1"/>
    <col min="6378" max="6378" width="10.88671875" style="115" customWidth="1"/>
    <col min="6379" max="6402" width="7.33203125" style="115" customWidth="1"/>
    <col min="6403" max="6403" width="6.5546875" style="115"/>
    <col min="6404" max="6404" width="10.5546875" style="115" customWidth="1"/>
    <col min="6405" max="6608" width="6.5546875" style="115"/>
    <col min="6609" max="6609" width="4.33203125" style="115" customWidth="1"/>
    <col min="6610" max="6610" width="5.44140625" style="115" customWidth="1"/>
    <col min="6611" max="6611" width="7.33203125" style="115" customWidth="1"/>
    <col min="6612" max="6612" width="11.5546875" style="115" customWidth="1"/>
    <col min="6613" max="6613" width="4.44140625" style="115" customWidth="1"/>
    <col min="6614" max="6627" width="7.33203125" style="115" customWidth="1"/>
    <col min="6628" max="6628" width="8.6640625" style="115" customWidth="1"/>
    <col min="6629" max="6633" width="7.33203125" style="115" customWidth="1"/>
    <col min="6634" max="6634" width="10.88671875" style="115" customWidth="1"/>
    <col min="6635" max="6658" width="7.33203125" style="115" customWidth="1"/>
    <col min="6659" max="6659" width="6.5546875" style="115"/>
    <col min="6660" max="6660" width="10.5546875" style="115" customWidth="1"/>
    <col min="6661" max="6864" width="6.5546875" style="115"/>
    <col min="6865" max="6865" width="4.33203125" style="115" customWidth="1"/>
    <col min="6866" max="6866" width="5.44140625" style="115" customWidth="1"/>
    <col min="6867" max="6867" width="7.33203125" style="115" customWidth="1"/>
    <col min="6868" max="6868" width="11.5546875" style="115" customWidth="1"/>
    <col min="6869" max="6869" width="4.44140625" style="115" customWidth="1"/>
    <col min="6870" max="6883" width="7.33203125" style="115" customWidth="1"/>
    <col min="6884" max="6884" width="8.6640625" style="115" customWidth="1"/>
    <col min="6885" max="6889" width="7.33203125" style="115" customWidth="1"/>
    <col min="6890" max="6890" width="10.88671875" style="115" customWidth="1"/>
    <col min="6891" max="6914" width="7.33203125" style="115" customWidth="1"/>
    <col min="6915" max="6915" width="6.5546875" style="115"/>
    <col min="6916" max="6916" width="10.5546875" style="115" customWidth="1"/>
    <col min="6917" max="7120" width="6.5546875" style="115"/>
    <col min="7121" max="7121" width="4.33203125" style="115" customWidth="1"/>
    <col min="7122" max="7122" width="5.44140625" style="115" customWidth="1"/>
    <col min="7123" max="7123" width="7.33203125" style="115" customWidth="1"/>
    <col min="7124" max="7124" width="11.5546875" style="115" customWidth="1"/>
    <col min="7125" max="7125" width="4.44140625" style="115" customWidth="1"/>
    <col min="7126" max="7139" width="7.33203125" style="115" customWidth="1"/>
    <col min="7140" max="7140" width="8.6640625" style="115" customWidth="1"/>
    <col min="7141" max="7145" width="7.33203125" style="115" customWidth="1"/>
    <col min="7146" max="7146" width="10.88671875" style="115" customWidth="1"/>
    <col min="7147" max="7170" width="7.33203125" style="115" customWidth="1"/>
    <col min="7171" max="7171" width="6.5546875" style="115"/>
    <col min="7172" max="7172" width="10.5546875" style="115" customWidth="1"/>
    <col min="7173" max="7376" width="6.5546875" style="115"/>
    <col min="7377" max="7377" width="4.33203125" style="115" customWidth="1"/>
    <col min="7378" max="7378" width="5.44140625" style="115" customWidth="1"/>
    <col min="7379" max="7379" width="7.33203125" style="115" customWidth="1"/>
    <col min="7380" max="7380" width="11.5546875" style="115" customWidth="1"/>
    <col min="7381" max="7381" width="4.44140625" style="115" customWidth="1"/>
    <col min="7382" max="7395" width="7.33203125" style="115" customWidth="1"/>
    <col min="7396" max="7396" width="8.6640625" style="115" customWidth="1"/>
    <col min="7397" max="7401" width="7.33203125" style="115" customWidth="1"/>
    <col min="7402" max="7402" width="10.88671875" style="115" customWidth="1"/>
    <col min="7403" max="7426" width="7.33203125" style="115" customWidth="1"/>
    <col min="7427" max="7427" width="6.5546875" style="115"/>
    <col min="7428" max="7428" width="10.5546875" style="115" customWidth="1"/>
    <col min="7429" max="7632" width="6.5546875" style="115"/>
    <col min="7633" max="7633" width="4.33203125" style="115" customWidth="1"/>
    <col min="7634" max="7634" width="5.44140625" style="115" customWidth="1"/>
    <col min="7635" max="7635" width="7.33203125" style="115" customWidth="1"/>
    <col min="7636" max="7636" width="11.5546875" style="115" customWidth="1"/>
    <col min="7637" max="7637" width="4.44140625" style="115" customWidth="1"/>
    <col min="7638" max="7651" width="7.33203125" style="115" customWidth="1"/>
    <col min="7652" max="7652" width="8.6640625" style="115" customWidth="1"/>
    <col min="7653" max="7657" width="7.33203125" style="115" customWidth="1"/>
    <col min="7658" max="7658" width="10.88671875" style="115" customWidth="1"/>
    <col min="7659" max="7682" width="7.33203125" style="115" customWidth="1"/>
    <col min="7683" max="7683" width="6.5546875" style="115"/>
    <col min="7684" max="7684" width="10.5546875" style="115" customWidth="1"/>
    <col min="7685" max="7888" width="6.5546875" style="115"/>
    <col min="7889" max="7889" width="4.33203125" style="115" customWidth="1"/>
    <col min="7890" max="7890" width="5.44140625" style="115" customWidth="1"/>
    <col min="7891" max="7891" width="7.33203125" style="115" customWidth="1"/>
    <col min="7892" max="7892" width="11.5546875" style="115" customWidth="1"/>
    <col min="7893" max="7893" width="4.44140625" style="115" customWidth="1"/>
    <col min="7894" max="7907" width="7.33203125" style="115" customWidth="1"/>
    <col min="7908" max="7908" width="8.6640625" style="115" customWidth="1"/>
    <col min="7909" max="7913" width="7.33203125" style="115" customWidth="1"/>
    <col min="7914" max="7914" width="10.88671875" style="115" customWidth="1"/>
    <col min="7915" max="7938" width="7.33203125" style="115" customWidth="1"/>
    <col min="7939" max="7939" width="6.5546875" style="115"/>
    <col min="7940" max="7940" width="10.5546875" style="115" customWidth="1"/>
    <col min="7941" max="8144" width="6.5546875" style="115"/>
    <col min="8145" max="8145" width="4.33203125" style="115" customWidth="1"/>
    <col min="8146" max="8146" width="5.44140625" style="115" customWidth="1"/>
    <col min="8147" max="8147" width="7.33203125" style="115" customWidth="1"/>
    <col min="8148" max="8148" width="11.5546875" style="115" customWidth="1"/>
    <col min="8149" max="8149" width="4.44140625" style="115" customWidth="1"/>
    <col min="8150" max="8163" width="7.33203125" style="115" customWidth="1"/>
    <col min="8164" max="8164" width="8.6640625" style="115" customWidth="1"/>
    <col min="8165" max="8169" width="7.33203125" style="115" customWidth="1"/>
    <col min="8170" max="8170" width="10.88671875" style="115" customWidth="1"/>
    <col min="8171" max="8194" width="7.33203125" style="115" customWidth="1"/>
    <col min="8195" max="8195" width="6.5546875" style="115"/>
    <col min="8196" max="8196" width="10.5546875" style="115" customWidth="1"/>
    <col min="8197" max="8400" width="6.5546875" style="115"/>
    <col min="8401" max="8401" width="4.33203125" style="115" customWidth="1"/>
    <col min="8402" max="8402" width="5.44140625" style="115" customWidth="1"/>
    <col min="8403" max="8403" width="7.33203125" style="115" customWidth="1"/>
    <col min="8404" max="8404" width="11.5546875" style="115" customWidth="1"/>
    <col min="8405" max="8405" width="4.44140625" style="115" customWidth="1"/>
    <col min="8406" max="8419" width="7.33203125" style="115" customWidth="1"/>
    <col min="8420" max="8420" width="8.6640625" style="115" customWidth="1"/>
    <col min="8421" max="8425" width="7.33203125" style="115" customWidth="1"/>
    <col min="8426" max="8426" width="10.88671875" style="115" customWidth="1"/>
    <col min="8427" max="8450" width="7.33203125" style="115" customWidth="1"/>
    <col min="8451" max="8451" width="6.5546875" style="115"/>
    <col min="8452" max="8452" width="10.5546875" style="115" customWidth="1"/>
    <col min="8453" max="8656" width="6.5546875" style="115"/>
    <col min="8657" max="8657" width="4.33203125" style="115" customWidth="1"/>
    <col min="8658" max="8658" width="5.44140625" style="115" customWidth="1"/>
    <col min="8659" max="8659" width="7.33203125" style="115" customWidth="1"/>
    <col min="8660" max="8660" width="11.5546875" style="115" customWidth="1"/>
    <col min="8661" max="8661" width="4.44140625" style="115" customWidth="1"/>
    <col min="8662" max="8675" width="7.33203125" style="115" customWidth="1"/>
    <col min="8676" max="8676" width="8.6640625" style="115" customWidth="1"/>
    <col min="8677" max="8681" width="7.33203125" style="115" customWidth="1"/>
    <col min="8682" max="8682" width="10.88671875" style="115" customWidth="1"/>
    <col min="8683" max="8706" width="7.33203125" style="115" customWidth="1"/>
    <col min="8707" max="8707" width="6.5546875" style="115"/>
    <col min="8708" max="8708" width="10.5546875" style="115" customWidth="1"/>
    <col min="8709" max="8912" width="6.5546875" style="115"/>
    <col min="8913" max="8913" width="4.33203125" style="115" customWidth="1"/>
    <col min="8914" max="8914" width="5.44140625" style="115" customWidth="1"/>
    <col min="8915" max="8915" width="7.33203125" style="115" customWidth="1"/>
    <col min="8916" max="8916" width="11.5546875" style="115" customWidth="1"/>
    <col min="8917" max="8917" width="4.44140625" style="115" customWidth="1"/>
    <col min="8918" max="8931" width="7.33203125" style="115" customWidth="1"/>
    <col min="8932" max="8932" width="8.6640625" style="115" customWidth="1"/>
    <col min="8933" max="8937" width="7.33203125" style="115" customWidth="1"/>
    <col min="8938" max="8938" width="10.88671875" style="115" customWidth="1"/>
    <col min="8939" max="8962" width="7.33203125" style="115" customWidth="1"/>
    <col min="8963" max="8963" width="6.5546875" style="115"/>
    <col min="8964" max="8964" width="10.5546875" style="115" customWidth="1"/>
    <col min="8965" max="9168" width="6.5546875" style="115"/>
    <col min="9169" max="9169" width="4.33203125" style="115" customWidth="1"/>
    <col min="9170" max="9170" width="5.44140625" style="115" customWidth="1"/>
    <col min="9171" max="9171" width="7.33203125" style="115" customWidth="1"/>
    <col min="9172" max="9172" width="11.5546875" style="115" customWidth="1"/>
    <col min="9173" max="9173" width="4.44140625" style="115" customWidth="1"/>
    <col min="9174" max="9187" width="7.33203125" style="115" customWidth="1"/>
    <col min="9188" max="9188" width="8.6640625" style="115" customWidth="1"/>
    <col min="9189" max="9193" width="7.33203125" style="115" customWidth="1"/>
    <col min="9194" max="9194" width="10.88671875" style="115" customWidth="1"/>
    <col min="9195" max="9218" width="7.33203125" style="115" customWidth="1"/>
    <col min="9219" max="9219" width="6.5546875" style="115"/>
    <col min="9220" max="9220" width="10.5546875" style="115" customWidth="1"/>
    <col min="9221" max="9424" width="6.5546875" style="115"/>
    <col min="9425" max="9425" width="4.33203125" style="115" customWidth="1"/>
    <col min="9426" max="9426" width="5.44140625" style="115" customWidth="1"/>
    <col min="9427" max="9427" width="7.33203125" style="115" customWidth="1"/>
    <col min="9428" max="9428" width="11.5546875" style="115" customWidth="1"/>
    <col min="9429" max="9429" width="4.44140625" style="115" customWidth="1"/>
    <col min="9430" max="9443" width="7.33203125" style="115" customWidth="1"/>
    <col min="9444" max="9444" width="8.6640625" style="115" customWidth="1"/>
    <col min="9445" max="9449" width="7.33203125" style="115" customWidth="1"/>
    <col min="9450" max="9450" width="10.88671875" style="115" customWidth="1"/>
    <col min="9451" max="9474" width="7.33203125" style="115" customWidth="1"/>
    <col min="9475" max="9475" width="6.5546875" style="115"/>
    <col min="9476" max="9476" width="10.5546875" style="115" customWidth="1"/>
    <col min="9477" max="9680" width="6.5546875" style="115"/>
    <col min="9681" max="9681" width="4.33203125" style="115" customWidth="1"/>
    <col min="9682" max="9682" width="5.44140625" style="115" customWidth="1"/>
    <col min="9683" max="9683" width="7.33203125" style="115" customWidth="1"/>
    <col min="9684" max="9684" width="11.5546875" style="115" customWidth="1"/>
    <col min="9685" max="9685" width="4.44140625" style="115" customWidth="1"/>
    <col min="9686" max="9699" width="7.33203125" style="115" customWidth="1"/>
    <col min="9700" max="9700" width="8.6640625" style="115" customWidth="1"/>
    <col min="9701" max="9705" width="7.33203125" style="115" customWidth="1"/>
    <col min="9706" max="9706" width="10.88671875" style="115" customWidth="1"/>
    <col min="9707" max="9730" width="7.33203125" style="115" customWidth="1"/>
    <col min="9731" max="9731" width="6.5546875" style="115"/>
    <col min="9732" max="9732" width="10.5546875" style="115" customWidth="1"/>
    <col min="9733" max="9936" width="6.5546875" style="115"/>
    <col min="9937" max="9937" width="4.33203125" style="115" customWidth="1"/>
    <col min="9938" max="9938" width="5.44140625" style="115" customWidth="1"/>
    <col min="9939" max="9939" width="7.33203125" style="115" customWidth="1"/>
    <col min="9940" max="9940" width="11.5546875" style="115" customWidth="1"/>
    <col min="9941" max="9941" width="4.44140625" style="115" customWidth="1"/>
    <col min="9942" max="9955" width="7.33203125" style="115" customWidth="1"/>
    <col min="9956" max="9956" width="8.6640625" style="115" customWidth="1"/>
    <col min="9957" max="9961" width="7.33203125" style="115" customWidth="1"/>
    <col min="9962" max="9962" width="10.88671875" style="115" customWidth="1"/>
    <col min="9963" max="9986" width="7.33203125" style="115" customWidth="1"/>
    <col min="9987" max="9987" width="6.5546875" style="115"/>
    <col min="9988" max="9988" width="10.5546875" style="115" customWidth="1"/>
    <col min="9989" max="10192" width="6.5546875" style="115"/>
    <col min="10193" max="10193" width="4.33203125" style="115" customWidth="1"/>
    <col min="10194" max="10194" width="5.44140625" style="115" customWidth="1"/>
    <col min="10195" max="10195" width="7.33203125" style="115" customWidth="1"/>
    <col min="10196" max="10196" width="11.5546875" style="115" customWidth="1"/>
    <col min="10197" max="10197" width="4.44140625" style="115" customWidth="1"/>
    <col min="10198" max="10211" width="7.33203125" style="115" customWidth="1"/>
    <col min="10212" max="10212" width="8.6640625" style="115" customWidth="1"/>
    <col min="10213" max="10217" width="7.33203125" style="115" customWidth="1"/>
    <col min="10218" max="10218" width="10.88671875" style="115" customWidth="1"/>
    <col min="10219" max="10242" width="7.33203125" style="115" customWidth="1"/>
    <col min="10243" max="10243" width="6.5546875" style="115"/>
    <col min="10244" max="10244" width="10.5546875" style="115" customWidth="1"/>
    <col min="10245" max="10448" width="6.5546875" style="115"/>
    <col min="10449" max="10449" width="4.33203125" style="115" customWidth="1"/>
    <col min="10450" max="10450" width="5.44140625" style="115" customWidth="1"/>
    <col min="10451" max="10451" width="7.33203125" style="115" customWidth="1"/>
    <col min="10452" max="10452" width="11.5546875" style="115" customWidth="1"/>
    <col min="10453" max="10453" width="4.44140625" style="115" customWidth="1"/>
    <col min="10454" max="10467" width="7.33203125" style="115" customWidth="1"/>
    <col min="10468" max="10468" width="8.6640625" style="115" customWidth="1"/>
    <col min="10469" max="10473" width="7.33203125" style="115" customWidth="1"/>
    <col min="10474" max="10474" width="10.88671875" style="115" customWidth="1"/>
    <col min="10475" max="10498" width="7.33203125" style="115" customWidth="1"/>
    <col min="10499" max="10499" width="6.5546875" style="115"/>
    <col min="10500" max="10500" width="10.5546875" style="115" customWidth="1"/>
    <col min="10501" max="10704" width="6.5546875" style="115"/>
    <col min="10705" max="10705" width="4.33203125" style="115" customWidth="1"/>
    <col min="10706" max="10706" width="5.44140625" style="115" customWidth="1"/>
    <col min="10707" max="10707" width="7.33203125" style="115" customWidth="1"/>
    <col min="10708" max="10708" width="11.5546875" style="115" customWidth="1"/>
    <col min="10709" max="10709" width="4.44140625" style="115" customWidth="1"/>
    <col min="10710" max="10723" width="7.33203125" style="115" customWidth="1"/>
    <col min="10724" max="10724" width="8.6640625" style="115" customWidth="1"/>
    <col min="10725" max="10729" width="7.33203125" style="115" customWidth="1"/>
    <col min="10730" max="10730" width="10.88671875" style="115" customWidth="1"/>
    <col min="10731" max="10754" width="7.33203125" style="115" customWidth="1"/>
    <col min="10755" max="10755" width="6.5546875" style="115"/>
    <col min="10756" max="10756" width="10.5546875" style="115" customWidth="1"/>
    <col min="10757" max="10960" width="6.5546875" style="115"/>
    <col min="10961" max="10961" width="4.33203125" style="115" customWidth="1"/>
    <col min="10962" max="10962" width="5.44140625" style="115" customWidth="1"/>
    <col min="10963" max="10963" width="7.33203125" style="115" customWidth="1"/>
    <col min="10964" max="10964" width="11.5546875" style="115" customWidth="1"/>
    <col min="10965" max="10965" width="4.44140625" style="115" customWidth="1"/>
    <col min="10966" max="10979" width="7.33203125" style="115" customWidth="1"/>
    <col min="10980" max="10980" width="8.6640625" style="115" customWidth="1"/>
    <col min="10981" max="10985" width="7.33203125" style="115" customWidth="1"/>
    <col min="10986" max="10986" width="10.88671875" style="115" customWidth="1"/>
    <col min="10987" max="11010" width="7.33203125" style="115" customWidth="1"/>
    <col min="11011" max="11011" width="6.5546875" style="115"/>
    <col min="11012" max="11012" width="10.5546875" style="115" customWidth="1"/>
    <col min="11013" max="11216" width="6.5546875" style="115"/>
    <col min="11217" max="11217" width="4.33203125" style="115" customWidth="1"/>
    <col min="11218" max="11218" width="5.44140625" style="115" customWidth="1"/>
    <col min="11219" max="11219" width="7.33203125" style="115" customWidth="1"/>
    <col min="11220" max="11220" width="11.5546875" style="115" customWidth="1"/>
    <col min="11221" max="11221" width="4.44140625" style="115" customWidth="1"/>
    <col min="11222" max="11235" width="7.33203125" style="115" customWidth="1"/>
    <col min="11236" max="11236" width="8.6640625" style="115" customWidth="1"/>
    <col min="11237" max="11241" width="7.33203125" style="115" customWidth="1"/>
    <col min="11242" max="11242" width="10.88671875" style="115" customWidth="1"/>
    <col min="11243" max="11266" width="7.33203125" style="115" customWidth="1"/>
    <col min="11267" max="11267" width="6.5546875" style="115"/>
    <col min="11268" max="11268" width="10.5546875" style="115" customWidth="1"/>
    <col min="11269" max="11472" width="6.5546875" style="115"/>
    <col min="11473" max="11473" width="4.33203125" style="115" customWidth="1"/>
    <col min="11474" max="11474" width="5.44140625" style="115" customWidth="1"/>
    <col min="11475" max="11475" width="7.33203125" style="115" customWidth="1"/>
    <col min="11476" max="11476" width="11.5546875" style="115" customWidth="1"/>
    <col min="11477" max="11477" width="4.44140625" style="115" customWidth="1"/>
    <col min="11478" max="11491" width="7.33203125" style="115" customWidth="1"/>
    <col min="11492" max="11492" width="8.6640625" style="115" customWidth="1"/>
    <col min="11493" max="11497" width="7.33203125" style="115" customWidth="1"/>
    <col min="11498" max="11498" width="10.88671875" style="115" customWidth="1"/>
    <col min="11499" max="11522" width="7.33203125" style="115" customWidth="1"/>
    <col min="11523" max="11523" width="6.5546875" style="115"/>
    <col min="11524" max="11524" width="10.5546875" style="115" customWidth="1"/>
    <col min="11525" max="11728" width="6.5546875" style="115"/>
    <col min="11729" max="11729" width="4.33203125" style="115" customWidth="1"/>
    <col min="11730" max="11730" width="5.44140625" style="115" customWidth="1"/>
    <col min="11731" max="11731" width="7.33203125" style="115" customWidth="1"/>
    <col min="11732" max="11732" width="11.5546875" style="115" customWidth="1"/>
    <col min="11733" max="11733" width="4.44140625" style="115" customWidth="1"/>
    <col min="11734" max="11747" width="7.33203125" style="115" customWidth="1"/>
    <col min="11748" max="11748" width="8.6640625" style="115" customWidth="1"/>
    <col min="11749" max="11753" width="7.33203125" style="115" customWidth="1"/>
    <col min="11754" max="11754" width="10.88671875" style="115" customWidth="1"/>
    <col min="11755" max="11778" width="7.33203125" style="115" customWidth="1"/>
    <col min="11779" max="11779" width="6.5546875" style="115"/>
    <col min="11780" max="11780" width="10.5546875" style="115" customWidth="1"/>
    <col min="11781" max="11984" width="6.5546875" style="115"/>
    <col min="11985" max="11985" width="4.33203125" style="115" customWidth="1"/>
    <col min="11986" max="11986" width="5.44140625" style="115" customWidth="1"/>
    <col min="11987" max="11987" width="7.33203125" style="115" customWidth="1"/>
    <col min="11988" max="11988" width="11.5546875" style="115" customWidth="1"/>
    <col min="11989" max="11989" width="4.44140625" style="115" customWidth="1"/>
    <col min="11990" max="12003" width="7.33203125" style="115" customWidth="1"/>
    <col min="12004" max="12004" width="8.6640625" style="115" customWidth="1"/>
    <col min="12005" max="12009" width="7.33203125" style="115" customWidth="1"/>
    <col min="12010" max="12010" width="10.88671875" style="115" customWidth="1"/>
    <col min="12011" max="12034" width="7.33203125" style="115" customWidth="1"/>
    <col min="12035" max="12035" width="6.5546875" style="115"/>
    <col min="12036" max="12036" width="10.5546875" style="115" customWidth="1"/>
    <col min="12037" max="12240" width="6.5546875" style="115"/>
    <col min="12241" max="12241" width="4.33203125" style="115" customWidth="1"/>
    <col min="12242" max="12242" width="5.44140625" style="115" customWidth="1"/>
    <col min="12243" max="12243" width="7.33203125" style="115" customWidth="1"/>
    <col min="12244" max="12244" width="11.5546875" style="115" customWidth="1"/>
    <col min="12245" max="12245" width="4.44140625" style="115" customWidth="1"/>
    <col min="12246" max="12259" width="7.33203125" style="115" customWidth="1"/>
    <col min="12260" max="12260" width="8.6640625" style="115" customWidth="1"/>
    <col min="12261" max="12265" width="7.33203125" style="115" customWidth="1"/>
    <col min="12266" max="12266" width="10.88671875" style="115" customWidth="1"/>
    <col min="12267" max="12290" width="7.33203125" style="115" customWidth="1"/>
    <col min="12291" max="12291" width="6.5546875" style="115"/>
    <col min="12292" max="12292" width="10.5546875" style="115" customWidth="1"/>
    <col min="12293" max="12496" width="6.5546875" style="115"/>
    <col min="12497" max="12497" width="4.33203125" style="115" customWidth="1"/>
    <col min="12498" max="12498" width="5.44140625" style="115" customWidth="1"/>
    <col min="12499" max="12499" width="7.33203125" style="115" customWidth="1"/>
    <col min="12500" max="12500" width="11.5546875" style="115" customWidth="1"/>
    <col min="12501" max="12501" width="4.44140625" style="115" customWidth="1"/>
    <col min="12502" max="12515" width="7.33203125" style="115" customWidth="1"/>
    <col min="12516" max="12516" width="8.6640625" style="115" customWidth="1"/>
    <col min="12517" max="12521" width="7.33203125" style="115" customWidth="1"/>
    <col min="12522" max="12522" width="10.88671875" style="115" customWidth="1"/>
    <col min="12523" max="12546" width="7.33203125" style="115" customWidth="1"/>
    <col min="12547" max="12547" width="6.5546875" style="115"/>
    <col min="12548" max="12548" width="10.5546875" style="115" customWidth="1"/>
    <col min="12549" max="12752" width="6.5546875" style="115"/>
    <col min="12753" max="12753" width="4.33203125" style="115" customWidth="1"/>
    <col min="12754" max="12754" width="5.44140625" style="115" customWidth="1"/>
    <col min="12755" max="12755" width="7.33203125" style="115" customWidth="1"/>
    <col min="12756" max="12756" width="11.5546875" style="115" customWidth="1"/>
    <col min="12757" max="12757" width="4.44140625" style="115" customWidth="1"/>
    <col min="12758" max="12771" width="7.33203125" style="115" customWidth="1"/>
    <col min="12772" max="12772" width="8.6640625" style="115" customWidth="1"/>
    <col min="12773" max="12777" width="7.33203125" style="115" customWidth="1"/>
    <col min="12778" max="12778" width="10.88671875" style="115" customWidth="1"/>
    <col min="12779" max="12802" width="7.33203125" style="115" customWidth="1"/>
    <col min="12803" max="12803" width="6.5546875" style="115"/>
    <col min="12804" max="12804" width="10.5546875" style="115" customWidth="1"/>
    <col min="12805" max="13008" width="6.5546875" style="115"/>
    <col min="13009" max="13009" width="4.33203125" style="115" customWidth="1"/>
    <col min="13010" max="13010" width="5.44140625" style="115" customWidth="1"/>
    <col min="13011" max="13011" width="7.33203125" style="115" customWidth="1"/>
    <col min="13012" max="13012" width="11.5546875" style="115" customWidth="1"/>
    <col min="13013" max="13013" width="4.44140625" style="115" customWidth="1"/>
    <col min="13014" max="13027" width="7.33203125" style="115" customWidth="1"/>
    <col min="13028" max="13028" width="8.6640625" style="115" customWidth="1"/>
    <col min="13029" max="13033" width="7.33203125" style="115" customWidth="1"/>
    <col min="13034" max="13034" width="10.88671875" style="115" customWidth="1"/>
    <col min="13035" max="13058" width="7.33203125" style="115" customWidth="1"/>
    <col min="13059" max="13059" width="6.5546875" style="115"/>
    <col min="13060" max="13060" width="10.5546875" style="115" customWidth="1"/>
    <col min="13061" max="13264" width="6.5546875" style="115"/>
    <col min="13265" max="13265" width="4.33203125" style="115" customWidth="1"/>
    <col min="13266" max="13266" width="5.44140625" style="115" customWidth="1"/>
    <col min="13267" max="13267" width="7.33203125" style="115" customWidth="1"/>
    <col min="13268" max="13268" width="11.5546875" style="115" customWidth="1"/>
    <col min="13269" max="13269" width="4.44140625" style="115" customWidth="1"/>
    <col min="13270" max="13283" width="7.33203125" style="115" customWidth="1"/>
    <col min="13284" max="13284" width="8.6640625" style="115" customWidth="1"/>
    <col min="13285" max="13289" width="7.33203125" style="115" customWidth="1"/>
    <col min="13290" max="13290" width="10.88671875" style="115" customWidth="1"/>
    <col min="13291" max="13314" width="7.33203125" style="115" customWidth="1"/>
    <col min="13315" max="13315" width="6.5546875" style="115"/>
    <col min="13316" max="13316" width="10.5546875" style="115" customWidth="1"/>
    <col min="13317" max="13520" width="6.5546875" style="115"/>
    <col min="13521" max="13521" width="4.33203125" style="115" customWidth="1"/>
    <col min="13522" max="13522" width="5.44140625" style="115" customWidth="1"/>
    <col min="13523" max="13523" width="7.33203125" style="115" customWidth="1"/>
    <col min="13524" max="13524" width="11.5546875" style="115" customWidth="1"/>
    <col min="13525" max="13525" width="4.44140625" style="115" customWidth="1"/>
    <col min="13526" max="13539" width="7.33203125" style="115" customWidth="1"/>
    <col min="13540" max="13540" width="8.6640625" style="115" customWidth="1"/>
    <col min="13541" max="13545" width="7.33203125" style="115" customWidth="1"/>
    <col min="13546" max="13546" width="10.88671875" style="115" customWidth="1"/>
    <col min="13547" max="13570" width="7.33203125" style="115" customWidth="1"/>
    <col min="13571" max="13571" width="6.5546875" style="115"/>
    <col min="13572" max="13572" width="10.5546875" style="115" customWidth="1"/>
    <col min="13573" max="13776" width="6.5546875" style="115"/>
    <col min="13777" max="13777" width="4.33203125" style="115" customWidth="1"/>
    <col min="13778" max="13778" width="5.44140625" style="115" customWidth="1"/>
    <col min="13779" max="13779" width="7.33203125" style="115" customWidth="1"/>
    <col min="13780" max="13780" width="11.5546875" style="115" customWidth="1"/>
    <col min="13781" max="13781" width="4.44140625" style="115" customWidth="1"/>
    <col min="13782" max="13795" width="7.33203125" style="115" customWidth="1"/>
    <col min="13796" max="13796" width="8.6640625" style="115" customWidth="1"/>
    <col min="13797" max="13801" width="7.33203125" style="115" customWidth="1"/>
    <col min="13802" max="13802" width="10.88671875" style="115" customWidth="1"/>
    <col min="13803" max="13826" width="7.33203125" style="115" customWidth="1"/>
    <col min="13827" max="13827" width="6.5546875" style="115"/>
    <col min="13828" max="13828" width="10.5546875" style="115" customWidth="1"/>
    <col min="13829" max="14032" width="6.5546875" style="115"/>
    <col min="14033" max="14033" width="4.33203125" style="115" customWidth="1"/>
    <col min="14034" max="14034" width="5.44140625" style="115" customWidth="1"/>
    <col min="14035" max="14035" width="7.33203125" style="115" customWidth="1"/>
    <col min="14036" max="14036" width="11.5546875" style="115" customWidth="1"/>
    <col min="14037" max="14037" width="4.44140625" style="115" customWidth="1"/>
    <col min="14038" max="14051" width="7.33203125" style="115" customWidth="1"/>
    <col min="14052" max="14052" width="8.6640625" style="115" customWidth="1"/>
    <col min="14053" max="14057" width="7.33203125" style="115" customWidth="1"/>
    <col min="14058" max="14058" width="10.88671875" style="115" customWidth="1"/>
    <col min="14059" max="14082" width="7.33203125" style="115" customWidth="1"/>
    <col min="14083" max="14083" width="6.5546875" style="115"/>
    <col min="14084" max="14084" width="10.5546875" style="115" customWidth="1"/>
    <col min="14085" max="14288" width="6.5546875" style="115"/>
    <col min="14289" max="14289" width="4.33203125" style="115" customWidth="1"/>
    <col min="14290" max="14290" width="5.44140625" style="115" customWidth="1"/>
    <col min="14291" max="14291" width="7.33203125" style="115" customWidth="1"/>
    <col min="14292" max="14292" width="11.5546875" style="115" customWidth="1"/>
    <col min="14293" max="14293" width="4.44140625" style="115" customWidth="1"/>
    <col min="14294" max="14307" width="7.33203125" style="115" customWidth="1"/>
    <col min="14308" max="14308" width="8.6640625" style="115" customWidth="1"/>
    <col min="14309" max="14313" width="7.33203125" style="115" customWidth="1"/>
    <col min="14314" max="14314" width="10.88671875" style="115" customWidth="1"/>
    <col min="14315" max="14338" width="7.33203125" style="115" customWidth="1"/>
    <col min="14339" max="14339" width="6.5546875" style="115"/>
    <col min="14340" max="14340" width="10.5546875" style="115" customWidth="1"/>
    <col min="14341" max="14544" width="6.5546875" style="115"/>
    <col min="14545" max="14545" width="4.33203125" style="115" customWidth="1"/>
    <col min="14546" max="14546" width="5.44140625" style="115" customWidth="1"/>
    <col min="14547" max="14547" width="7.33203125" style="115" customWidth="1"/>
    <col min="14548" max="14548" width="11.5546875" style="115" customWidth="1"/>
    <col min="14549" max="14549" width="4.44140625" style="115" customWidth="1"/>
    <col min="14550" max="14563" width="7.33203125" style="115" customWidth="1"/>
    <col min="14564" max="14564" width="8.6640625" style="115" customWidth="1"/>
    <col min="14565" max="14569" width="7.33203125" style="115" customWidth="1"/>
    <col min="14570" max="14570" width="10.88671875" style="115" customWidth="1"/>
    <col min="14571" max="14594" width="7.33203125" style="115" customWidth="1"/>
    <col min="14595" max="14595" width="6.5546875" style="115"/>
    <col min="14596" max="14596" width="10.5546875" style="115" customWidth="1"/>
    <col min="14597" max="14800" width="6.5546875" style="115"/>
    <col min="14801" max="14801" width="4.33203125" style="115" customWidth="1"/>
    <col min="14802" max="14802" width="5.44140625" style="115" customWidth="1"/>
    <col min="14803" max="14803" width="7.33203125" style="115" customWidth="1"/>
    <col min="14804" max="14804" width="11.5546875" style="115" customWidth="1"/>
    <col min="14805" max="14805" width="4.44140625" style="115" customWidth="1"/>
    <col min="14806" max="14819" width="7.33203125" style="115" customWidth="1"/>
    <col min="14820" max="14820" width="8.6640625" style="115" customWidth="1"/>
    <col min="14821" max="14825" width="7.33203125" style="115" customWidth="1"/>
    <col min="14826" max="14826" width="10.88671875" style="115" customWidth="1"/>
    <col min="14827" max="14850" width="7.33203125" style="115" customWidth="1"/>
    <col min="14851" max="14851" width="6.5546875" style="115"/>
    <col min="14852" max="14852" width="10.5546875" style="115" customWidth="1"/>
    <col min="14853" max="15056" width="6.5546875" style="115"/>
    <col min="15057" max="15057" width="4.33203125" style="115" customWidth="1"/>
    <col min="15058" max="15058" width="5.44140625" style="115" customWidth="1"/>
    <col min="15059" max="15059" width="7.33203125" style="115" customWidth="1"/>
    <col min="15060" max="15060" width="11.5546875" style="115" customWidth="1"/>
    <col min="15061" max="15061" width="4.44140625" style="115" customWidth="1"/>
    <col min="15062" max="15075" width="7.33203125" style="115" customWidth="1"/>
    <col min="15076" max="15076" width="8.6640625" style="115" customWidth="1"/>
    <col min="15077" max="15081" width="7.33203125" style="115" customWidth="1"/>
    <col min="15082" max="15082" width="10.88671875" style="115" customWidth="1"/>
    <col min="15083" max="15106" width="7.33203125" style="115" customWidth="1"/>
    <col min="15107" max="15107" width="6.5546875" style="115"/>
    <col min="15108" max="15108" width="10.5546875" style="115" customWidth="1"/>
    <col min="15109" max="15312" width="6.5546875" style="115"/>
    <col min="15313" max="15313" width="4.33203125" style="115" customWidth="1"/>
    <col min="15314" max="15314" width="5.44140625" style="115" customWidth="1"/>
    <col min="15315" max="15315" width="7.33203125" style="115" customWidth="1"/>
    <col min="15316" max="15316" width="11.5546875" style="115" customWidth="1"/>
    <col min="15317" max="15317" width="4.44140625" style="115" customWidth="1"/>
    <col min="15318" max="15331" width="7.33203125" style="115" customWidth="1"/>
    <col min="15332" max="15332" width="8.6640625" style="115" customWidth="1"/>
    <col min="15333" max="15337" width="7.33203125" style="115" customWidth="1"/>
    <col min="15338" max="15338" width="10.88671875" style="115" customWidth="1"/>
    <col min="15339" max="15362" width="7.33203125" style="115" customWidth="1"/>
    <col min="15363" max="15363" width="6.5546875" style="115"/>
    <col min="15364" max="15364" width="10.5546875" style="115" customWidth="1"/>
    <col min="15365" max="15568" width="6.5546875" style="115"/>
    <col min="15569" max="15569" width="4.33203125" style="115" customWidth="1"/>
    <col min="15570" max="15570" width="5.44140625" style="115" customWidth="1"/>
    <col min="15571" max="15571" width="7.33203125" style="115" customWidth="1"/>
    <col min="15572" max="15572" width="11.5546875" style="115" customWidth="1"/>
    <col min="15573" max="15573" width="4.44140625" style="115" customWidth="1"/>
    <col min="15574" max="15587" width="7.33203125" style="115" customWidth="1"/>
    <col min="15588" max="15588" width="8.6640625" style="115" customWidth="1"/>
    <col min="15589" max="15593" width="7.33203125" style="115" customWidth="1"/>
    <col min="15594" max="15594" width="10.88671875" style="115" customWidth="1"/>
    <col min="15595" max="15618" width="7.33203125" style="115" customWidth="1"/>
    <col min="15619" max="15619" width="6.5546875" style="115"/>
    <col min="15620" max="15620" width="10.5546875" style="115" customWidth="1"/>
    <col min="15621" max="15824" width="6.5546875" style="115"/>
    <col min="15825" max="15825" width="4.33203125" style="115" customWidth="1"/>
    <col min="15826" max="15826" width="5.44140625" style="115" customWidth="1"/>
    <col min="15827" max="15827" width="7.33203125" style="115" customWidth="1"/>
    <col min="15828" max="15828" width="11.5546875" style="115" customWidth="1"/>
    <col min="15829" max="15829" width="4.44140625" style="115" customWidth="1"/>
    <col min="15830" max="15843" width="7.33203125" style="115" customWidth="1"/>
    <col min="15844" max="15844" width="8.6640625" style="115" customWidth="1"/>
    <col min="15845" max="15849" width="7.33203125" style="115" customWidth="1"/>
    <col min="15850" max="15850" width="10.88671875" style="115" customWidth="1"/>
    <col min="15851" max="15874" width="7.33203125" style="115" customWidth="1"/>
    <col min="15875" max="15875" width="6.5546875" style="115"/>
    <col min="15876" max="15876" width="10.5546875" style="115" customWidth="1"/>
    <col min="15877" max="16080" width="6.5546875" style="115"/>
    <col min="16081" max="16081" width="4.33203125" style="115" customWidth="1"/>
    <col min="16082" max="16082" width="5.44140625" style="115" customWidth="1"/>
    <col min="16083" max="16083" width="7.33203125" style="115" customWidth="1"/>
    <col min="16084" max="16084" width="11.5546875" style="115" customWidth="1"/>
    <col min="16085" max="16085" width="4.44140625" style="115" customWidth="1"/>
    <col min="16086" max="16099" width="7.33203125" style="115" customWidth="1"/>
    <col min="16100" max="16100" width="8.6640625" style="115" customWidth="1"/>
    <col min="16101" max="16105" width="7.33203125" style="115" customWidth="1"/>
    <col min="16106" max="16106" width="10.88671875" style="115" customWidth="1"/>
    <col min="16107" max="16130" width="7.33203125" style="115" customWidth="1"/>
    <col min="16131" max="16131" width="6.5546875" style="115"/>
    <col min="16132" max="16132" width="10.5546875" style="115" customWidth="1"/>
    <col min="16133" max="16384" width="6.5546875" style="115"/>
  </cols>
  <sheetData>
    <row r="1" spans="2:11" s="7" customFormat="1" ht="39.9" customHeight="1" thickBot="1">
      <c r="B1" s="496"/>
      <c r="C1" s="499"/>
      <c r="D1" s="499"/>
      <c r="E1" s="1014"/>
      <c r="F1" s="1014"/>
      <c r="G1" s="1014"/>
      <c r="H1" s="497"/>
      <c r="I1" s="497"/>
      <c r="J1" s="497"/>
      <c r="K1" s="509"/>
    </row>
    <row r="2" spans="2:11" s="7" customFormat="1" ht="21" customHeight="1">
      <c r="B2" s="495"/>
      <c r="C2" s="6"/>
      <c r="D2" s="507"/>
      <c r="E2" s="499"/>
      <c r="F2" s="499"/>
      <c r="G2" s="508"/>
      <c r="H2" s="497"/>
      <c r="I2" s="509"/>
      <c r="K2" s="503"/>
    </row>
    <row r="3" spans="2:11" s="7" customFormat="1" ht="39.9" customHeight="1">
      <c r="B3" s="495"/>
      <c r="C3" s="6"/>
      <c r="D3" s="505"/>
      <c r="E3" s="470" t="s">
        <v>1511</v>
      </c>
      <c r="F3" s="536"/>
      <c r="G3" s="1046"/>
      <c r="H3" s="535"/>
      <c r="I3" s="599"/>
      <c r="K3" s="503"/>
    </row>
    <row r="4" spans="2:11" s="7" customFormat="1" ht="39.9" customHeight="1" thickBot="1">
      <c r="B4" s="495"/>
      <c r="C4" s="6"/>
      <c r="D4" s="505"/>
      <c r="E4" s="536"/>
      <c r="F4" s="536"/>
      <c r="G4" s="1046"/>
      <c r="H4" s="535"/>
      <c r="I4" s="599"/>
      <c r="K4" s="503"/>
    </row>
    <row r="5" spans="2:11" s="7" customFormat="1" ht="60" customHeight="1" thickBot="1">
      <c r="B5" s="495"/>
      <c r="C5" s="6"/>
      <c r="D5" s="505"/>
      <c r="E5" s="470" t="s">
        <v>1512</v>
      </c>
      <c r="F5" s="536"/>
      <c r="G5" s="1015">
        <f>'P17'!S80</f>
        <v>0</v>
      </c>
      <c r="H5" s="535"/>
      <c r="I5" s="599"/>
      <c r="K5" s="503"/>
    </row>
    <row r="6" spans="2:11" s="7" customFormat="1" ht="60" customHeight="1" thickBot="1">
      <c r="B6" s="495"/>
      <c r="C6" s="6"/>
      <c r="D6" s="505"/>
      <c r="E6" s="536"/>
      <c r="F6" s="536"/>
      <c r="G6" s="1016"/>
      <c r="H6" s="535"/>
      <c r="I6" s="599"/>
      <c r="K6" s="503"/>
    </row>
    <row r="7" spans="2:11" s="7" customFormat="1" ht="60" customHeight="1" thickBot="1">
      <c r="B7" s="495"/>
      <c r="C7" s="6"/>
      <c r="D7" s="505"/>
      <c r="E7" s="470" t="s">
        <v>1513</v>
      </c>
      <c r="F7" s="536"/>
      <c r="G7" s="1015">
        <f>'P22'!W12</f>
        <v>0</v>
      </c>
      <c r="H7" s="535"/>
      <c r="I7" s="599"/>
      <c r="K7" s="503"/>
    </row>
    <row r="8" spans="2:11" s="7" customFormat="1" ht="60" customHeight="1" thickBot="1">
      <c r="B8" s="495"/>
      <c r="C8" s="6"/>
      <c r="D8" s="505"/>
      <c r="E8" s="536"/>
      <c r="F8" s="536"/>
      <c r="G8" s="1016"/>
      <c r="H8" s="535"/>
      <c r="I8" s="599"/>
      <c r="K8" s="503"/>
    </row>
    <row r="9" spans="2:11" s="7" customFormat="1" ht="60" customHeight="1" thickBot="1">
      <c r="B9" s="495"/>
      <c r="C9" s="6"/>
      <c r="D9" s="505"/>
      <c r="E9" s="470" t="s">
        <v>1514</v>
      </c>
      <c r="F9" s="536"/>
      <c r="G9" s="1015">
        <f>'P10-P11'!R78+'P12-P13'!R78</f>
        <v>0</v>
      </c>
      <c r="H9" s="535"/>
      <c r="I9" s="599"/>
      <c r="K9" s="503"/>
    </row>
    <row r="10" spans="2:11" s="7" customFormat="1" ht="60" customHeight="1" thickBot="1">
      <c r="B10" s="495"/>
      <c r="C10" s="6"/>
      <c r="D10" s="505"/>
      <c r="E10" s="536"/>
      <c r="F10" s="536"/>
      <c r="G10" s="1016"/>
      <c r="H10" s="535"/>
      <c r="I10" s="599"/>
      <c r="K10" s="503"/>
    </row>
    <row r="11" spans="2:11" s="7" customFormat="1" ht="60" customHeight="1" thickBot="1">
      <c r="B11" s="495"/>
      <c r="C11" s="6"/>
      <c r="D11" s="505"/>
      <c r="E11" s="470" t="s">
        <v>1515</v>
      </c>
      <c r="F11" s="536"/>
      <c r="G11" s="1015">
        <f>'P10-P11'!N78+'P12-P13'!N78</f>
        <v>0</v>
      </c>
      <c r="H11" s="535"/>
      <c r="I11" s="599"/>
      <c r="K11" s="503"/>
    </row>
    <row r="12" spans="2:11" s="7" customFormat="1" ht="60" customHeight="1" thickBot="1">
      <c r="B12" s="495"/>
      <c r="C12" s="6"/>
      <c r="D12" s="505"/>
      <c r="E12" s="536"/>
      <c r="F12" s="536"/>
      <c r="G12" s="1016"/>
      <c r="H12" s="535"/>
      <c r="I12" s="599"/>
      <c r="K12" s="503"/>
    </row>
    <row r="13" spans="2:11" s="7" customFormat="1" ht="60" customHeight="1" thickBot="1">
      <c r="B13" s="495"/>
      <c r="C13" s="6"/>
      <c r="D13" s="505"/>
      <c r="E13" s="470" t="s">
        <v>1516</v>
      </c>
      <c r="F13" s="536"/>
      <c r="G13" s="1015">
        <f>'P8-P9'!AS70+'P18'!S81</f>
        <v>0</v>
      </c>
      <c r="H13" s="535"/>
      <c r="I13" s="599"/>
      <c r="K13" s="503"/>
    </row>
    <row r="14" spans="2:11" s="7" customFormat="1" ht="60" customHeight="1" thickBot="1">
      <c r="B14" s="495"/>
      <c r="C14" s="6"/>
      <c r="D14" s="505"/>
      <c r="E14" s="536"/>
      <c r="F14" s="536"/>
      <c r="G14" s="1016"/>
      <c r="H14" s="535"/>
      <c r="I14" s="599"/>
      <c r="K14" s="503"/>
    </row>
    <row r="15" spans="2:11" ht="60" customHeight="1" thickBot="1">
      <c r="B15" s="597"/>
      <c r="D15" s="597"/>
      <c r="E15" s="470" t="s">
        <v>1517</v>
      </c>
      <c r="F15" s="536"/>
      <c r="G15" s="1015">
        <f>G5*('P34'!BS59/100)</f>
        <v>0</v>
      </c>
      <c r="I15" s="598"/>
      <c r="K15" s="598"/>
    </row>
    <row r="16" spans="2:11" ht="60" customHeight="1" thickBot="1">
      <c r="B16" s="597"/>
      <c r="D16" s="597"/>
      <c r="G16" s="1017"/>
      <c r="I16" s="598"/>
      <c r="K16" s="598"/>
    </row>
    <row r="17" spans="2:11" ht="60" customHeight="1" thickBot="1">
      <c r="B17" s="597"/>
      <c r="D17" s="597"/>
      <c r="E17" s="470" t="s">
        <v>1518</v>
      </c>
      <c r="F17" s="536"/>
      <c r="G17" s="1015">
        <f>G7*('P34'!BS59/100)</f>
        <v>0</v>
      </c>
      <c r="I17" s="598"/>
      <c r="K17" s="598"/>
    </row>
    <row r="18" spans="2:11" ht="39.9" customHeight="1" thickBot="1">
      <c r="B18" s="597"/>
      <c r="D18" s="1018"/>
      <c r="E18" s="527"/>
      <c r="F18" s="527"/>
      <c r="G18" s="1019"/>
      <c r="H18" s="1020"/>
      <c r="I18" s="1021"/>
      <c r="K18" s="598"/>
    </row>
    <row r="19" spans="2:11" ht="39.9" customHeight="1">
      <c r="B19" s="597"/>
      <c r="K19" s="598"/>
    </row>
    <row r="20" spans="2:11" ht="39.9" customHeight="1" thickBot="1">
      <c r="B20" s="1018"/>
      <c r="C20" s="527"/>
      <c r="D20" s="527"/>
      <c r="E20" s="527"/>
      <c r="F20" s="527"/>
      <c r="G20" s="1022"/>
      <c r="H20" s="1020"/>
      <c r="I20" s="1020"/>
      <c r="J20" s="1020"/>
      <c r="K20" s="1021"/>
    </row>
  </sheetData>
  <printOptions horizontalCentered="1" verticalCentered="1"/>
  <pageMargins left="0.23622047244094491" right="0.23622047244094491" top="0.23622047244094491" bottom="0.23622047244094491" header="0" footer="0"/>
  <pageSetup paperSize="9" scale="4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codeName="Sheet20">
    <tabColor rgb="FF92D050"/>
  </sheetPr>
  <dimension ref="A1:TW93"/>
  <sheetViews>
    <sheetView showGridLines="0" view="pageBreakPreview" zoomScale="40" zoomScaleNormal="40" zoomScaleSheetLayoutView="40" workbookViewId="0">
      <selection activeCell="V11" sqref="V11:AB12"/>
    </sheetView>
  </sheetViews>
  <sheetFormatPr defaultColWidth="9.109375" defaultRowHeight="34.200000000000003"/>
  <cols>
    <col min="1" max="1" width="3.6640625" style="44" customWidth="1"/>
    <col min="2" max="3" width="3.33203125" style="44" customWidth="1"/>
    <col min="4" max="4" width="5.33203125" style="44" customWidth="1"/>
    <col min="5" max="5" width="12" style="44" customWidth="1"/>
    <col min="6" max="6" width="12.6640625" style="44" customWidth="1"/>
    <col min="7" max="10" width="11.33203125" style="44" customWidth="1"/>
    <col min="11" max="16" width="15" style="44" customWidth="1"/>
    <col min="17" max="17" width="6.6640625" style="44" customWidth="1"/>
    <col min="18" max="18" width="11" style="44" customWidth="1"/>
    <col min="19" max="19" width="11.5546875" style="44" customWidth="1"/>
    <col min="20" max="20" width="10.44140625" style="44" customWidth="1"/>
    <col min="21" max="21" width="16.109375" style="44" customWidth="1"/>
    <col min="22" max="22" width="10.88671875" style="44" customWidth="1"/>
    <col min="23" max="23" width="10.88671875" style="45" customWidth="1"/>
    <col min="24" max="28" width="10.88671875" style="44" customWidth="1"/>
    <col min="29" max="30" width="3.6640625" style="44" customWidth="1"/>
    <col min="31" max="55" width="4.88671875" style="44" customWidth="1"/>
    <col min="56" max="16384" width="9.109375" style="44"/>
  </cols>
  <sheetData>
    <row r="1" spans="2:543" ht="16.2" customHeight="1" thickBot="1"/>
    <row r="2" spans="2:543" ht="16.2" customHeight="1">
      <c r="B2" s="763" t="s">
        <v>11</v>
      </c>
      <c r="C2" s="764"/>
      <c r="D2" s="764"/>
      <c r="E2" s="764"/>
      <c r="F2" s="764"/>
      <c r="G2" s="765" t="s">
        <v>11</v>
      </c>
      <c r="H2" s="764"/>
      <c r="I2" s="764"/>
      <c r="J2" s="764"/>
      <c r="K2" s="764"/>
      <c r="L2" s="764"/>
      <c r="M2" s="764"/>
      <c r="N2" s="764"/>
      <c r="O2" s="764"/>
      <c r="P2" s="764"/>
      <c r="Q2" s="764"/>
      <c r="R2" s="764"/>
      <c r="S2" s="764"/>
      <c r="T2" s="764"/>
      <c r="U2" s="764"/>
      <c r="V2" s="764"/>
      <c r="W2" s="766"/>
      <c r="X2" s="764"/>
      <c r="Y2" s="764"/>
      <c r="Z2" s="764"/>
      <c r="AA2" s="764"/>
      <c r="AB2" s="764"/>
      <c r="AC2" s="767"/>
      <c r="TW2" s="44">
        <f>'P21'!V11</f>
        <v>0</v>
      </c>
    </row>
    <row r="3" spans="2:543" ht="36" customHeight="1">
      <c r="B3" s="768"/>
      <c r="G3" s="182"/>
      <c r="AC3" s="769"/>
    </row>
    <row r="4" spans="2:543" ht="30" customHeight="1">
      <c r="B4" s="768"/>
      <c r="C4" s="770"/>
      <c r="D4" s="770"/>
      <c r="E4" s="770"/>
      <c r="G4" s="40" t="s">
        <v>815</v>
      </c>
      <c r="H4" s="40"/>
      <c r="K4" s="40"/>
      <c r="L4" s="40"/>
      <c r="M4" s="40"/>
      <c r="N4" s="40"/>
      <c r="O4" s="40"/>
      <c r="P4" s="40"/>
      <c r="Q4" s="40"/>
      <c r="R4" s="40"/>
      <c r="S4" s="40"/>
      <c r="T4" s="40"/>
      <c r="U4" s="40"/>
      <c r="V4" s="42"/>
      <c r="W4" s="772"/>
      <c r="AC4" s="769"/>
    </row>
    <row r="5" spans="2:543" ht="30" customHeight="1">
      <c r="B5" s="773"/>
      <c r="C5" s="774"/>
      <c r="D5" s="774"/>
      <c r="E5" s="774"/>
      <c r="G5" s="41" t="s">
        <v>803</v>
      </c>
      <c r="H5" s="40"/>
      <c r="K5" s="40"/>
      <c r="L5" s="40"/>
      <c r="M5" s="40"/>
      <c r="N5" s="40"/>
      <c r="O5" s="40"/>
      <c r="P5" s="40"/>
      <c r="Q5" s="40"/>
      <c r="R5" s="40"/>
      <c r="S5" s="40"/>
      <c r="T5" s="40"/>
      <c r="U5" s="40"/>
      <c r="V5" s="42"/>
      <c r="W5" s="42"/>
      <c r="Y5" s="182" t="s">
        <v>11</v>
      </c>
      <c r="AC5" s="769"/>
    </row>
    <row r="6" spans="2:543" ht="30" customHeight="1">
      <c r="B6" s="773"/>
      <c r="W6" s="44"/>
      <c r="X6" s="2862"/>
      <c r="Y6" s="2862"/>
      <c r="Z6" s="2862"/>
      <c r="AA6" s="2862"/>
      <c r="AB6" s="2862"/>
      <c r="AC6" s="769"/>
    </row>
    <row r="7" spans="2:543" ht="30" customHeight="1">
      <c r="B7" s="773"/>
      <c r="W7" s="44"/>
      <c r="X7" s="777"/>
      <c r="Y7" s="2862"/>
      <c r="Z7" s="2862"/>
      <c r="AA7" s="2862"/>
      <c r="AC7" s="769"/>
    </row>
    <row r="8" spans="2:543" ht="30" customHeight="1">
      <c r="B8" s="773"/>
      <c r="E8" s="794">
        <v>9.35</v>
      </c>
      <c r="F8" s="128" t="s">
        <v>122</v>
      </c>
      <c r="O8" s="955"/>
      <c r="V8" s="39"/>
      <c r="W8" s="39"/>
      <c r="X8" s="2926" t="s">
        <v>1451</v>
      </c>
      <c r="Y8" s="2926"/>
      <c r="Z8" s="2926"/>
      <c r="AA8" s="2926"/>
      <c r="AB8" s="2926"/>
      <c r="AC8" s="769"/>
    </row>
    <row r="9" spans="2:543" ht="30" customHeight="1">
      <c r="B9" s="773"/>
      <c r="F9" s="781" t="s">
        <v>835</v>
      </c>
      <c r="V9" s="39"/>
      <c r="W9" s="39"/>
      <c r="X9" s="39"/>
      <c r="Y9" s="2926" t="s">
        <v>119</v>
      </c>
      <c r="Z9" s="2926"/>
      <c r="AA9" s="2926"/>
      <c r="AB9" s="39"/>
      <c r="AC9" s="769"/>
    </row>
    <row r="10" spans="2:543" ht="30" customHeight="1">
      <c r="B10" s="773"/>
      <c r="E10" s="781"/>
      <c r="V10" s="39"/>
      <c r="W10" s="39"/>
      <c r="X10" s="39"/>
      <c r="Y10" s="1064"/>
      <c r="Z10" s="39"/>
      <c r="AA10" s="39"/>
      <c r="AB10" s="762" t="s">
        <v>361</v>
      </c>
      <c r="AC10" s="769"/>
    </row>
    <row r="11" spans="2:543" ht="30" customHeight="1">
      <c r="B11" s="773"/>
      <c r="F11" s="794" t="s">
        <v>6</v>
      </c>
      <c r="G11" s="794" t="s">
        <v>123</v>
      </c>
      <c r="U11" s="2897">
        <v>36</v>
      </c>
      <c r="V11" s="2927"/>
      <c r="W11" s="2928"/>
      <c r="X11" s="2928"/>
      <c r="Y11" s="2928"/>
      <c r="Z11" s="2928"/>
      <c r="AA11" s="2928"/>
      <c r="AB11" s="2929"/>
      <c r="AC11" s="769"/>
    </row>
    <row r="12" spans="2:543" ht="30" customHeight="1">
      <c r="B12" s="773"/>
      <c r="G12" s="781" t="s">
        <v>124</v>
      </c>
      <c r="U12" s="2897"/>
      <c r="V12" s="2930"/>
      <c r="W12" s="2931"/>
      <c r="X12" s="2931"/>
      <c r="Y12" s="2931"/>
      <c r="Z12" s="2931"/>
      <c r="AA12" s="2931"/>
      <c r="AB12" s="2932"/>
      <c r="AC12" s="769"/>
    </row>
    <row r="13" spans="2:543" ht="30" customHeight="1" thickBot="1">
      <c r="B13" s="773"/>
      <c r="V13" s="39"/>
      <c r="W13" s="39"/>
      <c r="X13" s="39"/>
      <c r="Y13" s="39"/>
      <c r="Z13" s="39"/>
      <c r="AA13" s="39"/>
      <c r="AB13" s="39"/>
      <c r="AC13" s="769"/>
    </row>
    <row r="14" spans="2:543" ht="30" customHeight="1">
      <c r="B14" s="773"/>
      <c r="F14" s="1584"/>
      <c r="G14" s="1585"/>
      <c r="H14" s="1585"/>
      <c r="I14" s="1585"/>
      <c r="J14" s="1585"/>
      <c r="K14" s="1585"/>
      <c r="L14" s="1585"/>
      <c r="M14" s="1585"/>
      <c r="N14" s="1585"/>
      <c r="O14" s="1585"/>
      <c r="P14" s="1586"/>
      <c r="V14" s="39"/>
      <c r="W14" s="39"/>
      <c r="X14" s="39"/>
      <c r="Y14" s="39"/>
      <c r="Z14" s="39"/>
      <c r="AA14" s="39"/>
      <c r="AB14" s="39"/>
      <c r="AC14" s="769"/>
    </row>
    <row r="15" spans="2:543" ht="30" customHeight="1">
      <c r="B15" s="773"/>
      <c r="F15" s="1001" t="s">
        <v>2560</v>
      </c>
      <c r="G15" s="1583"/>
      <c r="H15" s="1583"/>
      <c r="I15" s="1583"/>
      <c r="J15" s="1583"/>
      <c r="K15" s="1583"/>
      <c r="L15" s="1583"/>
      <c r="M15" s="1583"/>
      <c r="N15" s="1583"/>
      <c r="O15" s="1583"/>
      <c r="P15" s="1002"/>
      <c r="V15" s="39"/>
      <c r="W15" s="39"/>
      <c r="X15" s="39"/>
      <c r="Y15" s="39"/>
      <c r="Z15" s="39"/>
      <c r="AA15" s="39"/>
      <c r="AB15" s="39"/>
      <c r="AC15" s="769"/>
    </row>
    <row r="16" spans="2:543" ht="30" customHeight="1">
      <c r="B16" s="773"/>
      <c r="F16" s="1001" t="s">
        <v>2559</v>
      </c>
      <c r="G16" s="1583"/>
      <c r="H16" s="1583"/>
      <c r="I16" s="1583"/>
      <c r="J16" s="1583"/>
      <c r="K16" s="1583"/>
      <c r="L16" s="1583"/>
      <c r="M16" s="1583"/>
      <c r="N16" s="1583"/>
      <c r="O16" s="1583"/>
      <c r="P16" s="1002"/>
      <c r="V16" s="39"/>
      <c r="W16" s="39"/>
      <c r="X16" s="39"/>
      <c r="Y16" s="39"/>
      <c r="Z16" s="39"/>
      <c r="AA16" s="39"/>
      <c r="AB16" s="39"/>
      <c r="AC16" s="769"/>
    </row>
    <row r="17" spans="2:29" ht="30" customHeight="1">
      <c r="B17" s="773"/>
      <c r="F17" s="1001" t="s">
        <v>2561</v>
      </c>
      <c r="G17" s="1583"/>
      <c r="H17" s="1583"/>
      <c r="I17" s="1583"/>
      <c r="J17" s="1583"/>
      <c r="K17" s="1583"/>
      <c r="L17" s="1583"/>
      <c r="M17" s="1583"/>
      <c r="N17" s="1583"/>
      <c r="O17" s="1583"/>
      <c r="P17" s="1002"/>
      <c r="V17" s="39"/>
      <c r="W17" s="39"/>
      <c r="X17" s="39"/>
      <c r="Y17" s="39"/>
      <c r="Z17" s="39"/>
      <c r="AA17" s="39"/>
      <c r="AB17" s="39"/>
      <c r="AC17" s="769"/>
    </row>
    <row r="18" spans="2:29" ht="30" customHeight="1">
      <c r="B18" s="773"/>
      <c r="F18" s="1001" t="s">
        <v>2563</v>
      </c>
      <c r="G18" s="1583"/>
      <c r="H18" s="1583"/>
      <c r="I18" s="1583"/>
      <c r="J18" s="1583"/>
      <c r="K18" s="1583"/>
      <c r="L18" s="1583"/>
      <c r="M18" s="1583"/>
      <c r="N18" s="1583"/>
      <c r="O18" s="1583"/>
      <c r="P18" s="1002"/>
      <c r="V18" s="39"/>
      <c r="W18" s="39"/>
      <c r="X18" s="39"/>
      <c r="Y18" s="39"/>
      <c r="Z18" s="39"/>
      <c r="AA18" s="39"/>
      <c r="AB18" s="39"/>
      <c r="AC18" s="769"/>
    </row>
    <row r="19" spans="2:29" ht="30" customHeight="1">
      <c r="B19" s="773"/>
      <c r="F19" s="1001" t="s">
        <v>2562</v>
      </c>
      <c r="G19" s="1583"/>
      <c r="H19" s="1583"/>
      <c r="I19" s="1583"/>
      <c r="J19" s="1583"/>
      <c r="K19" s="1583"/>
      <c r="L19" s="1583"/>
      <c r="M19" s="1583"/>
      <c r="N19" s="1583"/>
      <c r="O19" s="1583"/>
      <c r="P19" s="1002"/>
      <c r="V19" s="39"/>
      <c r="W19" s="39"/>
      <c r="X19" s="39"/>
      <c r="Y19" s="39"/>
      <c r="Z19" s="39"/>
      <c r="AA19" s="39"/>
      <c r="AB19" s="39"/>
      <c r="AC19" s="769"/>
    </row>
    <row r="20" spans="2:29" ht="30" customHeight="1">
      <c r="B20" s="773"/>
      <c r="F20" s="1001" t="s">
        <v>2564</v>
      </c>
      <c r="G20" s="1583"/>
      <c r="H20" s="1583"/>
      <c r="I20" s="1583"/>
      <c r="J20" s="1583"/>
      <c r="K20" s="1583"/>
      <c r="L20" s="1583"/>
      <c r="M20" s="1583"/>
      <c r="N20" s="1583"/>
      <c r="O20" s="1583"/>
      <c r="P20" s="1002"/>
      <c r="W20" s="44"/>
      <c r="AC20" s="769"/>
    </row>
    <row r="21" spans="2:29" ht="30" customHeight="1" thickBot="1">
      <c r="B21" s="773"/>
      <c r="F21" s="1587"/>
      <c r="G21" s="1588"/>
      <c r="H21" s="1588"/>
      <c r="I21" s="1588"/>
      <c r="J21" s="1588"/>
      <c r="K21" s="1588"/>
      <c r="L21" s="1588"/>
      <c r="M21" s="1588"/>
      <c r="N21" s="1588"/>
      <c r="O21" s="1588"/>
      <c r="P21" s="1589"/>
      <c r="W21" s="44"/>
      <c r="AC21" s="769"/>
    </row>
    <row r="22" spans="2:29" ht="30" customHeight="1" thickBot="1">
      <c r="B22" s="773"/>
      <c r="W22" s="44"/>
      <c r="AC22" s="769"/>
    </row>
    <row r="23" spans="2:29" ht="30" customHeight="1">
      <c r="B23" s="1590" t="s">
        <v>202</v>
      </c>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7"/>
    </row>
    <row r="24" spans="2:29" ht="30" customHeight="1">
      <c r="B24" s="1591" t="s">
        <v>203</v>
      </c>
      <c r="W24" s="44"/>
      <c r="AC24" s="769"/>
    </row>
    <row r="25" spans="2:29" ht="30" customHeight="1">
      <c r="B25" s="1590" t="s">
        <v>2565</v>
      </c>
      <c r="W25" s="44"/>
      <c r="AC25" s="769"/>
    </row>
    <row r="26" spans="2:29" ht="30" customHeight="1" thickBot="1">
      <c r="B26" s="1592" t="s">
        <v>2566</v>
      </c>
      <c r="C26" s="810"/>
      <c r="D26" s="810"/>
      <c r="E26" s="810"/>
      <c r="F26" s="810"/>
      <c r="G26" s="810"/>
      <c r="H26" s="810"/>
      <c r="I26" s="810"/>
      <c r="J26" s="810"/>
      <c r="K26" s="810"/>
      <c r="L26" s="810"/>
      <c r="M26" s="810"/>
      <c r="N26" s="810"/>
      <c r="O26" s="810"/>
      <c r="P26" s="810"/>
      <c r="Q26" s="810"/>
      <c r="R26" s="810"/>
      <c r="S26" s="810"/>
      <c r="T26" s="810"/>
      <c r="U26" s="810"/>
      <c r="V26" s="810"/>
      <c r="W26" s="810"/>
      <c r="X26" s="810"/>
      <c r="Y26" s="810"/>
      <c r="Z26" s="810"/>
      <c r="AA26" s="810"/>
      <c r="AB26" s="810"/>
      <c r="AC26" s="811"/>
    </row>
    <row r="27" spans="2:29" ht="30" customHeight="1">
      <c r="B27" s="773"/>
      <c r="V27" s="39"/>
      <c r="W27" s="39"/>
      <c r="X27" s="39"/>
      <c r="Y27" s="39"/>
      <c r="Z27" s="39"/>
      <c r="AA27" s="39"/>
      <c r="AB27" s="39"/>
      <c r="AC27" s="769"/>
    </row>
    <row r="28" spans="2:29" ht="30" customHeight="1">
      <c r="B28" s="773"/>
      <c r="V28" s="39"/>
      <c r="W28" s="39"/>
      <c r="X28" s="39"/>
      <c r="Y28" s="39"/>
      <c r="Z28" s="39"/>
      <c r="AA28" s="39"/>
      <c r="AB28" s="762" t="s">
        <v>2543</v>
      </c>
      <c r="AC28" s="769"/>
    </row>
    <row r="29" spans="2:29" ht="30" customHeight="1">
      <c r="B29" s="773"/>
      <c r="F29" s="794" t="s">
        <v>7</v>
      </c>
      <c r="G29" s="783" t="s">
        <v>2567</v>
      </c>
      <c r="H29" s="777"/>
      <c r="U29" s="2897" t="s">
        <v>52</v>
      </c>
      <c r="V29" s="2920"/>
      <c r="W29" s="2921"/>
      <c r="X29" s="2921"/>
      <c r="Y29" s="2921"/>
      <c r="Z29" s="2921"/>
      <c r="AA29" s="2921"/>
      <c r="AB29" s="2922"/>
      <c r="AC29" s="769"/>
    </row>
    <row r="30" spans="2:29" ht="30" customHeight="1">
      <c r="B30" s="773"/>
      <c r="F30" s="878"/>
      <c r="G30" s="785" t="s">
        <v>2568</v>
      </c>
      <c r="U30" s="2897"/>
      <c r="V30" s="2923"/>
      <c r="W30" s="2924"/>
      <c r="X30" s="2924"/>
      <c r="Y30" s="2924"/>
      <c r="Z30" s="2924"/>
      <c r="AA30" s="2924"/>
      <c r="AB30" s="2925"/>
      <c r="AC30" s="769"/>
    </row>
    <row r="31" spans="2:29" ht="30" customHeight="1">
      <c r="B31" s="773"/>
      <c r="V31" s="39"/>
      <c r="W31" s="39"/>
      <c r="X31" s="39"/>
      <c r="Y31" s="39"/>
      <c r="Z31" s="39"/>
      <c r="AA31" s="39"/>
      <c r="AB31" s="762"/>
      <c r="AC31" s="769"/>
    </row>
    <row r="32" spans="2:29" ht="30" customHeight="1">
      <c r="B32" s="773"/>
      <c r="C32" s="803"/>
      <c r="F32" s="794" t="s">
        <v>8</v>
      </c>
      <c r="G32" s="783" t="s">
        <v>127</v>
      </c>
      <c r="H32" s="777"/>
      <c r="U32" s="2897">
        <v>37</v>
      </c>
      <c r="V32" s="2920"/>
      <c r="W32" s="2921"/>
      <c r="X32" s="2921"/>
      <c r="Y32" s="2921"/>
      <c r="Z32" s="2921"/>
      <c r="AA32" s="2921"/>
      <c r="AB32" s="2922"/>
      <c r="AC32" s="769"/>
    </row>
    <row r="33" spans="2:29" ht="30" customHeight="1">
      <c r="B33" s="773"/>
      <c r="C33" s="803"/>
      <c r="F33" s="878"/>
      <c r="G33" s="785" t="s">
        <v>128</v>
      </c>
      <c r="U33" s="2897"/>
      <c r="V33" s="2923"/>
      <c r="W33" s="2924"/>
      <c r="X33" s="2924"/>
      <c r="Y33" s="2924"/>
      <c r="Z33" s="2924"/>
      <c r="AA33" s="2924"/>
      <c r="AB33" s="2925"/>
      <c r="AC33" s="769"/>
    </row>
    <row r="34" spans="2:29" ht="24" customHeight="1">
      <c r="B34" s="773"/>
      <c r="C34" s="803"/>
      <c r="F34" s="878"/>
      <c r="G34" s="787"/>
      <c r="V34" s="39"/>
      <c r="W34" s="39"/>
      <c r="X34" s="39"/>
      <c r="Y34" s="39"/>
      <c r="Z34" s="39"/>
      <c r="AA34" s="39"/>
      <c r="AB34" s="39"/>
      <c r="AC34" s="769"/>
    </row>
    <row r="35" spans="2:29" ht="30" customHeight="1">
      <c r="B35" s="773"/>
      <c r="C35" s="803"/>
      <c r="F35" s="794" t="s">
        <v>9</v>
      </c>
      <c r="G35" s="779" t="s">
        <v>1452</v>
      </c>
      <c r="V35" s="39"/>
      <c r="W35" s="39"/>
      <c r="X35" s="39"/>
      <c r="Y35" s="39"/>
      <c r="Z35" s="39"/>
      <c r="AA35" s="39"/>
      <c r="AB35" s="39"/>
      <c r="AC35" s="769"/>
    </row>
    <row r="36" spans="2:29" ht="30" customHeight="1">
      <c r="B36" s="773"/>
      <c r="C36" s="803"/>
      <c r="F36" s="878"/>
      <c r="G36" s="780" t="s">
        <v>1453</v>
      </c>
      <c r="V36" s="39"/>
      <c r="W36" s="39"/>
      <c r="X36" s="39"/>
      <c r="Y36" s="39"/>
      <c r="Z36" s="39"/>
      <c r="AA36" s="39"/>
      <c r="AB36" s="39"/>
      <c r="AC36" s="769"/>
    </row>
    <row r="37" spans="2:29" ht="30" customHeight="1">
      <c r="B37" s="773"/>
      <c r="C37" s="803"/>
      <c r="F37" s="878"/>
      <c r="G37" s="780"/>
      <c r="V37" s="39"/>
      <c r="W37" s="39"/>
      <c r="X37" s="39"/>
      <c r="Y37" s="39"/>
      <c r="Z37" s="39"/>
      <c r="AA37" s="39"/>
      <c r="AB37" s="39"/>
      <c r="AC37" s="769"/>
    </row>
    <row r="38" spans="2:29" ht="30" customHeight="1">
      <c r="B38" s="773"/>
      <c r="C38" s="803"/>
      <c r="G38" s="777" t="s">
        <v>46</v>
      </c>
      <c r="H38" s="783" t="s">
        <v>125</v>
      </c>
      <c r="U38" s="2897">
        <v>38</v>
      </c>
      <c r="V38" s="2920"/>
      <c r="W38" s="2921"/>
      <c r="X38" s="2921"/>
      <c r="Y38" s="2921"/>
      <c r="Z38" s="2921"/>
      <c r="AA38" s="2921"/>
      <c r="AB38" s="2922"/>
      <c r="AC38" s="769"/>
    </row>
    <row r="39" spans="2:29" ht="30" customHeight="1">
      <c r="B39" s="773"/>
      <c r="C39" s="803"/>
      <c r="H39" s="785" t="s">
        <v>126</v>
      </c>
      <c r="U39" s="2897"/>
      <c r="V39" s="2923"/>
      <c r="W39" s="2924"/>
      <c r="X39" s="2924"/>
      <c r="Y39" s="2924"/>
      <c r="Z39" s="2924"/>
      <c r="AA39" s="2924"/>
      <c r="AB39" s="2925"/>
      <c r="AC39" s="769"/>
    </row>
    <row r="40" spans="2:29" ht="42" customHeight="1">
      <c r="B40" s="773"/>
      <c r="C40" s="803"/>
      <c r="V40" s="39"/>
      <c r="W40" s="39"/>
      <c r="X40" s="39"/>
      <c r="Y40" s="39"/>
      <c r="Z40" s="39"/>
      <c r="AA40" s="39"/>
      <c r="AB40" s="39"/>
      <c r="AC40" s="769"/>
    </row>
    <row r="41" spans="2:29" ht="30" customHeight="1">
      <c r="B41" s="773"/>
      <c r="C41" s="803"/>
      <c r="G41" s="777" t="s">
        <v>47</v>
      </c>
      <c r="H41" s="783" t="s">
        <v>836</v>
      </c>
      <c r="U41" s="2897">
        <v>39</v>
      </c>
      <c r="V41" s="2920"/>
      <c r="W41" s="2921"/>
      <c r="X41" s="2921"/>
      <c r="Y41" s="2921"/>
      <c r="Z41" s="2921"/>
      <c r="AA41" s="2921"/>
      <c r="AB41" s="2922"/>
      <c r="AC41" s="769"/>
    </row>
    <row r="42" spans="2:29" ht="30" customHeight="1">
      <c r="B42" s="773"/>
      <c r="C42" s="803"/>
      <c r="H42" s="785" t="s">
        <v>837</v>
      </c>
      <c r="U42" s="2897"/>
      <c r="V42" s="2923"/>
      <c r="W42" s="2924"/>
      <c r="X42" s="2924"/>
      <c r="Y42" s="2924"/>
      <c r="Z42" s="2924"/>
      <c r="AA42" s="2924"/>
      <c r="AB42" s="2925"/>
      <c r="AC42" s="769"/>
    </row>
    <row r="43" spans="2:29" ht="24" customHeight="1">
      <c r="B43" s="773"/>
      <c r="C43" s="803"/>
      <c r="H43" s="785"/>
      <c r="U43" s="1079"/>
      <c r="V43" s="132"/>
      <c r="W43" s="132"/>
      <c r="X43" s="132"/>
      <c r="Y43" s="132"/>
      <c r="Z43" s="132"/>
      <c r="AA43" s="132"/>
      <c r="AB43" s="132"/>
      <c r="AC43" s="769"/>
    </row>
    <row r="44" spans="2:29" ht="30" customHeight="1">
      <c r="B44" s="773"/>
      <c r="C44" s="803"/>
      <c r="F44" s="310" t="s">
        <v>26</v>
      </c>
      <c r="G44" s="318" t="s">
        <v>442</v>
      </c>
      <c r="H44" s="290"/>
      <c r="I44" s="290"/>
      <c r="J44" s="290"/>
      <c r="K44" s="290"/>
      <c r="U44" s="1079"/>
      <c r="V44" s="132"/>
      <c r="W44" s="132"/>
      <c r="X44" s="132"/>
      <c r="Y44" s="132"/>
      <c r="Z44" s="132"/>
      <c r="AA44" s="132"/>
      <c r="AB44" s="132"/>
      <c r="AC44" s="769"/>
    </row>
    <row r="45" spans="2:29" ht="30" customHeight="1">
      <c r="B45" s="773"/>
      <c r="C45" s="803"/>
      <c r="G45" s="291" t="s">
        <v>443</v>
      </c>
      <c r="H45" s="290"/>
      <c r="I45" s="290"/>
      <c r="J45" s="290"/>
      <c r="K45" s="290"/>
      <c r="U45" s="1079"/>
      <c r="V45" s="132"/>
      <c r="W45" s="132"/>
      <c r="X45" s="132"/>
      <c r="Y45" s="132"/>
      <c r="Z45" s="132"/>
      <c r="AA45" s="132"/>
      <c r="AB45" s="132"/>
      <c r="AC45" s="769"/>
    </row>
    <row r="46" spans="2:29" ht="21" customHeight="1">
      <c r="B46" s="773"/>
      <c r="C46" s="803"/>
      <c r="H46" s="785"/>
      <c r="U46" s="1079"/>
      <c r="V46" s="132"/>
      <c r="W46" s="132"/>
      <c r="X46" s="132"/>
      <c r="Y46" s="132"/>
      <c r="Z46" s="132"/>
      <c r="AA46" s="132"/>
      <c r="AB46" s="132"/>
      <c r="AC46" s="769"/>
    </row>
    <row r="47" spans="2:29" ht="30" customHeight="1">
      <c r="B47" s="773"/>
      <c r="C47" s="803"/>
      <c r="G47" s="337" t="s">
        <v>46</v>
      </c>
      <c r="H47" s="287" t="s">
        <v>129</v>
      </c>
      <c r="I47" s="290"/>
      <c r="J47" s="290"/>
      <c r="K47" s="320"/>
      <c r="L47" s="320"/>
      <c r="M47" s="320"/>
      <c r="N47" s="320"/>
      <c r="O47" s="320"/>
      <c r="U47" s="2897">
        <v>40</v>
      </c>
      <c r="V47" s="2920"/>
      <c r="W47" s="2921"/>
      <c r="X47" s="2921"/>
      <c r="Y47" s="2921"/>
      <c r="Z47" s="2921"/>
      <c r="AA47" s="2921"/>
      <c r="AB47" s="2922"/>
      <c r="AC47" s="769"/>
    </row>
    <row r="48" spans="2:29" ht="30" customHeight="1">
      <c r="B48" s="773"/>
      <c r="C48" s="803"/>
      <c r="G48" s="290"/>
      <c r="H48" s="288" t="s">
        <v>1558</v>
      </c>
      <c r="I48" s="290"/>
      <c r="J48" s="290"/>
      <c r="K48" s="320"/>
      <c r="L48" s="320"/>
      <c r="M48" s="320"/>
      <c r="N48" s="320"/>
      <c r="O48" s="320"/>
      <c r="U48" s="2897"/>
      <c r="V48" s="2923"/>
      <c r="W48" s="2924"/>
      <c r="X48" s="2924"/>
      <c r="Y48" s="2924"/>
      <c r="Z48" s="2924"/>
      <c r="AA48" s="2924"/>
      <c r="AB48" s="2925"/>
      <c r="AC48" s="769"/>
    </row>
    <row r="49" spans="2:29" ht="30" customHeight="1">
      <c r="B49" s="773"/>
      <c r="C49" s="803"/>
      <c r="H49" s="785"/>
      <c r="U49" s="1079"/>
      <c r="V49" s="132"/>
      <c r="W49" s="132"/>
      <c r="X49" s="132"/>
      <c r="Y49" s="132"/>
      <c r="Z49" s="132"/>
      <c r="AA49" s="132"/>
      <c r="AB49" s="132"/>
      <c r="AC49" s="769"/>
    </row>
    <row r="50" spans="2:29" ht="30" customHeight="1">
      <c r="B50" s="773"/>
      <c r="C50" s="803"/>
      <c r="G50" s="1065" t="s">
        <v>47</v>
      </c>
      <c r="H50" s="287" t="s">
        <v>130</v>
      </c>
      <c r="I50" s="290"/>
      <c r="J50" s="290"/>
      <c r="K50" s="320"/>
      <c r="L50" s="320"/>
      <c r="M50" s="320"/>
      <c r="U50" s="2897">
        <v>41</v>
      </c>
      <c r="V50" s="2920"/>
      <c r="W50" s="2921"/>
      <c r="X50" s="2921"/>
      <c r="Y50" s="2921"/>
      <c r="Z50" s="2921"/>
      <c r="AA50" s="2921"/>
      <c r="AB50" s="2922"/>
      <c r="AC50" s="769"/>
    </row>
    <row r="51" spans="2:29" ht="30" customHeight="1">
      <c r="B51" s="773"/>
      <c r="C51" s="803"/>
      <c r="G51" s="290"/>
      <c r="H51" s="288" t="s">
        <v>838</v>
      </c>
      <c r="I51" s="290"/>
      <c r="J51" s="290"/>
      <c r="K51" s="320"/>
      <c r="L51" s="320"/>
      <c r="M51" s="320"/>
      <c r="U51" s="2897"/>
      <c r="V51" s="2923"/>
      <c r="W51" s="2924"/>
      <c r="X51" s="2924"/>
      <c r="Y51" s="2924"/>
      <c r="Z51" s="2924"/>
      <c r="AA51" s="2924"/>
      <c r="AB51" s="2925"/>
      <c r="AC51" s="769"/>
    </row>
    <row r="52" spans="2:29" ht="30" customHeight="1">
      <c r="B52" s="773"/>
      <c r="C52" s="803"/>
      <c r="H52" s="785"/>
      <c r="U52" s="1079"/>
      <c r="V52" s="132"/>
      <c r="W52" s="132"/>
      <c r="X52" s="132"/>
      <c r="Y52" s="132"/>
      <c r="Z52" s="132"/>
      <c r="AA52" s="132"/>
      <c r="AB52" s="132"/>
      <c r="AC52" s="769"/>
    </row>
    <row r="53" spans="2:29" ht="30" customHeight="1">
      <c r="B53" s="773"/>
      <c r="C53" s="803"/>
      <c r="G53" s="1065" t="s">
        <v>83</v>
      </c>
      <c r="H53" s="287" t="s">
        <v>131</v>
      </c>
      <c r="I53" s="290"/>
      <c r="J53" s="290"/>
      <c r="K53" s="320"/>
      <c r="L53" s="320"/>
      <c r="M53" s="320"/>
      <c r="N53" s="320"/>
      <c r="O53" s="320"/>
      <c r="U53" s="2897">
        <v>42</v>
      </c>
      <c r="V53" s="2920"/>
      <c r="W53" s="2921"/>
      <c r="X53" s="2921"/>
      <c r="Y53" s="2921"/>
      <c r="Z53" s="2921"/>
      <c r="AA53" s="2921"/>
      <c r="AB53" s="2922"/>
      <c r="AC53" s="769"/>
    </row>
    <row r="54" spans="2:29" ht="30" customHeight="1">
      <c r="B54" s="773"/>
      <c r="C54" s="803"/>
      <c r="G54" s="290"/>
      <c r="H54" s="288" t="s">
        <v>132</v>
      </c>
      <c r="I54" s="287"/>
      <c r="J54" s="290"/>
      <c r="K54" s="320"/>
      <c r="L54" s="320"/>
      <c r="M54" s="320"/>
      <c r="N54" s="320"/>
      <c r="O54" s="320"/>
      <c r="U54" s="2897"/>
      <c r="V54" s="2923"/>
      <c r="W54" s="2924"/>
      <c r="X54" s="2924"/>
      <c r="Y54" s="2924"/>
      <c r="Z54" s="2924"/>
      <c r="AA54" s="2924"/>
      <c r="AB54" s="2925"/>
      <c r="AC54" s="769"/>
    </row>
    <row r="55" spans="2:29" ht="30" customHeight="1">
      <c r="B55" s="773"/>
      <c r="C55" s="803"/>
      <c r="H55" s="785"/>
      <c r="U55" s="1079"/>
      <c r="V55" s="132"/>
      <c r="W55" s="132"/>
      <c r="X55" s="132"/>
      <c r="Y55" s="132"/>
      <c r="Z55" s="132"/>
      <c r="AA55" s="132"/>
      <c r="AB55" s="132"/>
      <c r="AC55" s="769"/>
    </row>
    <row r="56" spans="2:29" ht="30" customHeight="1">
      <c r="B56" s="773"/>
      <c r="C56" s="803"/>
      <c r="G56" s="1065" t="s">
        <v>133</v>
      </c>
      <c r="H56" s="287" t="s">
        <v>134</v>
      </c>
      <c r="I56" s="290"/>
      <c r="J56" s="290"/>
      <c r="K56" s="320"/>
      <c r="L56" s="320"/>
      <c r="M56" s="320"/>
      <c r="N56" s="320"/>
      <c r="O56" s="320"/>
      <c r="P56" s="320"/>
      <c r="Q56" s="320"/>
      <c r="R56" s="320"/>
      <c r="S56" s="320"/>
      <c r="T56" s="320"/>
      <c r="U56" s="2933">
        <v>43</v>
      </c>
      <c r="V56" s="2920"/>
      <c r="W56" s="2921"/>
      <c r="X56" s="2921"/>
      <c r="Y56" s="2921"/>
      <c r="Z56" s="2921"/>
      <c r="AA56" s="2921"/>
      <c r="AB56" s="2922"/>
      <c r="AC56" s="769"/>
    </row>
    <row r="57" spans="2:29" ht="30" customHeight="1">
      <c r="B57" s="773"/>
      <c r="C57" s="803"/>
      <c r="G57" s="290"/>
      <c r="H57" s="287" t="s">
        <v>839</v>
      </c>
      <c r="I57" s="290"/>
      <c r="J57" s="290"/>
      <c r="K57" s="320"/>
      <c r="L57" s="320"/>
      <c r="M57" s="320"/>
      <c r="N57" s="320"/>
      <c r="O57" s="320"/>
      <c r="P57" s="320"/>
      <c r="Q57" s="320"/>
      <c r="R57" s="320"/>
      <c r="S57" s="320"/>
      <c r="T57" s="320"/>
      <c r="U57" s="2933"/>
      <c r="V57" s="2923"/>
      <c r="W57" s="2924"/>
      <c r="X57" s="2924"/>
      <c r="Y57" s="2924"/>
      <c r="Z57" s="2924"/>
      <c r="AA57" s="2924"/>
      <c r="AB57" s="2925"/>
      <c r="AC57" s="769"/>
    </row>
    <row r="58" spans="2:29" ht="30" customHeight="1">
      <c r="B58" s="773"/>
      <c r="C58" s="803"/>
      <c r="G58" s="290"/>
      <c r="H58" s="288" t="s">
        <v>846</v>
      </c>
      <c r="I58" s="290"/>
      <c r="J58" s="290"/>
      <c r="K58" s="320"/>
      <c r="L58" s="320"/>
      <c r="M58" s="320"/>
      <c r="N58" s="320"/>
      <c r="O58" s="320"/>
      <c r="P58" s="320"/>
      <c r="Q58" s="320"/>
      <c r="R58" s="320"/>
      <c r="S58" s="320"/>
      <c r="T58" s="320"/>
      <c r="U58" s="320"/>
      <c r="V58" s="320"/>
      <c r="W58" s="320"/>
      <c r="X58" s="132"/>
      <c r="Y58" s="132"/>
      <c r="Z58" s="132"/>
      <c r="AA58" s="132"/>
      <c r="AB58" s="132"/>
      <c r="AC58" s="769"/>
    </row>
    <row r="59" spans="2:29" ht="30" customHeight="1">
      <c r="B59" s="773"/>
      <c r="C59" s="803"/>
      <c r="G59" s="290"/>
      <c r="H59" s="288" t="s">
        <v>847</v>
      </c>
      <c r="I59" s="290"/>
      <c r="J59" s="290"/>
      <c r="K59" s="320"/>
      <c r="L59" s="320"/>
      <c r="M59" s="320"/>
      <c r="N59" s="320"/>
      <c r="O59" s="320"/>
      <c r="P59" s="320"/>
      <c r="Q59" s="320"/>
      <c r="R59" s="320"/>
      <c r="S59" s="320"/>
      <c r="T59" s="320"/>
      <c r="U59" s="320"/>
      <c r="V59" s="320"/>
      <c r="W59" s="320"/>
      <c r="X59" s="132"/>
      <c r="Y59" s="132"/>
      <c r="Z59" s="132"/>
      <c r="AA59" s="132"/>
      <c r="AB59" s="132"/>
      <c r="AC59" s="769"/>
    </row>
    <row r="60" spans="2:29" ht="30" customHeight="1">
      <c r="B60" s="773"/>
      <c r="C60" s="803"/>
      <c r="H60" s="785"/>
      <c r="U60" s="1079"/>
      <c r="V60" s="132"/>
      <c r="W60" s="132"/>
      <c r="X60" s="132"/>
      <c r="Y60" s="132"/>
      <c r="Z60" s="132"/>
      <c r="AA60" s="132"/>
      <c r="AB60" s="132"/>
      <c r="AC60" s="769"/>
    </row>
    <row r="61" spans="2:29" ht="30" customHeight="1">
      <c r="B61" s="773"/>
      <c r="C61" s="803"/>
      <c r="G61" s="1065" t="s">
        <v>135</v>
      </c>
      <c r="H61" s="287" t="s">
        <v>136</v>
      </c>
      <c r="I61" s="290"/>
      <c r="J61" s="290"/>
      <c r="K61" s="320"/>
      <c r="L61" s="320"/>
      <c r="M61" s="320"/>
      <c r="N61" s="320"/>
      <c r="O61" s="320"/>
      <c r="P61" s="320"/>
      <c r="Q61" s="320"/>
      <c r="R61" s="320"/>
      <c r="S61" s="320"/>
      <c r="T61" s="320"/>
      <c r="U61" s="2933">
        <v>44</v>
      </c>
      <c r="V61" s="2920"/>
      <c r="W61" s="2921"/>
      <c r="X61" s="2921"/>
      <c r="Y61" s="2921"/>
      <c r="Z61" s="2921"/>
      <c r="AA61" s="2921"/>
      <c r="AB61" s="2922"/>
      <c r="AC61" s="769"/>
    </row>
    <row r="62" spans="2:29" ht="30" customHeight="1">
      <c r="B62" s="773"/>
      <c r="C62" s="803"/>
      <c r="G62" s="290"/>
      <c r="H62" s="288" t="s">
        <v>1559</v>
      </c>
      <c r="I62" s="290"/>
      <c r="J62" s="290"/>
      <c r="K62" s="320"/>
      <c r="L62" s="320"/>
      <c r="M62" s="320"/>
      <c r="N62" s="320"/>
      <c r="O62" s="320"/>
      <c r="P62" s="320"/>
      <c r="Q62" s="320"/>
      <c r="R62" s="320"/>
      <c r="S62" s="320"/>
      <c r="T62" s="320"/>
      <c r="U62" s="2933"/>
      <c r="V62" s="2923"/>
      <c r="W62" s="2924"/>
      <c r="X62" s="2924"/>
      <c r="Y62" s="2924"/>
      <c r="Z62" s="2924"/>
      <c r="AA62" s="2924"/>
      <c r="AB62" s="2925"/>
      <c r="AC62" s="769"/>
    </row>
    <row r="63" spans="2:29" ht="24" customHeight="1">
      <c r="B63" s="773"/>
      <c r="C63" s="803"/>
      <c r="H63" s="785"/>
      <c r="U63" s="1079"/>
      <c r="V63" s="132"/>
      <c r="W63" s="132"/>
      <c r="X63" s="132"/>
      <c r="Y63" s="132"/>
      <c r="Z63" s="132"/>
      <c r="AA63" s="132"/>
      <c r="AB63" s="132"/>
      <c r="AC63" s="769"/>
    </row>
    <row r="64" spans="2:29" ht="30" customHeight="1">
      <c r="B64" s="773"/>
      <c r="C64" s="803"/>
      <c r="F64" s="310" t="s">
        <v>28</v>
      </c>
      <c r="G64" s="318" t="s">
        <v>842</v>
      </c>
      <c r="H64" s="338"/>
      <c r="I64" s="338"/>
      <c r="J64" s="338"/>
      <c r="K64" s="338"/>
      <c r="L64" s="338"/>
      <c r="M64" s="338"/>
      <c r="N64" s="338"/>
      <c r="O64" s="338"/>
      <c r="P64" s="338"/>
      <c r="Q64" s="338"/>
      <c r="R64" s="338"/>
      <c r="S64" s="338"/>
      <c r="T64" s="338"/>
      <c r="U64" s="2934">
        <v>45</v>
      </c>
      <c r="V64" s="2920"/>
      <c r="W64" s="2921"/>
      <c r="X64" s="2921"/>
      <c r="Y64" s="2921"/>
      <c r="Z64" s="2921"/>
      <c r="AA64" s="2921"/>
      <c r="AB64" s="2922"/>
      <c r="AC64" s="769"/>
    </row>
    <row r="65" spans="2:29" ht="30" customHeight="1">
      <c r="B65" s="773"/>
      <c r="C65" s="803"/>
      <c r="F65" s="303"/>
      <c r="G65" s="318" t="s">
        <v>843</v>
      </c>
      <c r="H65" s="338"/>
      <c r="I65" s="338"/>
      <c r="J65" s="338"/>
      <c r="K65" s="338"/>
      <c r="L65" s="338"/>
      <c r="M65" s="338"/>
      <c r="N65" s="338"/>
      <c r="O65" s="338"/>
      <c r="P65" s="338"/>
      <c r="Q65" s="338"/>
      <c r="R65" s="338"/>
      <c r="S65" s="338"/>
      <c r="T65" s="338"/>
      <c r="U65" s="2934"/>
      <c r="V65" s="2923"/>
      <c r="W65" s="2924"/>
      <c r="X65" s="2924"/>
      <c r="Y65" s="2924"/>
      <c r="Z65" s="2924"/>
      <c r="AA65" s="2924"/>
      <c r="AB65" s="2925"/>
      <c r="AC65" s="769"/>
    </row>
    <row r="66" spans="2:29" ht="30" customHeight="1">
      <c r="B66" s="773"/>
      <c r="C66" s="803"/>
      <c r="F66" s="303"/>
      <c r="G66" s="291" t="s">
        <v>844</v>
      </c>
      <c r="H66" s="339"/>
      <c r="I66" s="339"/>
      <c r="J66" s="339"/>
      <c r="K66" s="339"/>
      <c r="L66" s="339"/>
      <c r="M66" s="339"/>
      <c r="N66" s="339"/>
      <c r="O66" s="339"/>
      <c r="P66" s="339"/>
      <c r="Q66" s="339"/>
      <c r="R66" s="339"/>
      <c r="S66" s="339"/>
      <c r="T66" s="339"/>
      <c r="U66" s="339"/>
      <c r="V66" s="339"/>
      <c r="W66" s="339"/>
      <c r="X66" s="132"/>
      <c r="Y66" s="132"/>
      <c r="Z66" s="132"/>
      <c r="AA66" s="132"/>
      <c r="AB66" s="132"/>
      <c r="AC66" s="769"/>
    </row>
    <row r="67" spans="2:29" ht="30" customHeight="1">
      <c r="B67" s="773"/>
      <c r="C67" s="803"/>
      <c r="F67" s="303"/>
      <c r="G67" s="291" t="s">
        <v>845</v>
      </c>
      <c r="H67" s="339"/>
      <c r="I67" s="339"/>
      <c r="J67" s="339"/>
      <c r="K67" s="339"/>
      <c r="L67" s="339"/>
      <c r="M67" s="339"/>
      <c r="N67" s="339"/>
      <c r="O67" s="339"/>
      <c r="P67" s="339"/>
      <c r="Q67" s="339"/>
      <c r="R67" s="339"/>
      <c r="S67" s="339"/>
      <c r="T67" s="339"/>
      <c r="U67" s="339"/>
      <c r="V67" s="339"/>
      <c r="W67" s="339"/>
      <c r="X67" s="132"/>
      <c r="Y67" s="132"/>
      <c r="Z67" s="132"/>
      <c r="AA67" s="132"/>
      <c r="AB67" s="132"/>
      <c r="AC67" s="769"/>
    </row>
    <row r="68" spans="2:29" ht="24" customHeight="1">
      <c r="B68" s="773"/>
      <c r="C68" s="803"/>
      <c r="F68" s="303"/>
      <c r="G68" s="291"/>
      <c r="H68" s="339"/>
      <c r="I68" s="339"/>
      <c r="J68" s="339"/>
      <c r="K68" s="339"/>
      <c r="L68" s="339"/>
      <c r="M68" s="339"/>
      <c r="N68" s="339"/>
      <c r="O68" s="339"/>
      <c r="P68" s="339"/>
      <c r="Q68" s="339"/>
      <c r="R68" s="339"/>
      <c r="S68" s="339"/>
      <c r="T68" s="339"/>
      <c r="U68" s="339"/>
      <c r="V68" s="339"/>
      <c r="W68" s="339"/>
      <c r="X68" s="132"/>
      <c r="Y68" s="132"/>
      <c r="Z68" s="132"/>
      <c r="AA68" s="132"/>
      <c r="AB68" s="132"/>
      <c r="AC68" s="769"/>
    </row>
    <row r="69" spans="2:29" ht="30" customHeight="1">
      <c r="B69" s="773"/>
      <c r="C69" s="803"/>
      <c r="F69" s="310" t="s">
        <v>30</v>
      </c>
      <c r="G69" s="318" t="s">
        <v>137</v>
      </c>
      <c r="H69" s="290"/>
      <c r="I69" s="290"/>
      <c r="J69" s="290"/>
      <c r="K69" s="290"/>
      <c r="L69" s="290"/>
      <c r="M69" s="290"/>
      <c r="N69" s="290"/>
      <c r="O69" s="290"/>
      <c r="P69" s="290"/>
      <c r="Q69" s="290"/>
      <c r="R69" s="290"/>
      <c r="S69" s="290"/>
      <c r="T69" s="290"/>
      <c r="U69" s="2933">
        <v>46</v>
      </c>
      <c r="V69" s="2920"/>
      <c r="W69" s="2921"/>
      <c r="X69" s="2921"/>
      <c r="Y69" s="2921"/>
      <c r="Z69" s="2921"/>
      <c r="AA69" s="2921"/>
      <c r="AB69" s="2922"/>
      <c r="AC69" s="769"/>
    </row>
    <row r="70" spans="2:29" ht="30" customHeight="1">
      <c r="B70" s="773"/>
      <c r="C70" s="803"/>
      <c r="F70" s="303"/>
      <c r="G70" s="291" t="s">
        <v>138</v>
      </c>
      <c r="H70" s="290"/>
      <c r="I70" s="290"/>
      <c r="J70" s="290"/>
      <c r="K70" s="290"/>
      <c r="L70" s="290"/>
      <c r="M70" s="290"/>
      <c r="N70" s="290"/>
      <c r="O70" s="290"/>
      <c r="P70" s="290"/>
      <c r="Q70" s="290"/>
      <c r="R70" s="290"/>
      <c r="S70" s="290"/>
      <c r="T70" s="290"/>
      <c r="U70" s="2933"/>
      <c r="V70" s="2923"/>
      <c r="W70" s="2924"/>
      <c r="X70" s="2924"/>
      <c r="Y70" s="2924"/>
      <c r="Z70" s="2924"/>
      <c r="AA70" s="2924"/>
      <c r="AB70" s="2925"/>
      <c r="AC70" s="769"/>
    </row>
    <row r="71" spans="2:29" ht="24" customHeight="1">
      <c r="B71" s="773"/>
      <c r="C71" s="803"/>
      <c r="F71" s="303"/>
      <c r="G71" s="290"/>
      <c r="H71" s="290"/>
      <c r="I71" s="290"/>
      <c r="J71" s="290"/>
      <c r="K71" s="290"/>
      <c r="L71" s="290"/>
      <c r="M71" s="290"/>
      <c r="N71" s="290"/>
      <c r="O71" s="290"/>
      <c r="P71" s="290"/>
      <c r="Q71" s="290"/>
      <c r="R71" s="290"/>
      <c r="S71" s="290"/>
      <c r="T71" s="290"/>
      <c r="U71" s="290"/>
      <c r="V71" s="290"/>
      <c r="W71" s="339"/>
      <c r="X71" s="132"/>
      <c r="Y71" s="132"/>
      <c r="Z71" s="132"/>
      <c r="AA71" s="132"/>
      <c r="AB71" s="132"/>
      <c r="AC71" s="769"/>
    </row>
    <row r="72" spans="2:29" ht="30" customHeight="1">
      <c r="B72" s="773"/>
      <c r="C72" s="803"/>
      <c r="F72" s="310" t="s">
        <v>32</v>
      </c>
      <c r="G72" s="318" t="s">
        <v>139</v>
      </c>
      <c r="H72" s="290"/>
      <c r="I72" s="290"/>
      <c r="J72" s="290"/>
      <c r="K72" s="290"/>
      <c r="L72" s="290"/>
      <c r="M72" s="290"/>
      <c r="N72" s="290"/>
      <c r="O72" s="290"/>
      <c r="P72" s="290"/>
      <c r="Q72" s="290"/>
      <c r="R72" s="290"/>
      <c r="S72" s="290"/>
      <c r="T72" s="290"/>
      <c r="U72" s="2933">
        <v>47</v>
      </c>
      <c r="V72" s="2920"/>
      <c r="W72" s="2921"/>
      <c r="X72" s="2921"/>
      <c r="Y72" s="2921"/>
      <c r="Z72" s="2921"/>
      <c r="AA72" s="2921"/>
      <c r="AB72" s="2922"/>
      <c r="AC72" s="769"/>
    </row>
    <row r="73" spans="2:29" ht="30" customHeight="1">
      <c r="B73" s="773"/>
      <c r="C73" s="803"/>
      <c r="F73" s="303"/>
      <c r="G73" s="291" t="s">
        <v>140</v>
      </c>
      <c r="H73" s="290"/>
      <c r="I73" s="290"/>
      <c r="J73" s="290"/>
      <c r="K73" s="290"/>
      <c r="L73" s="290"/>
      <c r="M73" s="290"/>
      <c r="N73" s="290"/>
      <c r="O73" s="290"/>
      <c r="P73" s="290"/>
      <c r="Q73" s="290"/>
      <c r="R73" s="290"/>
      <c r="S73" s="290"/>
      <c r="T73" s="290"/>
      <c r="U73" s="2933"/>
      <c r="V73" s="2923"/>
      <c r="W73" s="2924"/>
      <c r="X73" s="2924"/>
      <c r="Y73" s="2924"/>
      <c r="Z73" s="2924"/>
      <c r="AA73" s="2924"/>
      <c r="AB73" s="2925"/>
      <c r="AC73" s="769"/>
    </row>
    <row r="74" spans="2:29" ht="24" customHeight="1">
      <c r="B74" s="773"/>
      <c r="C74" s="803"/>
      <c r="F74" s="303"/>
      <c r="G74" s="290"/>
      <c r="H74" s="290"/>
      <c r="I74" s="290"/>
      <c r="J74" s="290"/>
      <c r="K74" s="290"/>
      <c r="L74" s="290"/>
      <c r="M74" s="290"/>
      <c r="N74" s="290"/>
      <c r="O74" s="290"/>
      <c r="P74" s="290"/>
      <c r="Q74" s="290"/>
      <c r="R74" s="290"/>
      <c r="S74" s="290"/>
      <c r="T74" s="290"/>
      <c r="U74" s="290"/>
      <c r="V74" s="290"/>
      <c r="W74" s="339"/>
      <c r="X74" s="132"/>
      <c r="Y74" s="132"/>
      <c r="Z74" s="132"/>
      <c r="AA74" s="132"/>
      <c r="AB74" s="132"/>
      <c r="AC74" s="769"/>
    </row>
    <row r="75" spans="2:29" ht="30" customHeight="1">
      <c r="B75" s="773"/>
      <c r="C75" s="803"/>
      <c r="F75" s="310" t="s">
        <v>46</v>
      </c>
      <c r="G75" s="317" t="s">
        <v>444</v>
      </c>
      <c r="H75" s="290"/>
      <c r="I75" s="290"/>
      <c r="J75" s="290"/>
      <c r="K75" s="290"/>
      <c r="L75" s="290"/>
      <c r="M75" s="290"/>
      <c r="N75" s="290"/>
      <c r="O75" s="290"/>
      <c r="P75" s="290"/>
      <c r="Q75" s="290"/>
      <c r="R75" s="290"/>
      <c r="S75" s="290"/>
      <c r="T75" s="290"/>
      <c r="U75" s="2933">
        <v>48</v>
      </c>
      <c r="V75" s="2920"/>
      <c r="W75" s="2921"/>
      <c r="X75" s="2921"/>
      <c r="Y75" s="2921"/>
      <c r="Z75" s="2921"/>
      <c r="AA75" s="2921"/>
      <c r="AB75" s="2922"/>
      <c r="AC75" s="769"/>
    </row>
    <row r="76" spans="2:29" ht="30" customHeight="1">
      <c r="B76" s="773"/>
      <c r="C76" s="803"/>
      <c r="F76" s="303"/>
      <c r="G76" s="320" t="s">
        <v>1560</v>
      </c>
      <c r="H76" s="290"/>
      <c r="I76" s="290"/>
      <c r="J76" s="290"/>
      <c r="K76" s="290"/>
      <c r="L76" s="290"/>
      <c r="M76" s="290"/>
      <c r="N76" s="290"/>
      <c r="O76" s="290"/>
      <c r="P76" s="290"/>
      <c r="Q76" s="290"/>
      <c r="R76" s="290"/>
      <c r="S76" s="290"/>
      <c r="T76" s="290"/>
      <c r="U76" s="2933"/>
      <c r="V76" s="2923"/>
      <c r="W76" s="2924"/>
      <c r="X76" s="2924"/>
      <c r="Y76" s="2924"/>
      <c r="Z76" s="2924"/>
      <c r="AA76" s="2924"/>
      <c r="AB76" s="2925"/>
      <c r="AC76" s="769"/>
    </row>
    <row r="77" spans="2:29" ht="24" customHeight="1">
      <c r="B77" s="773"/>
      <c r="C77" s="803"/>
      <c r="F77" s="303"/>
      <c r="G77" s="290"/>
      <c r="H77" s="290"/>
      <c r="I77" s="290"/>
      <c r="J77" s="290"/>
      <c r="K77" s="290"/>
      <c r="L77" s="290"/>
      <c r="M77" s="290"/>
      <c r="N77" s="290"/>
      <c r="O77" s="290"/>
      <c r="P77" s="290"/>
      <c r="Q77" s="290"/>
      <c r="R77" s="290"/>
      <c r="S77" s="290"/>
      <c r="T77" s="290"/>
      <c r="U77" s="290"/>
      <c r="V77" s="290"/>
      <c r="W77" s="339"/>
      <c r="X77" s="132"/>
      <c r="Y77" s="132"/>
      <c r="Z77" s="132"/>
      <c r="AA77" s="132"/>
      <c r="AB77" s="132"/>
      <c r="AC77" s="769"/>
    </row>
    <row r="78" spans="2:29" ht="30" customHeight="1">
      <c r="B78" s="773"/>
      <c r="C78" s="803"/>
      <c r="F78" s="310" t="s">
        <v>46</v>
      </c>
      <c r="G78" s="318" t="s">
        <v>141</v>
      </c>
      <c r="H78" s="290"/>
      <c r="I78" s="290"/>
      <c r="J78" s="290"/>
      <c r="K78" s="290"/>
      <c r="L78" s="290"/>
      <c r="M78" s="290"/>
      <c r="N78" s="290"/>
      <c r="O78" s="290"/>
      <c r="P78" s="290"/>
      <c r="Q78" s="290"/>
      <c r="R78" s="290"/>
      <c r="S78" s="290"/>
      <c r="T78" s="290"/>
      <c r="U78" s="2933">
        <v>49</v>
      </c>
      <c r="V78" s="2920"/>
      <c r="W78" s="2921"/>
      <c r="X78" s="2921"/>
      <c r="Y78" s="2921"/>
      <c r="Z78" s="2921"/>
      <c r="AA78" s="2921"/>
      <c r="AB78" s="2922"/>
      <c r="AC78" s="769"/>
    </row>
    <row r="79" spans="2:29" ht="30" customHeight="1">
      <c r="B79" s="773"/>
      <c r="C79" s="803"/>
      <c r="F79" s="303"/>
      <c r="G79" s="291" t="s">
        <v>142</v>
      </c>
      <c r="H79" s="290"/>
      <c r="I79" s="290"/>
      <c r="J79" s="290"/>
      <c r="K79" s="290"/>
      <c r="L79" s="290"/>
      <c r="M79" s="290"/>
      <c r="N79" s="290"/>
      <c r="O79" s="290"/>
      <c r="P79" s="290"/>
      <c r="Q79" s="290"/>
      <c r="R79" s="290"/>
      <c r="S79" s="290"/>
      <c r="T79" s="290"/>
      <c r="U79" s="2933"/>
      <c r="V79" s="2923"/>
      <c r="W79" s="2924"/>
      <c r="X79" s="2924"/>
      <c r="Y79" s="2924"/>
      <c r="Z79" s="2924"/>
      <c r="AA79" s="2924"/>
      <c r="AB79" s="2925"/>
      <c r="AC79" s="769"/>
    </row>
    <row r="80" spans="2:29" ht="24" customHeight="1">
      <c r="B80" s="773"/>
      <c r="C80" s="803"/>
      <c r="F80" s="303"/>
      <c r="G80" s="290"/>
      <c r="H80" s="290"/>
      <c r="I80" s="290"/>
      <c r="J80" s="290"/>
      <c r="K80" s="290"/>
      <c r="L80" s="290"/>
      <c r="M80" s="290"/>
      <c r="N80" s="290"/>
      <c r="O80" s="290"/>
      <c r="P80" s="290"/>
      <c r="Q80" s="290"/>
      <c r="R80" s="290"/>
      <c r="S80" s="290"/>
      <c r="T80" s="290"/>
      <c r="U80" s="290"/>
      <c r="V80" s="290"/>
      <c r="W80" s="339"/>
      <c r="X80" s="132"/>
      <c r="Y80" s="132"/>
      <c r="Z80" s="132"/>
      <c r="AA80" s="132"/>
      <c r="AB80" s="132"/>
      <c r="AC80" s="769"/>
    </row>
    <row r="81" spans="1:30" ht="30" customHeight="1">
      <c r="B81" s="773"/>
      <c r="C81" s="803"/>
      <c r="F81" s="310" t="s">
        <v>354</v>
      </c>
      <c r="G81" s="317" t="s">
        <v>848</v>
      </c>
      <c r="H81" s="290"/>
      <c r="I81" s="290"/>
      <c r="J81" s="290"/>
      <c r="K81" s="290"/>
      <c r="L81" s="290"/>
      <c r="M81" s="290"/>
      <c r="N81" s="290"/>
      <c r="O81" s="290"/>
      <c r="P81" s="290"/>
      <c r="Q81" s="290"/>
      <c r="R81" s="290"/>
      <c r="S81" s="290"/>
      <c r="T81" s="290"/>
      <c r="U81" s="2933">
        <v>50</v>
      </c>
      <c r="V81" s="2920"/>
      <c r="W81" s="2921"/>
      <c r="X81" s="2921"/>
      <c r="Y81" s="2921"/>
      <c r="Z81" s="2921"/>
      <c r="AA81" s="2921"/>
      <c r="AB81" s="2922"/>
      <c r="AC81" s="769"/>
    </row>
    <row r="82" spans="1:30" ht="30" customHeight="1">
      <c r="B82" s="773"/>
      <c r="C82" s="803"/>
      <c r="F82" s="310"/>
      <c r="G82" s="317" t="s">
        <v>849</v>
      </c>
      <c r="H82" s="290"/>
      <c r="I82" s="290"/>
      <c r="J82" s="290"/>
      <c r="K82" s="290"/>
      <c r="L82" s="290"/>
      <c r="M82" s="290"/>
      <c r="N82" s="290"/>
      <c r="O82" s="290"/>
      <c r="P82" s="290"/>
      <c r="Q82" s="290"/>
      <c r="R82" s="290"/>
      <c r="S82" s="290"/>
      <c r="T82" s="290"/>
      <c r="U82" s="2933"/>
      <c r="V82" s="2923"/>
      <c r="W82" s="2924"/>
      <c r="X82" s="2924"/>
      <c r="Y82" s="2924"/>
      <c r="Z82" s="2924"/>
      <c r="AA82" s="2924"/>
      <c r="AB82" s="2925"/>
      <c r="AC82" s="769"/>
    </row>
    <row r="83" spans="1:30" ht="30" customHeight="1">
      <c r="B83" s="773"/>
      <c r="C83" s="803"/>
      <c r="F83" s="303"/>
      <c r="G83" s="320" t="s">
        <v>850</v>
      </c>
      <c r="H83" s="290"/>
      <c r="I83" s="290"/>
      <c r="J83" s="290"/>
      <c r="K83" s="290"/>
      <c r="L83" s="290"/>
      <c r="M83" s="290"/>
      <c r="N83" s="290"/>
      <c r="O83" s="290"/>
      <c r="P83" s="290"/>
      <c r="Q83" s="290"/>
      <c r="R83" s="290"/>
      <c r="S83" s="290"/>
      <c r="T83" s="290"/>
      <c r="U83" s="290"/>
      <c r="V83" s="290"/>
      <c r="W83" s="132"/>
      <c r="X83" s="132"/>
      <c r="Y83" s="132"/>
      <c r="Z83" s="132"/>
      <c r="AA83" s="132"/>
      <c r="AB83" s="132"/>
      <c r="AC83" s="769"/>
    </row>
    <row r="84" spans="1:30" ht="30" customHeight="1">
      <c r="B84" s="773"/>
      <c r="C84" s="803"/>
      <c r="F84" s="303"/>
      <c r="G84" s="320" t="s">
        <v>1521</v>
      </c>
      <c r="H84" s="290"/>
      <c r="I84" s="290"/>
      <c r="J84" s="290"/>
      <c r="K84" s="290"/>
      <c r="L84" s="290"/>
      <c r="M84" s="290"/>
      <c r="N84" s="290"/>
      <c r="O84" s="290"/>
      <c r="P84" s="290"/>
      <c r="Q84" s="290"/>
      <c r="R84" s="290"/>
      <c r="S84" s="290"/>
      <c r="T84" s="290"/>
      <c r="U84" s="290"/>
      <c r="V84" s="290"/>
      <c r="W84" s="132"/>
      <c r="X84" s="132"/>
      <c r="Y84" s="132"/>
      <c r="Z84" s="132"/>
      <c r="AA84" s="132"/>
      <c r="AB84" s="132"/>
      <c r="AC84" s="769"/>
    </row>
    <row r="85" spans="1:30" ht="24" customHeight="1">
      <c r="B85" s="773"/>
      <c r="C85" s="803"/>
      <c r="F85" s="303"/>
      <c r="G85" s="290"/>
      <c r="H85" s="290"/>
      <c r="I85" s="290"/>
      <c r="J85" s="290"/>
      <c r="K85" s="290"/>
      <c r="L85" s="290"/>
      <c r="M85" s="290"/>
      <c r="N85" s="290"/>
      <c r="O85" s="290"/>
      <c r="P85" s="290"/>
      <c r="Q85" s="290"/>
      <c r="R85" s="290"/>
      <c r="S85" s="290"/>
      <c r="T85" s="290"/>
      <c r="U85" s="290"/>
      <c r="V85" s="290"/>
      <c r="W85" s="132"/>
      <c r="X85" s="132"/>
      <c r="Y85" s="132"/>
      <c r="Z85" s="132"/>
      <c r="AA85" s="132"/>
      <c r="AB85" s="132"/>
      <c r="AC85" s="769"/>
    </row>
    <row r="86" spans="1:30" ht="32.25" customHeight="1">
      <c r="B86" s="773"/>
      <c r="C86" s="787"/>
      <c r="F86" s="310" t="s">
        <v>453</v>
      </c>
      <c r="G86" s="310" t="s">
        <v>1561</v>
      </c>
      <c r="H86" s="290"/>
      <c r="I86" s="290"/>
      <c r="J86" s="290"/>
      <c r="K86" s="290"/>
      <c r="L86" s="290"/>
      <c r="M86" s="290"/>
      <c r="N86" s="290"/>
      <c r="O86" s="290"/>
      <c r="P86" s="290"/>
      <c r="Q86" s="290"/>
      <c r="R86" s="290"/>
      <c r="S86" s="290"/>
      <c r="T86" s="290"/>
      <c r="U86" s="2933">
        <v>51</v>
      </c>
      <c r="V86" s="2920"/>
      <c r="W86" s="2921"/>
      <c r="X86" s="2921"/>
      <c r="Y86" s="2921"/>
      <c r="Z86" s="2921"/>
      <c r="AA86" s="2921"/>
      <c r="AB86" s="2922"/>
      <c r="AC86" s="806"/>
    </row>
    <row r="87" spans="1:30" ht="30" customHeight="1">
      <c r="B87" s="773"/>
      <c r="C87" s="787"/>
      <c r="F87" s="310"/>
      <c r="G87" s="319" t="s">
        <v>445</v>
      </c>
      <c r="H87" s="290"/>
      <c r="I87" s="290"/>
      <c r="J87" s="290"/>
      <c r="K87" s="290"/>
      <c r="L87" s="290"/>
      <c r="M87" s="290"/>
      <c r="N87" s="290"/>
      <c r="O87" s="290"/>
      <c r="P87" s="290"/>
      <c r="Q87" s="290"/>
      <c r="R87" s="290"/>
      <c r="S87" s="290"/>
      <c r="T87" s="290"/>
      <c r="U87" s="2933"/>
      <c r="V87" s="2923"/>
      <c r="W87" s="2924"/>
      <c r="X87" s="2924"/>
      <c r="Y87" s="2924"/>
      <c r="Z87" s="2924"/>
      <c r="AA87" s="2924"/>
      <c r="AB87" s="2925"/>
      <c r="AC87" s="806"/>
    </row>
    <row r="88" spans="1:30" ht="30" customHeight="1">
      <c r="B88" s="773"/>
      <c r="C88" s="787"/>
      <c r="F88" s="310"/>
      <c r="G88" s="319"/>
      <c r="H88" s="290"/>
      <c r="I88" s="290"/>
      <c r="J88" s="290"/>
      <c r="K88" s="290"/>
      <c r="L88" s="290"/>
      <c r="M88" s="290"/>
      <c r="N88" s="290"/>
      <c r="O88" s="290"/>
      <c r="P88" s="290"/>
      <c r="Q88" s="290"/>
      <c r="R88" s="290"/>
      <c r="S88" s="290"/>
      <c r="T88" s="290"/>
      <c r="U88" s="1059"/>
      <c r="V88" s="1287"/>
      <c r="W88" s="1287"/>
      <c r="X88" s="1287"/>
      <c r="Y88" s="1287"/>
      <c r="Z88" s="1287"/>
      <c r="AA88" s="1287"/>
      <c r="AB88" s="1287"/>
      <c r="AC88" s="806"/>
    </row>
    <row r="89" spans="1:30" ht="57" customHeight="1">
      <c r="B89" s="773"/>
      <c r="C89" s="787"/>
      <c r="F89" s="310"/>
      <c r="G89" s="2919"/>
      <c r="H89" s="2919"/>
      <c r="I89" s="2919"/>
      <c r="J89" s="2919"/>
      <c r="K89" s="2919"/>
      <c r="L89" s="2919"/>
      <c r="M89" s="2919"/>
      <c r="N89" s="2919"/>
      <c r="O89" s="2919"/>
      <c r="P89" s="2919"/>
      <c r="Q89" s="2919"/>
      <c r="R89" s="2919"/>
      <c r="S89" s="2919"/>
      <c r="T89" s="214"/>
      <c r="U89" s="214"/>
      <c r="V89" s="214"/>
      <c r="W89" s="214"/>
      <c r="X89" s="214"/>
      <c r="Y89" s="214"/>
      <c r="Z89" s="214"/>
      <c r="AA89" s="956"/>
      <c r="AB89" s="956"/>
      <c r="AC89" s="806"/>
    </row>
    <row r="90" spans="1:30" ht="65.25" customHeight="1" thickBot="1">
      <c r="B90" s="773"/>
      <c r="C90" s="787"/>
      <c r="F90" s="310"/>
      <c r="G90" s="291"/>
      <c r="H90" s="290"/>
      <c r="I90" s="290"/>
      <c r="J90" s="290"/>
      <c r="K90" s="290"/>
      <c r="L90" s="290"/>
      <c r="M90" s="290"/>
      <c r="N90" s="290"/>
      <c r="O90" s="290"/>
      <c r="P90" s="290"/>
      <c r="Q90" s="290"/>
      <c r="R90" s="290"/>
      <c r="S90" s="290"/>
      <c r="T90" s="290"/>
      <c r="U90" s="290"/>
      <c r="V90" s="290"/>
      <c r="W90" s="1079"/>
      <c r="X90" s="956"/>
      <c r="Y90" s="956"/>
      <c r="Z90" s="956"/>
      <c r="AA90" s="956"/>
      <c r="AB90" s="956"/>
      <c r="AC90" s="806"/>
    </row>
    <row r="91" spans="1:30" ht="30" customHeight="1">
      <c r="B91" s="2905">
        <v>21</v>
      </c>
      <c r="C91" s="2905"/>
      <c r="D91" s="2905"/>
      <c r="E91" s="2905"/>
      <c r="F91" s="2905"/>
      <c r="G91" s="2905"/>
      <c r="H91" s="2905"/>
      <c r="I91" s="2905"/>
      <c r="J91" s="2905"/>
      <c r="K91" s="2905"/>
      <c r="L91" s="2905"/>
      <c r="M91" s="2905"/>
      <c r="N91" s="2905"/>
      <c r="O91" s="2905"/>
      <c r="P91" s="2905"/>
      <c r="Q91" s="2905"/>
      <c r="R91" s="2905"/>
      <c r="S91" s="2905"/>
      <c r="T91" s="2905"/>
      <c r="U91" s="2905"/>
      <c r="V91" s="2905"/>
      <c r="W91" s="2905"/>
      <c r="X91" s="2905"/>
      <c r="Y91" s="2905"/>
      <c r="Z91" s="2905"/>
      <c r="AA91" s="2905"/>
      <c r="AB91" s="2905"/>
      <c r="AC91" s="2905"/>
    </row>
    <row r="92" spans="1:30" ht="30" customHeight="1">
      <c r="A92" s="1245"/>
      <c r="B92" s="2906"/>
      <c r="C92" s="2906"/>
      <c r="D92" s="2906"/>
      <c r="E92" s="2906"/>
      <c r="F92" s="2906"/>
      <c r="G92" s="2906"/>
      <c r="H92" s="2906"/>
      <c r="I92" s="2906"/>
      <c r="J92" s="2906"/>
      <c r="K92" s="2906"/>
      <c r="L92" s="2906"/>
      <c r="M92" s="2906"/>
      <c r="N92" s="2906"/>
      <c r="O92" s="2906"/>
      <c r="P92" s="2906"/>
      <c r="Q92" s="2906"/>
      <c r="R92" s="2906"/>
      <c r="S92" s="2906"/>
      <c r="T92" s="2906"/>
      <c r="U92" s="2906"/>
      <c r="V92" s="2906"/>
      <c r="W92" s="2906"/>
      <c r="X92" s="2906"/>
      <c r="Y92" s="2906"/>
      <c r="Z92" s="2906"/>
      <c r="AA92" s="2906"/>
      <c r="AB92" s="2906"/>
      <c r="AC92" s="2906"/>
      <c r="AD92" s="1245"/>
    </row>
    <row r="93" spans="1:30" ht="30" customHeight="1">
      <c r="A93" s="1245"/>
      <c r="B93" s="2906"/>
      <c r="C93" s="2906"/>
      <c r="D93" s="2906"/>
      <c r="E93" s="2906"/>
      <c r="F93" s="2906"/>
      <c r="G93" s="2906"/>
      <c r="H93" s="2906"/>
      <c r="I93" s="2906"/>
      <c r="J93" s="2906"/>
      <c r="K93" s="2906"/>
      <c r="L93" s="2906"/>
      <c r="M93" s="2906"/>
      <c r="N93" s="2906"/>
      <c r="O93" s="2906"/>
      <c r="P93" s="2906"/>
      <c r="Q93" s="2906"/>
      <c r="R93" s="2906"/>
      <c r="S93" s="2906"/>
      <c r="T93" s="2906"/>
      <c r="U93" s="2906"/>
      <c r="V93" s="2906"/>
      <c r="W93" s="2906"/>
      <c r="X93" s="2906"/>
      <c r="Y93" s="2906"/>
      <c r="Z93" s="2906"/>
      <c r="AA93" s="2906"/>
      <c r="AB93" s="2906"/>
      <c r="AC93" s="2906"/>
      <c r="AD93" s="1245"/>
    </row>
  </sheetData>
  <mergeCells count="40">
    <mergeCell ref="U69:U70"/>
    <mergeCell ref="V69:AB70"/>
    <mergeCell ref="U72:U73"/>
    <mergeCell ref="V72:AB73"/>
    <mergeCell ref="U86:U87"/>
    <mergeCell ref="V86:AB87"/>
    <mergeCell ref="U75:U76"/>
    <mergeCell ref="V75:AB76"/>
    <mergeCell ref="U78:U79"/>
    <mergeCell ref="V78:AB79"/>
    <mergeCell ref="U81:U82"/>
    <mergeCell ref="V81:AB82"/>
    <mergeCell ref="U56:U57"/>
    <mergeCell ref="V56:AB57"/>
    <mergeCell ref="U61:U62"/>
    <mergeCell ref="V61:AB62"/>
    <mergeCell ref="U64:U65"/>
    <mergeCell ref="V64:AB65"/>
    <mergeCell ref="U47:U48"/>
    <mergeCell ref="V47:AB48"/>
    <mergeCell ref="U50:U51"/>
    <mergeCell ref="V50:AB51"/>
    <mergeCell ref="U53:U54"/>
    <mergeCell ref="V53:AB54"/>
    <mergeCell ref="G89:S89"/>
    <mergeCell ref="U29:U30"/>
    <mergeCell ref="V29:AB30"/>
    <mergeCell ref="B91:AC93"/>
    <mergeCell ref="X6:AB6"/>
    <mergeCell ref="Y7:AA7"/>
    <mergeCell ref="X8:AB8"/>
    <mergeCell ref="Y9:AA9"/>
    <mergeCell ref="U11:U12"/>
    <mergeCell ref="V11:AB12"/>
    <mergeCell ref="U32:U33"/>
    <mergeCell ref="V32:AB33"/>
    <mergeCell ref="U38:U39"/>
    <mergeCell ref="V38:AB39"/>
    <mergeCell ref="U41:U42"/>
    <mergeCell ref="V41:AB42"/>
  </mergeCells>
  <printOptions horizontalCentered="1" verticalCentered="1"/>
  <pageMargins left="0.23622047244094491" right="0.23622047244094491" top="0.23622047244094491" bottom="0.23622047244094491" header="0" footer="0"/>
  <pageSetup paperSize="9" scale="30"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codeName="Sheet21">
    <tabColor rgb="FF92D050"/>
  </sheetPr>
  <dimension ref="A1:AP94"/>
  <sheetViews>
    <sheetView view="pageBreakPreview" zoomScale="40" zoomScaleNormal="40" zoomScaleSheetLayoutView="40" workbookViewId="0">
      <selection activeCell="O22" sqref="O22"/>
    </sheetView>
  </sheetViews>
  <sheetFormatPr defaultColWidth="9.109375" defaultRowHeight="34.200000000000003"/>
  <cols>
    <col min="1" max="1" width="5.88671875" style="44" customWidth="1"/>
    <col min="2" max="2" width="3.6640625" style="44" customWidth="1"/>
    <col min="3" max="3" width="10.33203125" style="44" customWidth="1"/>
    <col min="4" max="4" width="2.6640625" style="44" customWidth="1"/>
    <col min="5" max="5" width="12.88671875" style="182" customWidth="1"/>
    <col min="6" max="6" width="11.109375" style="182" customWidth="1"/>
    <col min="7" max="9" width="12.109375" style="44" customWidth="1"/>
    <col min="10" max="13" width="13.5546875" style="44" customWidth="1"/>
    <col min="14" max="17" width="6.6640625" style="44" customWidth="1"/>
    <col min="18" max="18" width="11" style="44" customWidth="1"/>
    <col min="19" max="21" width="11.6640625" style="44" customWidth="1"/>
    <col min="22" max="22" width="13.33203125" style="44" customWidth="1"/>
    <col min="23" max="23" width="15.44140625" style="44" customWidth="1"/>
    <col min="24" max="25" width="10.6640625" style="44" customWidth="1"/>
    <col min="26" max="26" width="10.6640625" style="45" customWidth="1"/>
    <col min="27" max="30" width="10.6640625" style="44" customWidth="1"/>
    <col min="31" max="31" width="10.5546875" style="44" customWidth="1"/>
    <col min="32" max="32" width="11" style="44" customWidth="1"/>
    <col min="33" max="57" width="4.88671875" style="44" customWidth="1"/>
    <col min="58" max="16384" width="9.109375" style="44"/>
  </cols>
  <sheetData>
    <row r="1" spans="1:32" ht="50.25" customHeight="1" thickBot="1">
      <c r="A1" s="290"/>
      <c r="B1" s="290"/>
      <c r="C1" s="290"/>
      <c r="D1" s="290"/>
      <c r="E1" s="303"/>
      <c r="F1" s="303"/>
      <c r="G1" s="290"/>
      <c r="H1" s="290"/>
      <c r="I1" s="290"/>
      <c r="J1" s="290"/>
      <c r="K1" s="290"/>
      <c r="L1" s="290"/>
      <c r="M1" s="290"/>
      <c r="N1" s="290"/>
      <c r="O1" s="290"/>
      <c r="P1" s="290"/>
      <c r="Q1" s="290"/>
      <c r="R1" s="290"/>
      <c r="S1" s="290"/>
      <c r="T1" s="290"/>
      <c r="U1" s="290"/>
      <c r="V1" s="290"/>
      <c r="W1" s="290"/>
      <c r="X1" s="290"/>
      <c r="Y1" s="290"/>
      <c r="Z1" s="304"/>
      <c r="AA1" s="290"/>
      <c r="AB1" s="290"/>
      <c r="AC1" s="290"/>
      <c r="AD1" s="290"/>
      <c r="AE1" s="290"/>
      <c r="AF1" s="290"/>
    </row>
    <row r="2" spans="1:32" ht="23.25" customHeight="1">
      <c r="A2" s="290"/>
      <c r="B2" s="326"/>
      <c r="C2" s="305"/>
      <c r="D2" s="305"/>
      <c r="E2" s="306"/>
      <c r="F2" s="306"/>
      <c r="G2" s="305"/>
      <c r="H2" s="305"/>
      <c r="I2" s="305"/>
      <c r="J2" s="305"/>
      <c r="K2" s="305"/>
      <c r="L2" s="305"/>
      <c r="M2" s="305"/>
      <c r="N2" s="305"/>
      <c r="O2" s="305"/>
      <c r="P2" s="305"/>
      <c r="Q2" s="305"/>
      <c r="R2" s="305"/>
      <c r="S2" s="305"/>
      <c r="T2" s="305"/>
      <c r="U2" s="305"/>
      <c r="V2" s="305"/>
      <c r="W2" s="305"/>
      <c r="X2" s="305"/>
      <c r="Y2" s="305"/>
      <c r="Z2" s="307"/>
      <c r="AA2" s="305"/>
      <c r="AB2" s="305"/>
      <c r="AC2" s="305"/>
      <c r="AD2" s="305"/>
      <c r="AE2" s="308"/>
      <c r="AF2" s="290"/>
    </row>
    <row r="3" spans="1:32" ht="30" customHeight="1">
      <c r="A3" s="290"/>
      <c r="B3" s="309"/>
      <c r="C3" s="290"/>
      <c r="D3" s="290"/>
      <c r="E3" s="303"/>
      <c r="F3" s="303"/>
      <c r="G3" s="303"/>
      <c r="H3" s="290"/>
      <c r="I3" s="290"/>
      <c r="J3" s="290"/>
      <c r="K3" s="290"/>
      <c r="L3" s="290"/>
      <c r="M3" s="310"/>
      <c r="N3" s="310"/>
      <c r="O3" s="310"/>
      <c r="P3" s="310"/>
      <c r="Q3" s="310"/>
      <c r="R3" s="290"/>
      <c r="S3" s="290"/>
      <c r="T3" s="290"/>
      <c r="U3" s="290"/>
      <c r="V3" s="290"/>
      <c r="W3" s="290"/>
      <c r="X3" s="290"/>
      <c r="Y3" s="290"/>
      <c r="Z3" s="304"/>
      <c r="AA3" s="290"/>
      <c r="AB3" s="290"/>
      <c r="AC3" s="290"/>
      <c r="AD3" s="290"/>
      <c r="AE3" s="311"/>
      <c r="AF3" s="290"/>
    </row>
    <row r="4" spans="1:32" ht="30" customHeight="1">
      <c r="A4" s="290"/>
      <c r="B4" s="309"/>
      <c r="C4" s="333"/>
      <c r="D4" s="333"/>
      <c r="E4" s="334"/>
      <c r="F4" s="303"/>
      <c r="G4" s="270" t="s">
        <v>815</v>
      </c>
      <c r="H4" s="270"/>
      <c r="I4" s="270"/>
      <c r="J4" s="290"/>
      <c r="K4" s="290"/>
      <c r="L4" s="270"/>
      <c r="M4" s="270"/>
      <c r="N4" s="270"/>
      <c r="O4" s="270"/>
      <c r="P4" s="270"/>
      <c r="Q4" s="270"/>
      <c r="R4" s="270"/>
      <c r="S4" s="270"/>
      <c r="T4" s="270"/>
      <c r="U4" s="270"/>
      <c r="V4" s="270"/>
      <c r="W4" s="270"/>
      <c r="X4" s="270"/>
      <c r="Y4" s="235"/>
      <c r="Z4" s="304"/>
      <c r="AA4" s="290"/>
      <c r="AB4" s="290"/>
      <c r="AC4" s="290"/>
      <c r="AD4" s="290"/>
      <c r="AE4" s="311"/>
      <c r="AF4" s="290"/>
    </row>
    <row r="5" spans="1:32" ht="30" customHeight="1">
      <c r="A5" s="290"/>
      <c r="B5" s="314"/>
      <c r="C5" s="335"/>
      <c r="D5" s="335"/>
      <c r="E5" s="336"/>
      <c r="F5" s="303"/>
      <c r="G5" s="271" t="s">
        <v>803</v>
      </c>
      <c r="H5" s="270"/>
      <c r="I5" s="270"/>
      <c r="J5" s="290"/>
      <c r="K5" s="290"/>
      <c r="L5" s="270"/>
      <c r="M5" s="270"/>
      <c r="N5" s="270"/>
      <c r="O5" s="270"/>
      <c r="P5" s="270"/>
      <c r="Q5" s="270"/>
      <c r="R5" s="270"/>
      <c r="S5" s="270"/>
      <c r="T5" s="270"/>
      <c r="U5" s="270"/>
      <c r="V5" s="270"/>
      <c r="W5" s="270"/>
      <c r="X5" s="270"/>
      <c r="Y5" s="235"/>
      <c r="Z5" s="304"/>
      <c r="AA5" s="290"/>
      <c r="AB5" s="303" t="s">
        <v>11</v>
      </c>
      <c r="AC5" s="290"/>
      <c r="AD5" s="290"/>
      <c r="AE5" s="311"/>
      <c r="AF5" s="290"/>
    </row>
    <row r="6" spans="1:32" ht="30" customHeight="1">
      <c r="A6" s="290"/>
      <c r="B6" s="314"/>
      <c r="C6" s="290"/>
      <c r="D6" s="290"/>
      <c r="E6" s="303"/>
      <c r="F6" s="303"/>
      <c r="G6" s="290"/>
      <c r="H6" s="290"/>
      <c r="I6" s="290"/>
      <c r="J6" s="290"/>
      <c r="K6" s="290"/>
      <c r="L6" s="290"/>
      <c r="M6" s="290"/>
      <c r="N6" s="290"/>
      <c r="O6" s="290"/>
      <c r="P6" s="290"/>
      <c r="Q6" s="290"/>
      <c r="R6" s="290"/>
      <c r="S6" s="290"/>
      <c r="T6" s="290"/>
      <c r="U6" s="290"/>
      <c r="V6" s="290"/>
      <c r="W6" s="290"/>
      <c r="X6" s="290"/>
      <c r="Y6" s="290"/>
      <c r="Z6" s="290" t="s">
        <v>1454</v>
      </c>
      <c r="AA6" s="290"/>
      <c r="AB6" s="290"/>
      <c r="AC6" s="290"/>
      <c r="AD6" s="290"/>
      <c r="AE6" s="311"/>
      <c r="AF6" s="290"/>
    </row>
    <row r="7" spans="1:32" ht="39.9" customHeight="1">
      <c r="A7" s="290"/>
      <c r="B7" s="314"/>
      <c r="C7" s="290"/>
      <c r="D7" s="290"/>
      <c r="E7" s="303"/>
      <c r="F7" s="303"/>
      <c r="G7" s="290"/>
      <c r="H7" s="290"/>
      <c r="I7" s="290"/>
      <c r="J7" s="290"/>
      <c r="K7" s="290"/>
      <c r="L7" s="290"/>
      <c r="M7" s="290"/>
      <c r="N7" s="290"/>
      <c r="O7" s="290"/>
      <c r="P7" s="290"/>
      <c r="Q7" s="290"/>
      <c r="R7" s="290"/>
      <c r="S7" s="290"/>
      <c r="T7" s="290"/>
      <c r="U7" s="290"/>
      <c r="V7" s="207"/>
      <c r="W7" s="207"/>
      <c r="X7" s="207"/>
      <c r="Y7" s="207"/>
      <c r="Z7" s="2935" t="s">
        <v>40</v>
      </c>
      <c r="AA7" s="2936"/>
      <c r="AB7" s="207"/>
      <c r="AC7" s="207"/>
      <c r="AD7" s="272" t="s">
        <v>361</v>
      </c>
      <c r="AE7" s="311"/>
      <c r="AF7" s="290"/>
    </row>
    <row r="8" spans="1:32" ht="30" customHeight="1">
      <c r="A8" s="290"/>
      <c r="B8" s="314"/>
      <c r="C8" s="290"/>
      <c r="D8" s="290"/>
      <c r="E8" s="316">
        <v>9.36</v>
      </c>
      <c r="F8" s="310" t="s">
        <v>143</v>
      </c>
      <c r="G8" s="290"/>
      <c r="H8" s="290"/>
      <c r="I8" s="290"/>
      <c r="J8" s="290"/>
      <c r="K8" s="290"/>
      <c r="L8" s="290"/>
      <c r="M8" s="290"/>
      <c r="N8" s="290"/>
      <c r="O8" s="290"/>
      <c r="P8" s="290"/>
      <c r="Q8" s="290"/>
      <c r="R8" s="290"/>
      <c r="S8" s="290"/>
      <c r="T8" s="290"/>
      <c r="U8" s="290"/>
      <c r="V8" s="207"/>
      <c r="W8" s="2871">
        <v>52</v>
      </c>
      <c r="X8" s="2937"/>
      <c r="Y8" s="2938"/>
      <c r="Z8" s="2938"/>
      <c r="AA8" s="2938"/>
      <c r="AB8" s="2938"/>
      <c r="AC8" s="2938"/>
      <c r="AD8" s="2939"/>
      <c r="AE8" s="311"/>
      <c r="AF8" s="290"/>
    </row>
    <row r="9" spans="1:32" ht="30" customHeight="1">
      <c r="A9" s="290"/>
      <c r="B9" s="314"/>
      <c r="C9" s="290"/>
      <c r="D9" s="290"/>
      <c r="E9" s="303"/>
      <c r="F9" s="319" t="s">
        <v>144</v>
      </c>
      <c r="G9" s="290"/>
      <c r="H9" s="290"/>
      <c r="I9" s="290"/>
      <c r="J9" s="290"/>
      <c r="K9" s="290"/>
      <c r="L9" s="290"/>
      <c r="M9" s="290"/>
      <c r="N9" s="290"/>
      <c r="O9" s="290"/>
      <c r="P9" s="290"/>
      <c r="Q9" s="290"/>
      <c r="R9" s="290"/>
      <c r="S9" s="290"/>
      <c r="T9" s="290"/>
      <c r="U9" s="290"/>
      <c r="V9" s="207"/>
      <c r="W9" s="2871"/>
      <c r="X9" s="2940"/>
      <c r="Y9" s="2935"/>
      <c r="Z9" s="2935"/>
      <c r="AA9" s="2935"/>
      <c r="AB9" s="2935"/>
      <c r="AC9" s="2935"/>
      <c r="AD9" s="2941"/>
      <c r="AE9" s="311"/>
      <c r="AF9" s="290"/>
    </row>
    <row r="10" spans="1:32" ht="39.9" customHeight="1">
      <c r="A10" s="290"/>
      <c r="B10" s="314"/>
      <c r="C10" s="290"/>
      <c r="D10" s="290"/>
      <c r="E10" s="303"/>
      <c r="F10" s="303"/>
      <c r="G10" s="290"/>
      <c r="H10" s="290"/>
      <c r="I10" s="290"/>
      <c r="J10" s="290"/>
      <c r="K10" s="290"/>
      <c r="L10" s="290"/>
      <c r="M10" s="290"/>
      <c r="N10" s="290"/>
      <c r="O10" s="290"/>
      <c r="P10" s="290"/>
      <c r="Q10" s="290"/>
      <c r="R10" s="290"/>
      <c r="S10" s="290"/>
      <c r="T10" s="290"/>
      <c r="U10" s="290"/>
      <c r="V10" s="207"/>
      <c r="W10" s="207"/>
      <c r="X10" s="207"/>
      <c r="Y10" s="207"/>
      <c r="Z10" s="207"/>
      <c r="AA10" s="207"/>
      <c r="AB10" s="207"/>
      <c r="AC10" s="207"/>
      <c r="AD10" s="207"/>
      <c r="AE10" s="311"/>
      <c r="AF10" s="290"/>
    </row>
    <row r="11" spans="1:32" ht="39.9" customHeight="1">
      <c r="A11" s="290"/>
      <c r="B11" s="1003"/>
      <c r="C11" s="1004"/>
      <c r="D11" s="1004"/>
      <c r="E11" s="1005"/>
      <c r="F11" s="1005"/>
      <c r="G11" s="1004"/>
      <c r="H11" s="1004"/>
      <c r="I11" s="1004"/>
      <c r="J11" s="1004"/>
      <c r="K11" s="1004"/>
      <c r="L11" s="1004"/>
      <c r="M11" s="1004"/>
      <c r="N11" s="1004"/>
      <c r="O11" s="1004"/>
      <c r="P11" s="1004"/>
      <c r="Q11" s="1004"/>
      <c r="R11" s="1004"/>
      <c r="S11" s="1004"/>
      <c r="T11" s="1004"/>
      <c r="U11" s="1004"/>
      <c r="V11" s="992"/>
      <c r="W11" s="992"/>
      <c r="X11" s="992"/>
      <c r="Y11" s="992"/>
      <c r="Z11" s="992"/>
      <c r="AA11" s="992"/>
      <c r="AB11" s="992"/>
      <c r="AC11" s="992"/>
      <c r="AD11" s="992"/>
      <c r="AE11" s="1006"/>
      <c r="AF11" s="290"/>
    </row>
    <row r="12" spans="1:32" ht="30" customHeight="1">
      <c r="A12" s="290"/>
      <c r="B12" s="314"/>
      <c r="C12" s="290"/>
      <c r="D12" s="290"/>
      <c r="E12" s="316">
        <v>9.3699999999999992</v>
      </c>
      <c r="F12" s="318" t="s">
        <v>3005</v>
      </c>
      <c r="G12" s="290"/>
      <c r="H12" s="290"/>
      <c r="I12" s="290"/>
      <c r="J12" s="290"/>
      <c r="K12" s="290"/>
      <c r="L12" s="290"/>
      <c r="M12" s="290"/>
      <c r="N12" s="290"/>
      <c r="O12" s="290"/>
      <c r="P12" s="290"/>
      <c r="Q12" s="290"/>
      <c r="R12" s="290"/>
      <c r="S12" s="290"/>
      <c r="T12" s="290"/>
      <c r="U12" s="2942"/>
      <c r="V12" s="2942">
        <v>89</v>
      </c>
      <c r="W12" s="2943">
        <f>'P18'!O21+'P18'!S17+'P18'!S27+'P18'!S34+'P18'!S37+'P18'!S40+'P18'!S48+'P18'!S52+'P18'!S56+'P18'!S60+'P18'!S65+'P18'!S70+'P18'!S81+'P18'!S96+'P19'!U9+'P19'!U16+'P19'!U19+'P19'!U22+'P19'!U26+'P19'!U29+'P19'!U32+'P19'!U35+'P19'!U39+'P19'!U42+'P19'!U46+'P19'!U49+'P19'!U54+'P19'!U58+'P19'!U65+'P19'!U70+'P19'!U75+'P19'!U82+'P19'!U86+'P19'!U90+'P19'!U94+'P19'!U98+'P19'!U102+'P19'!U106+'P20'!S10+'P20'!S13+'P20'!S16+'P20'!S19+'P20'!S22+'P20'!S28+'P20'!S32+'P20'!S40+'P20'!S47+'P20'!S52+'P20'!S71+'P20'!S78+'P20'!S86+'P20'!S89+'P20'!S93+'P21'!V11+'P21'!V29+'P21'!V32+'P21'!V38+'P21'!V41+'P21'!V47+'P21'!V50+'P21'!V53+'P21'!V56+'P21'!V61+'P21'!V64+'P21'!V69+'P21'!V72+'P21'!V75+'P21'!V78+'P21'!V81+'P21'!V86+'P22'!X8</f>
        <v>0</v>
      </c>
      <c r="X12" s="2944"/>
      <c r="Y12" s="2944"/>
      <c r="Z12" s="2944"/>
      <c r="AA12" s="2944"/>
      <c r="AB12" s="2944"/>
      <c r="AC12" s="2944"/>
      <c r="AD12" s="2945"/>
      <c r="AE12" s="311"/>
      <c r="AF12" s="290"/>
    </row>
    <row r="13" spans="1:32" ht="30" customHeight="1">
      <c r="A13" s="290"/>
      <c r="B13" s="314"/>
      <c r="C13" s="290"/>
      <c r="D13" s="290"/>
      <c r="E13" s="303"/>
      <c r="F13" s="291" t="s">
        <v>3006</v>
      </c>
      <c r="G13" s="290"/>
      <c r="H13" s="290"/>
      <c r="I13" s="290"/>
      <c r="J13" s="290"/>
      <c r="K13" s="290"/>
      <c r="L13" s="290"/>
      <c r="M13" s="290"/>
      <c r="N13" s="290"/>
      <c r="O13" s="290"/>
      <c r="P13" s="290"/>
      <c r="Q13" s="290"/>
      <c r="R13" s="290"/>
      <c r="S13" s="290"/>
      <c r="T13" s="290"/>
      <c r="U13" s="2942"/>
      <c r="V13" s="2942"/>
      <c r="W13" s="2946"/>
      <c r="X13" s="2947"/>
      <c r="Y13" s="2947"/>
      <c r="Z13" s="2947"/>
      <c r="AA13" s="2947"/>
      <c r="AB13" s="2947"/>
      <c r="AC13" s="2947"/>
      <c r="AD13" s="2948"/>
      <c r="AE13" s="311"/>
      <c r="AF13" s="290"/>
    </row>
    <row r="14" spans="1:32" ht="39.9" customHeight="1">
      <c r="A14" s="290"/>
      <c r="B14" s="327"/>
      <c r="C14" s="329"/>
      <c r="D14" s="329"/>
      <c r="E14" s="1007"/>
      <c r="F14" s="1007"/>
      <c r="G14" s="329"/>
      <c r="H14" s="329"/>
      <c r="I14" s="1008"/>
      <c r="J14" s="329"/>
      <c r="K14" s="329"/>
      <c r="L14" s="329"/>
      <c r="M14" s="329"/>
      <c r="N14" s="329"/>
      <c r="O14" s="329"/>
      <c r="P14" s="329"/>
      <c r="Q14" s="329"/>
      <c r="R14" s="329"/>
      <c r="S14" s="329"/>
      <c r="T14" s="329"/>
      <c r="U14" s="329"/>
      <c r="V14" s="273"/>
      <c r="W14" s="273"/>
      <c r="X14" s="273"/>
      <c r="Y14" s="273"/>
      <c r="Z14" s="273"/>
      <c r="AA14" s="273"/>
      <c r="AB14" s="273"/>
      <c r="AC14" s="273"/>
      <c r="AD14" s="273"/>
      <c r="AE14" s="330"/>
      <c r="AF14" s="290"/>
    </row>
    <row r="15" spans="1:32" ht="39.9" customHeight="1">
      <c r="A15" s="290"/>
      <c r="B15" s="314"/>
      <c r="C15" s="290"/>
      <c r="D15" s="290"/>
      <c r="E15" s="303"/>
      <c r="F15" s="303"/>
      <c r="G15" s="290"/>
      <c r="H15" s="290"/>
      <c r="I15" s="319"/>
      <c r="J15" s="290"/>
      <c r="K15" s="290"/>
      <c r="L15" s="290"/>
      <c r="M15" s="290"/>
      <c r="N15" s="290"/>
      <c r="O15" s="290"/>
      <c r="P15" s="290"/>
      <c r="Q15" s="290"/>
      <c r="R15" s="290"/>
      <c r="S15" s="290"/>
      <c r="T15" s="290"/>
      <c r="U15" s="290"/>
      <c r="V15" s="207"/>
      <c r="W15" s="207"/>
      <c r="X15" s="207"/>
      <c r="Y15" s="207"/>
      <c r="Z15" s="207"/>
      <c r="AA15" s="207"/>
      <c r="AB15" s="207"/>
      <c r="AC15" s="207"/>
      <c r="AD15" s="207"/>
      <c r="AE15" s="311"/>
      <c r="AF15" s="290"/>
    </row>
    <row r="16" spans="1:32" ht="30" customHeight="1">
      <c r="A16" s="290"/>
      <c r="B16" s="314"/>
      <c r="C16" s="290"/>
      <c r="D16" s="290"/>
      <c r="E16" s="310">
        <v>9.3800000000000008</v>
      </c>
      <c r="F16" s="318" t="s">
        <v>145</v>
      </c>
      <c r="G16" s="290"/>
      <c r="H16" s="319"/>
      <c r="I16" s="290"/>
      <c r="J16" s="290"/>
      <c r="K16" s="290"/>
      <c r="L16" s="290"/>
      <c r="M16" s="290"/>
      <c r="N16" s="290"/>
      <c r="O16" s="290"/>
      <c r="P16" s="290"/>
      <c r="Q16" s="290"/>
      <c r="R16" s="290"/>
      <c r="S16" s="290"/>
      <c r="T16" s="290"/>
      <c r="U16" s="290"/>
      <c r="V16" s="207"/>
      <c r="W16" s="2871">
        <v>53</v>
      </c>
      <c r="X16" s="2937"/>
      <c r="Y16" s="2938"/>
      <c r="Z16" s="2938"/>
      <c r="AA16" s="2938"/>
      <c r="AB16" s="2938"/>
      <c r="AC16" s="2938"/>
      <c r="AD16" s="2939"/>
      <c r="AE16" s="311"/>
      <c r="AF16" s="290"/>
    </row>
    <row r="17" spans="1:42" ht="30" customHeight="1">
      <c r="A17" s="290"/>
      <c r="B17" s="314"/>
      <c r="C17" s="290"/>
      <c r="D17" s="290"/>
      <c r="E17" s="310"/>
      <c r="F17" s="291" t="s">
        <v>146</v>
      </c>
      <c r="G17" s="290"/>
      <c r="H17" s="319"/>
      <c r="I17" s="290"/>
      <c r="J17" s="290"/>
      <c r="K17" s="290"/>
      <c r="L17" s="290"/>
      <c r="M17" s="290"/>
      <c r="N17" s="290"/>
      <c r="O17" s="290"/>
      <c r="P17" s="290"/>
      <c r="Q17" s="290"/>
      <c r="R17" s="290"/>
      <c r="S17" s="290"/>
      <c r="T17" s="290"/>
      <c r="U17" s="290"/>
      <c r="V17" s="207"/>
      <c r="W17" s="2871"/>
      <c r="X17" s="2940"/>
      <c r="Y17" s="2935"/>
      <c r="Z17" s="2935"/>
      <c r="AA17" s="2935"/>
      <c r="AB17" s="2935"/>
      <c r="AC17" s="2935"/>
      <c r="AD17" s="2941"/>
      <c r="AE17" s="311"/>
      <c r="AF17" s="290"/>
    </row>
    <row r="18" spans="1:42" ht="39.9" customHeight="1">
      <c r="A18" s="290"/>
      <c r="B18" s="314"/>
      <c r="C18" s="290"/>
      <c r="D18" s="290"/>
      <c r="E18" s="310"/>
      <c r="F18" s="303"/>
      <c r="G18" s="290"/>
      <c r="H18" s="290"/>
      <c r="I18" s="290"/>
      <c r="J18" s="290"/>
      <c r="K18" s="290"/>
      <c r="L18" s="290"/>
      <c r="M18" s="290"/>
      <c r="N18" s="290"/>
      <c r="O18" s="290"/>
      <c r="P18" s="290"/>
      <c r="Q18" s="290"/>
      <c r="R18" s="290"/>
      <c r="S18" s="290"/>
      <c r="T18" s="290"/>
      <c r="U18" s="290"/>
      <c r="V18" s="207"/>
      <c r="W18" s="207"/>
      <c r="X18" s="207"/>
      <c r="Y18" s="207"/>
      <c r="Z18" s="207"/>
      <c r="AA18" s="207"/>
      <c r="AB18" s="207"/>
      <c r="AC18" s="207"/>
      <c r="AD18" s="207"/>
      <c r="AE18" s="311"/>
      <c r="AF18" s="290"/>
    </row>
    <row r="19" spans="1:42" ht="30" customHeight="1">
      <c r="A19" s="290"/>
      <c r="B19" s="314"/>
      <c r="C19" s="290"/>
      <c r="D19" s="290"/>
      <c r="E19" s="342">
        <v>9.39</v>
      </c>
      <c r="F19" s="318" t="s">
        <v>666</v>
      </c>
      <c r="G19" s="290"/>
      <c r="H19" s="290"/>
      <c r="I19" s="290"/>
      <c r="J19" s="290"/>
      <c r="K19" s="290"/>
      <c r="L19" s="290"/>
      <c r="M19" s="290"/>
      <c r="N19" s="290"/>
      <c r="O19" s="290"/>
      <c r="P19" s="290"/>
      <c r="Q19" s="290"/>
      <c r="R19" s="290"/>
      <c r="S19" s="290"/>
      <c r="T19" s="290"/>
      <c r="U19" s="290"/>
      <c r="V19" s="207"/>
      <c r="W19" s="2871">
        <v>54</v>
      </c>
      <c r="X19" s="2937"/>
      <c r="Y19" s="2938"/>
      <c r="Z19" s="2938"/>
      <c r="AA19" s="2938"/>
      <c r="AB19" s="2938"/>
      <c r="AC19" s="2938"/>
      <c r="AD19" s="2939"/>
      <c r="AE19" s="311"/>
      <c r="AF19" s="290"/>
    </row>
    <row r="20" spans="1:42" ht="30" customHeight="1">
      <c r="A20" s="290"/>
      <c r="B20" s="314"/>
      <c r="C20" s="290"/>
      <c r="D20" s="290"/>
      <c r="E20" s="303"/>
      <c r="F20" s="291" t="s">
        <v>1562</v>
      </c>
      <c r="G20" s="290"/>
      <c r="H20" s="290"/>
      <c r="I20" s="290"/>
      <c r="J20" s="290"/>
      <c r="K20" s="290"/>
      <c r="L20" s="290"/>
      <c r="M20" s="290"/>
      <c r="N20" s="290"/>
      <c r="O20" s="290"/>
      <c r="P20" s="290"/>
      <c r="Q20" s="290"/>
      <c r="R20" s="290"/>
      <c r="S20" s="290"/>
      <c r="T20" s="290"/>
      <c r="U20" s="290"/>
      <c r="V20" s="207"/>
      <c r="W20" s="2871"/>
      <c r="X20" s="2940"/>
      <c r="Y20" s="2935"/>
      <c r="Z20" s="2935"/>
      <c r="AA20" s="2935"/>
      <c r="AB20" s="2935"/>
      <c r="AC20" s="2935"/>
      <c r="AD20" s="2941"/>
      <c r="AE20" s="311"/>
      <c r="AF20" s="290"/>
    </row>
    <row r="21" spans="1:42" ht="39.9" customHeight="1">
      <c r="A21" s="290"/>
      <c r="B21" s="314"/>
      <c r="C21" s="290"/>
      <c r="D21" s="290"/>
      <c r="E21" s="303"/>
      <c r="F21" s="303"/>
      <c r="G21" s="290"/>
      <c r="H21" s="290"/>
      <c r="I21" s="319"/>
      <c r="J21" s="290"/>
      <c r="K21" s="290"/>
      <c r="L21" s="290"/>
      <c r="M21" s="290"/>
      <c r="N21" s="290"/>
      <c r="O21" s="290"/>
      <c r="P21" s="290"/>
      <c r="Q21" s="290"/>
      <c r="R21" s="290"/>
      <c r="S21" s="290"/>
      <c r="T21" s="290"/>
      <c r="U21" s="290"/>
      <c r="V21" s="207"/>
      <c r="W21" s="207"/>
      <c r="X21" s="207"/>
      <c r="Y21" s="207"/>
      <c r="Z21" s="207"/>
      <c r="AA21" s="207"/>
      <c r="AB21" s="207"/>
      <c r="AC21" s="207"/>
      <c r="AD21" s="207"/>
      <c r="AE21" s="311"/>
      <c r="AF21" s="290"/>
    </row>
    <row r="22" spans="1:42" ht="30" customHeight="1">
      <c r="A22" s="290"/>
      <c r="B22" s="314"/>
      <c r="C22" s="290"/>
      <c r="D22" s="290"/>
      <c r="E22" s="342">
        <v>9.4</v>
      </c>
      <c r="F22" s="310" t="s">
        <v>446</v>
      </c>
      <c r="G22" s="290"/>
      <c r="H22" s="290"/>
      <c r="I22" s="319"/>
      <c r="J22" s="290"/>
      <c r="K22" s="290"/>
      <c r="L22" s="290"/>
      <c r="M22" s="290"/>
      <c r="N22" s="290"/>
      <c r="O22" s="290"/>
      <c r="P22" s="290"/>
      <c r="Q22" s="290"/>
      <c r="R22" s="290"/>
      <c r="S22" s="290"/>
      <c r="T22" s="290"/>
      <c r="U22" s="290"/>
      <c r="V22" s="207"/>
      <c r="W22" s="2871">
        <v>55</v>
      </c>
      <c r="X22" s="2937"/>
      <c r="Y22" s="2938"/>
      <c r="Z22" s="2938"/>
      <c r="AA22" s="2938"/>
      <c r="AB22" s="2938"/>
      <c r="AC22" s="2938"/>
      <c r="AD22" s="2939"/>
      <c r="AE22" s="311"/>
      <c r="AF22" s="290"/>
    </row>
    <row r="23" spans="1:42" ht="30" customHeight="1">
      <c r="A23" s="290"/>
      <c r="B23" s="314"/>
      <c r="C23" s="290"/>
      <c r="D23" s="290"/>
      <c r="E23" s="303"/>
      <c r="F23" s="319" t="s">
        <v>147</v>
      </c>
      <c r="G23" s="290"/>
      <c r="H23" s="290"/>
      <c r="I23" s="319"/>
      <c r="J23" s="290"/>
      <c r="K23" s="290"/>
      <c r="L23" s="290"/>
      <c r="M23" s="290"/>
      <c r="N23" s="290"/>
      <c r="O23" s="290"/>
      <c r="P23" s="290"/>
      <c r="Q23" s="290"/>
      <c r="R23" s="290"/>
      <c r="S23" s="290"/>
      <c r="T23" s="290"/>
      <c r="U23" s="290"/>
      <c r="V23" s="207"/>
      <c r="W23" s="2871"/>
      <c r="X23" s="2940"/>
      <c r="Y23" s="2935"/>
      <c r="Z23" s="2935"/>
      <c r="AA23" s="2935"/>
      <c r="AB23" s="2935"/>
      <c r="AC23" s="2935"/>
      <c r="AD23" s="2941"/>
      <c r="AE23" s="311"/>
      <c r="AF23" s="290"/>
    </row>
    <row r="24" spans="1:42" ht="39.9" customHeight="1">
      <c r="A24" s="290"/>
      <c r="B24" s="314"/>
      <c r="C24" s="290"/>
      <c r="D24" s="290"/>
      <c r="E24" s="303"/>
      <c r="F24" s="303"/>
      <c r="G24" s="290"/>
      <c r="H24" s="290"/>
      <c r="I24" s="319"/>
      <c r="J24" s="290"/>
      <c r="K24" s="290"/>
      <c r="L24" s="290"/>
      <c r="M24" s="290"/>
      <c r="N24" s="290"/>
      <c r="O24" s="290"/>
      <c r="P24" s="290"/>
      <c r="Q24" s="290"/>
      <c r="R24" s="290"/>
      <c r="S24" s="290"/>
      <c r="T24" s="290"/>
      <c r="U24" s="290"/>
      <c r="V24" s="207"/>
      <c r="W24" s="207"/>
      <c r="X24" s="207"/>
      <c r="Y24" s="207"/>
      <c r="Z24" s="207"/>
      <c r="AA24" s="207"/>
      <c r="AB24" s="207"/>
      <c r="AC24" s="207"/>
      <c r="AD24" s="207"/>
      <c r="AE24" s="311"/>
      <c r="AF24" s="290"/>
      <c r="AP24" s="1383"/>
    </row>
    <row r="25" spans="1:42" ht="30" customHeight="1">
      <c r="A25" s="290"/>
      <c r="B25" s="314"/>
      <c r="C25" s="290"/>
      <c r="D25" s="290"/>
      <c r="E25" s="342">
        <v>9.41</v>
      </c>
      <c r="F25" s="310" t="s">
        <v>840</v>
      </c>
      <c r="G25" s="290"/>
      <c r="H25" s="290"/>
      <c r="I25" s="319"/>
      <c r="J25" s="290"/>
      <c r="K25" s="290"/>
      <c r="L25" s="290"/>
      <c r="M25" s="290"/>
      <c r="N25" s="290"/>
      <c r="O25" s="290"/>
      <c r="P25" s="290"/>
      <c r="Q25" s="290"/>
      <c r="R25" s="290"/>
      <c r="S25" s="290"/>
      <c r="T25" s="290"/>
      <c r="U25" s="290"/>
      <c r="V25" s="207"/>
      <c r="W25" s="2871">
        <v>56</v>
      </c>
      <c r="X25" s="2937"/>
      <c r="Y25" s="2938"/>
      <c r="Z25" s="2938"/>
      <c r="AA25" s="2938"/>
      <c r="AB25" s="2938"/>
      <c r="AC25" s="2938"/>
      <c r="AD25" s="2939"/>
      <c r="AE25" s="311"/>
      <c r="AF25" s="290"/>
    </row>
    <row r="26" spans="1:42" ht="30" customHeight="1">
      <c r="A26" s="290"/>
      <c r="B26" s="314"/>
      <c r="C26" s="290"/>
      <c r="D26" s="290"/>
      <c r="E26" s="303"/>
      <c r="F26" s="319" t="s">
        <v>841</v>
      </c>
      <c r="G26" s="290"/>
      <c r="H26" s="290"/>
      <c r="I26" s="319"/>
      <c r="J26" s="290"/>
      <c r="K26" s="290"/>
      <c r="L26" s="290"/>
      <c r="M26" s="290"/>
      <c r="N26" s="290"/>
      <c r="O26" s="290"/>
      <c r="P26" s="290"/>
      <c r="Q26" s="290"/>
      <c r="R26" s="290"/>
      <c r="S26" s="290"/>
      <c r="T26" s="290"/>
      <c r="U26" s="290"/>
      <c r="V26" s="207"/>
      <c r="W26" s="2871"/>
      <c r="X26" s="2940"/>
      <c r="Y26" s="2935"/>
      <c r="Z26" s="2935"/>
      <c r="AA26" s="2935"/>
      <c r="AB26" s="2935"/>
      <c r="AC26" s="2935"/>
      <c r="AD26" s="2941"/>
      <c r="AE26" s="311"/>
      <c r="AF26" s="290"/>
    </row>
    <row r="27" spans="1:42" ht="39.9" customHeight="1">
      <c r="A27" s="290"/>
      <c r="B27" s="314"/>
      <c r="C27" s="290"/>
      <c r="D27" s="290"/>
      <c r="E27" s="303"/>
      <c r="F27" s="303"/>
      <c r="G27" s="290"/>
      <c r="H27" s="290"/>
      <c r="I27" s="319"/>
      <c r="J27" s="290"/>
      <c r="K27" s="290"/>
      <c r="L27" s="290"/>
      <c r="M27" s="290"/>
      <c r="N27" s="290"/>
      <c r="O27" s="290"/>
      <c r="P27" s="290"/>
      <c r="Q27" s="290"/>
      <c r="R27" s="290"/>
      <c r="S27" s="290"/>
      <c r="T27" s="290"/>
      <c r="U27" s="290"/>
      <c r="V27" s="207"/>
      <c r="W27" s="207"/>
      <c r="X27" s="207"/>
      <c r="Y27" s="207"/>
      <c r="Z27" s="207"/>
      <c r="AA27" s="207"/>
      <c r="AB27" s="207"/>
      <c r="AC27" s="207"/>
      <c r="AD27" s="207"/>
      <c r="AE27" s="311"/>
      <c r="AF27" s="290"/>
    </row>
    <row r="28" spans="1:42" ht="30" customHeight="1">
      <c r="A28" s="290"/>
      <c r="B28" s="314"/>
      <c r="C28" s="290"/>
      <c r="D28" s="290"/>
      <c r="E28" s="310">
        <v>9.42</v>
      </c>
      <c r="F28" s="310" t="s">
        <v>3019</v>
      </c>
      <c r="G28" s="290"/>
      <c r="H28" s="290"/>
      <c r="I28" s="319"/>
      <c r="J28" s="290"/>
      <c r="K28" s="290"/>
      <c r="L28" s="290"/>
      <c r="M28" s="290"/>
      <c r="N28" s="290"/>
      <c r="O28" s="290"/>
      <c r="P28" s="290"/>
      <c r="Q28" s="290"/>
      <c r="R28" s="290"/>
      <c r="S28" s="290"/>
      <c r="T28" s="290"/>
      <c r="U28" s="2942"/>
      <c r="V28" s="2942">
        <v>99</v>
      </c>
      <c r="W28" s="2943">
        <f>W12+X16+X19+X22+X25</f>
        <v>0</v>
      </c>
      <c r="X28" s="2944"/>
      <c r="Y28" s="2944"/>
      <c r="Z28" s="2944"/>
      <c r="AA28" s="2944"/>
      <c r="AB28" s="2944"/>
      <c r="AC28" s="2944"/>
      <c r="AD28" s="2945"/>
      <c r="AE28" s="311"/>
      <c r="AF28" s="290"/>
    </row>
    <row r="29" spans="1:42" ht="30" customHeight="1">
      <c r="A29" s="290"/>
      <c r="B29" s="314"/>
      <c r="C29" s="290"/>
      <c r="D29" s="290"/>
      <c r="E29" s="324"/>
      <c r="F29" s="319" t="s">
        <v>3020</v>
      </c>
      <c r="G29" s="290"/>
      <c r="H29" s="290"/>
      <c r="I29" s="290"/>
      <c r="J29" s="290"/>
      <c r="K29" s="290"/>
      <c r="L29" s="290"/>
      <c r="M29" s="290"/>
      <c r="N29" s="290"/>
      <c r="O29" s="290"/>
      <c r="P29" s="290"/>
      <c r="Q29" s="290"/>
      <c r="R29" s="290"/>
      <c r="S29" s="290"/>
      <c r="T29" s="290"/>
      <c r="U29" s="2942"/>
      <c r="V29" s="2942"/>
      <c r="W29" s="2946"/>
      <c r="X29" s="2947"/>
      <c r="Y29" s="2947"/>
      <c r="Z29" s="2947"/>
      <c r="AA29" s="2947"/>
      <c r="AB29" s="2947"/>
      <c r="AC29" s="2947"/>
      <c r="AD29" s="2948"/>
      <c r="AE29" s="311"/>
      <c r="AF29" s="290"/>
    </row>
    <row r="30" spans="1:42" ht="45.75" customHeight="1" thickBot="1">
      <c r="A30" s="290"/>
      <c r="B30" s="321"/>
      <c r="C30" s="322"/>
      <c r="D30" s="322"/>
      <c r="E30" s="341"/>
      <c r="F30" s="340"/>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3"/>
      <c r="AF30" s="290"/>
    </row>
    <row r="31" spans="1:42" ht="45" customHeight="1" thickBot="1">
      <c r="A31" s="290"/>
      <c r="B31" s="290"/>
      <c r="C31" s="290"/>
      <c r="D31" s="290"/>
      <c r="E31" s="303"/>
      <c r="F31" s="303"/>
      <c r="G31" s="290"/>
      <c r="H31" s="290"/>
      <c r="I31" s="290"/>
      <c r="J31" s="290"/>
      <c r="K31" s="290"/>
      <c r="L31" s="290"/>
      <c r="M31" s="290"/>
      <c r="N31" s="290"/>
      <c r="O31" s="290"/>
      <c r="P31" s="290"/>
      <c r="Q31" s="290"/>
      <c r="R31" s="290"/>
      <c r="S31" s="290"/>
      <c r="T31" s="290"/>
      <c r="U31" s="290"/>
      <c r="V31" s="290"/>
      <c r="W31" s="290"/>
      <c r="X31" s="290"/>
      <c r="Y31" s="290"/>
      <c r="Z31" s="304"/>
      <c r="AA31" s="290"/>
      <c r="AB31" s="290"/>
      <c r="AC31" s="290"/>
      <c r="AD31" s="290"/>
      <c r="AE31" s="290"/>
      <c r="AF31" s="290"/>
    </row>
    <row r="32" spans="1:42" ht="30" customHeight="1">
      <c r="A32" s="290"/>
      <c r="B32" s="326"/>
      <c r="C32" s="305"/>
      <c r="D32" s="305"/>
      <c r="E32" s="306"/>
      <c r="F32" s="306"/>
      <c r="G32" s="305"/>
      <c r="H32" s="305"/>
      <c r="I32" s="305"/>
      <c r="J32" s="305"/>
      <c r="K32" s="305"/>
      <c r="L32" s="305"/>
      <c r="M32" s="305"/>
      <c r="N32" s="305"/>
      <c r="O32" s="305"/>
      <c r="P32" s="305"/>
      <c r="Q32" s="305"/>
      <c r="R32" s="305"/>
      <c r="S32" s="305"/>
      <c r="T32" s="305"/>
      <c r="U32" s="305"/>
      <c r="V32" s="305"/>
      <c r="W32" s="305"/>
      <c r="X32" s="305"/>
      <c r="Y32" s="305"/>
      <c r="Z32" s="307"/>
      <c r="AA32" s="305"/>
      <c r="AB32" s="305"/>
      <c r="AC32" s="305"/>
      <c r="AD32" s="305"/>
      <c r="AE32" s="308"/>
      <c r="AF32" s="290"/>
    </row>
    <row r="33" spans="1:32" ht="30" customHeight="1">
      <c r="A33" s="290"/>
      <c r="B33" s="314"/>
      <c r="C33" s="290"/>
      <c r="D33" s="290"/>
      <c r="E33" s="303"/>
      <c r="F33" s="303"/>
      <c r="G33" s="290"/>
      <c r="H33" s="290"/>
      <c r="I33" s="290"/>
      <c r="J33" s="290"/>
      <c r="K33" s="290"/>
      <c r="L33" s="290"/>
      <c r="M33" s="290"/>
      <c r="N33" s="290"/>
      <c r="O33" s="290"/>
      <c r="P33" s="290"/>
      <c r="Q33" s="290"/>
      <c r="R33" s="290"/>
      <c r="S33" s="290"/>
      <c r="T33" s="290"/>
      <c r="U33" s="290"/>
      <c r="V33" s="290"/>
      <c r="W33" s="290"/>
      <c r="X33" s="290"/>
      <c r="Y33" s="290"/>
      <c r="Z33" s="304"/>
      <c r="AA33" s="290"/>
      <c r="AB33" s="290"/>
      <c r="AC33" s="290"/>
      <c r="AD33" s="290"/>
      <c r="AE33" s="311"/>
      <c r="AF33" s="290"/>
    </row>
    <row r="34" spans="1:32" ht="30" customHeight="1">
      <c r="A34" s="290"/>
      <c r="B34" s="314"/>
      <c r="C34" s="290"/>
      <c r="D34" s="290"/>
      <c r="E34" s="303"/>
      <c r="F34" s="303"/>
      <c r="G34" s="312" t="s">
        <v>447</v>
      </c>
      <c r="H34" s="290"/>
      <c r="I34" s="290"/>
      <c r="J34" s="290"/>
      <c r="K34" s="290"/>
      <c r="L34" s="290"/>
      <c r="M34" s="290"/>
      <c r="N34" s="290"/>
      <c r="O34" s="290"/>
      <c r="P34" s="290"/>
      <c r="Q34" s="290"/>
      <c r="R34" s="290"/>
      <c r="S34" s="290"/>
      <c r="T34" s="290"/>
      <c r="U34" s="290"/>
      <c r="V34" s="290"/>
      <c r="W34" s="290"/>
      <c r="X34" s="290"/>
      <c r="Y34" s="290"/>
      <c r="Z34" s="304"/>
      <c r="AA34" s="290"/>
      <c r="AB34" s="290"/>
      <c r="AC34" s="290"/>
      <c r="AD34" s="290"/>
      <c r="AE34" s="311"/>
      <c r="AF34" s="290"/>
    </row>
    <row r="35" spans="1:32" ht="30" customHeight="1">
      <c r="A35" s="290"/>
      <c r="B35" s="314"/>
      <c r="C35" s="290"/>
      <c r="D35" s="290"/>
      <c r="E35" s="303"/>
      <c r="F35" s="303"/>
      <c r="G35" s="344" t="s">
        <v>448</v>
      </c>
      <c r="H35" s="290"/>
      <c r="I35" s="290"/>
      <c r="J35" s="290"/>
      <c r="K35" s="290"/>
      <c r="L35" s="290"/>
      <c r="M35" s="290"/>
      <c r="N35" s="290"/>
      <c r="O35" s="290"/>
      <c r="P35" s="290"/>
      <c r="Q35" s="290"/>
      <c r="R35" s="290"/>
      <c r="S35" s="290"/>
      <c r="T35" s="290"/>
      <c r="U35" s="290"/>
      <c r="V35" s="290"/>
      <c r="W35" s="290"/>
      <c r="X35" s="290"/>
      <c r="Y35" s="290"/>
      <c r="Z35" s="304"/>
      <c r="AA35" s="290"/>
      <c r="AB35" s="290"/>
      <c r="AC35" s="290"/>
      <c r="AD35" s="290"/>
      <c r="AE35" s="311"/>
      <c r="AF35" s="290"/>
    </row>
    <row r="36" spans="1:32" ht="30" customHeight="1">
      <c r="A36" s="290"/>
      <c r="B36" s="314"/>
      <c r="C36" s="290"/>
      <c r="D36" s="290"/>
      <c r="E36" s="303"/>
      <c r="F36" s="303"/>
      <c r="G36" s="290"/>
      <c r="H36" s="290"/>
      <c r="I36" s="290"/>
      <c r="J36" s="290"/>
      <c r="K36" s="290"/>
      <c r="L36" s="290"/>
      <c r="M36" s="290"/>
      <c r="N36" s="290"/>
      <c r="O36" s="290"/>
      <c r="P36" s="290"/>
      <c r="Q36" s="290"/>
      <c r="R36" s="290"/>
      <c r="S36" s="290"/>
      <c r="T36" s="290"/>
      <c r="U36" s="290"/>
      <c r="V36" s="290"/>
      <c r="W36" s="290"/>
      <c r="X36" s="290"/>
      <c r="Y36" s="290"/>
      <c r="Z36" s="304"/>
      <c r="AA36" s="290"/>
      <c r="AB36" s="290"/>
      <c r="AC36" s="290"/>
      <c r="AD36" s="290"/>
      <c r="AE36" s="311"/>
      <c r="AF36" s="290"/>
    </row>
    <row r="37" spans="1:32" ht="30" customHeight="1">
      <c r="A37" s="290"/>
      <c r="B37" s="314"/>
      <c r="C37" s="290"/>
      <c r="D37" s="290"/>
      <c r="E37" s="303"/>
      <c r="F37" s="303"/>
      <c r="G37" s="290"/>
      <c r="H37" s="290"/>
      <c r="I37" s="290"/>
      <c r="J37" s="290"/>
      <c r="K37" s="290"/>
      <c r="L37" s="290"/>
      <c r="M37" s="290"/>
      <c r="N37" s="290"/>
      <c r="O37" s="290"/>
      <c r="P37" s="290"/>
      <c r="Q37" s="290" t="s">
        <v>1455</v>
      </c>
      <c r="R37" s="290"/>
      <c r="S37" s="290"/>
      <c r="T37" s="290"/>
      <c r="U37" s="290"/>
      <c r="V37" s="290"/>
      <c r="W37" s="290"/>
      <c r="X37" s="290"/>
      <c r="Y37" s="290" t="s">
        <v>1456</v>
      </c>
      <c r="Z37" s="290"/>
      <c r="AA37" s="290"/>
      <c r="AB37" s="290"/>
      <c r="AC37" s="290"/>
      <c r="AD37" s="290"/>
      <c r="AE37" s="311"/>
      <c r="AF37" s="290"/>
    </row>
    <row r="38" spans="1:32" ht="30" customHeight="1">
      <c r="A38" s="290"/>
      <c r="B38" s="314"/>
      <c r="C38" s="290"/>
      <c r="D38" s="290"/>
      <c r="E38" s="303"/>
      <c r="F38" s="303"/>
      <c r="G38" s="290"/>
      <c r="H38" s="290"/>
      <c r="I38" s="290"/>
      <c r="J38" s="290"/>
      <c r="K38" s="290"/>
      <c r="L38" s="290"/>
      <c r="M38" s="290"/>
      <c r="N38" s="290"/>
      <c r="O38" s="290"/>
      <c r="P38" s="290"/>
      <c r="Q38" s="2949" t="s">
        <v>40</v>
      </c>
      <c r="R38" s="2950"/>
      <c r="S38" s="2950"/>
      <c r="T38" s="2950"/>
      <c r="U38" s="2950"/>
      <c r="V38" s="290"/>
      <c r="W38" s="290"/>
      <c r="X38" s="290"/>
      <c r="Y38" s="2949" t="s">
        <v>40</v>
      </c>
      <c r="Z38" s="2950"/>
      <c r="AA38" s="2950"/>
      <c r="AB38" s="2950"/>
      <c r="AC38" s="2950"/>
      <c r="AD38" s="290"/>
      <c r="AE38" s="311"/>
      <c r="AF38" s="290"/>
    </row>
    <row r="39" spans="1:32" ht="30" customHeight="1">
      <c r="A39" s="290"/>
      <c r="B39" s="314"/>
      <c r="C39" s="290"/>
      <c r="D39" s="290"/>
      <c r="E39" s="303"/>
      <c r="F39" s="303"/>
      <c r="G39" s="290"/>
      <c r="H39" s="290"/>
      <c r="I39" s="290"/>
      <c r="J39" s="290"/>
      <c r="K39" s="290"/>
      <c r="L39" s="290"/>
      <c r="M39" s="290"/>
      <c r="N39" s="290"/>
      <c r="O39" s="290"/>
      <c r="P39" s="290"/>
      <c r="Q39" s="1065"/>
      <c r="R39" s="1066"/>
      <c r="S39" s="1066"/>
      <c r="T39" s="1066"/>
      <c r="U39" s="1066"/>
      <c r="V39" s="325" t="s">
        <v>1457</v>
      </c>
      <c r="W39" s="290"/>
      <c r="X39" s="290"/>
      <c r="Y39" s="1065"/>
      <c r="Z39" s="1066"/>
      <c r="AA39" s="1066"/>
      <c r="AB39" s="1066"/>
      <c r="AC39" s="1066"/>
      <c r="AD39" s="325" t="s">
        <v>1458</v>
      </c>
      <c r="AE39" s="311"/>
      <c r="AF39" s="290"/>
    </row>
    <row r="40" spans="1:32" ht="30" customHeight="1">
      <c r="A40" s="290"/>
      <c r="B40" s="314"/>
      <c r="C40" s="290"/>
      <c r="D40" s="290"/>
      <c r="E40" s="325" t="s">
        <v>6</v>
      </c>
      <c r="F40" s="317" t="s">
        <v>450</v>
      </c>
      <c r="G40" s="290"/>
      <c r="H40" s="290"/>
      <c r="I40" s="290"/>
      <c r="J40" s="290"/>
      <c r="K40" s="290"/>
      <c r="L40" s="290"/>
      <c r="M40" s="290"/>
      <c r="N40" s="290"/>
      <c r="O40" s="2798">
        <v>12</v>
      </c>
      <c r="P40" s="2933"/>
      <c r="Q40" s="2937"/>
      <c r="R40" s="2938"/>
      <c r="S40" s="2938"/>
      <c r="T40" s="2938"/>
      <c r="U40" s="2938"/>
      <c r="V40" s="2939"/>
      <c r="W40" s="290"/>
      <c r="X40" s="2933">
        <v>12</v>
      </c>
      <c r="Y40" s="2937"/>
      <c r="Z40" s="2938"/>
      <c r="AA40" s="2938"/>
      <c r="AB40" s="2938"/>
      <c r="AC40" s="2938"/>
      <c r="AD40" s="2939"/>
      <c r="AE40" s="311"/>
      <c r="AF40" s="290"/>
    </row>
    <row r="41" spans="1:32" ht="30" customHeight="1">
      <c r="A41" s="290"/>
      <c r="B41" s="314"/>
      <c r="C41" s="290"/>
      <c r="D41" s="290"/>
      <c r="E41" s="317"/>
      <c r="F41" s="320" t="s">
        <v>451</v>
      </c>
      <c r="G41" s="290"/>
      <c r="H41" s="290"/>
      <c r="I41" s="290"/>
      <c r="J41" s="290"/>
      <c r="K41" s="290"/>
      <c r="L41" s="290"/>
      <c r="M41" s="290"/>
      <c r="N41" s="290"/>
      <c r="O41" s="2798"/>
      <c r="P41" s="2933"/>
      <c r="Q41" s="2940"/>
      <c r="R41" s="2935"/>
      <c r="S41" s="2935"/>
      <c r="T41" s="2935"/>
      <c r="U41" s="2935"/>
      <c r="V41" s="2941"/>
      <c r="W41" s="290"/>
      <c r="X41" s="2933"/>
      <c r="Y41" s="2940"/>
      <c r="Z41" s="2935"/>
      <c r="AA41" s="2935"/>
      <c r="AB41" s="2935"/>
      <c r="AC41" s="2935"/>
      <c r="AD41" s="2941"/>
      <c r="AE41" s="311"/>
      <c r="AF41" s="290"/>
    </row>
    <row r="42" spans="1:32" ht="30" customHeight="1">
      <c r="A42" s="290"/>
      <c r="B42" s="314"/>
      <c r="C42" s="290"/>
      <c r="D42" s="290"/>
      <c r="E42" s="317"/>
      <c r="F42" s="290"/>
      <c r="G42" s="290"/>
      <c r="H42" s="290"/>
      <c r="I42" s="290"/>
      <c r="J42" s="290"/>
      <c r="K42" s="290"/>
      <c r="L42" s="290"/>
      <c r="M42" s="290"/>
      <c r="N42" s="290"/>
      <c r="O42" s="290"/>
      <c r="P42" s="290"/>
      <c r="Q42" s="1065"/>
      <c r="R42" s="1065"/>
      <c r="S42" s="1065"/>
      <c r="T42" s="1065"/>
      <c r="U42" s="1065"/>
      <c r="V42" s="1065"/>
      <c r="W42" s="290"/>
      <c r="X42" s="290"/>
      <c r="Y42" s="290"/>
      <c r="Z42" s="304"/>
      <c r="AA42" s="290"/>
      <c r="AB42" s="290"/>
      <c r="AC42" s="290"/>
      <c r="AD42" s="290"/>
      <c r="AE42" s="311"/>
      <c r="AF42" s="290"/>
    </row>
    <row r="43" spans="1:32" ht="30" customHeight="1">
      <c r="A43" s="290"/>
      <c r="B43" s="314"/>
      <c r="C43" s="290"/>
      <c r="D43" s="290"/>
      <c r="E43" s="325" t="s">
        <v>7</v>
      </c>
      <c r="F43" s="317" t="s">
        <v>3017</v>
      </c>
      <c r="G43" s="290"/>
      <c r="H43" s="290"/>
      <c r="I43" s="290"/>
      <c r="J43" s="290"/>
      <c r="K43" s="290"/>
      <c r="L43" s="290"/>
      <c r="M43" s="290"/>
      <c r="N43" s="290"/>
      <c r="O43" s="2942" t="s">
        <v>55</v>
      </c>
      <c r="P43" s="2933"/>
      <c r="Q43" s="2937"/>
      <c r="R43" s="2938"/>
      <c r="S43" s="2938"/>
      <c r="T43" s="2938"/>
      <c r="U43" s="2938"/>
      <c r="V43" s="2939"/>
      <c r="W43" s="290"/>
      <c r="X43" s="2871" t="s">
        <v>55</v>
      </c>
      <c r="Y43" s="2937"/>
      <c r="Z43" s="2938"/>
      <c r="AA43" s="2938"/>
      <c r="AB43" s="2938"/>
      <c r="AC43" s="2938"/>
      <c r="AD43" s="2939"/>
      <c r="AE43" s="311"/>
      <c r="AF43" s="290"/>
    </row>
    <row r="44" spans="1:32" ht="30" customHeight="1">
      <c r="A44" s="290"/>
      <c r="B44" s="314"/>
      <c r="C44" s="290"/>
      <c r="D44" s="290"/>
      <c r="E44" s="317"/>
      <c r="F44" s="317" t="s">
        <v>3016</v>
      </c>
      <c r="G44" s="317"/>
      <c r="H44" s="317"/>
      <c r="I44" s="317"/>
      <c r="J44" s="290"/>
      <c r="K44" s="290"/>
      <c r="L44" s="290"/>
      <c r="M44" s="290"/>
      <c r="N44" s="290"/>
      <c r="O44" s="2798"/>
      <c r="P44" s="2933"/>
      <c r="Q44" s="2940"/>
      <c r="R44" s="2935"/>
      <c r="S44" s="2935"/>
      <c r="T44" s="2935"/>
      <c r="U44" s="2935"/>
      <c r="V44" s="2941"/>
      <c r="W44" s="290"/>
      <c r="X44" s="2933"/>
      <c r="Y44" s="2940"/>
      <c r="Z44" s="2935"/>
      <c r="AA44" s="2935"/>
      <c r="AB44" s="2935"/>
      <c r="AC44" s="2935"/>
      <c r="AD44" s="2941"/>
      <c r="AE44" s="311"/>
      <c r="AF44" s="290"/>
    </row>
    <row r="45" spans="1:32" ht="30" customHeight="1">
      <c r="A45" s="290"/>
      <c r="B45" s="314"/>
      <c r="C45" s="290"/>
      <c r="D45" s="290"/>
      <c r="E45" s="317"/>
      <c r="F45" s="320" t="s">
        <v>3015</v>
      </c>
      <c r="G45" s="320"/>
      <c r="H45" s="320"/>
      <c r="I45" s="320"/>
      <c r="J45" s="320"/>
      <c r="K45" s="290"/>
      <c r="L45" s="290"/>
      <c r="M45" s="290"/>
      <c r="N45" s="290"/>
      <c r="O45" s="1059"/>
      <c r="P45" s="1059"/>
      <c r="Q45" s="1059"/>
      <c r="R45" s="1059"/>
      <c r="S45" s="1059"/>
      <c r="T45" s="1059"/>
      <c r="U45" s="1059"/>
      <c r="V45" s="1059"/>
      <c r="W45" s="290"/>
      <c r="X45" s="1059"/>
      <c r="Y45" s="1059"/>
      <c r="Z45" s="1059"/>
      <c r="AA45" s="1059"/>
      <c r="AB45" s="1059"/>
      <c r="AC45" s="1059"/>
      <c r="AD45" s="1059"/>
      <c r="AE45" s="311"/>
      <c r="AF45" s="290"/>
    </row>
    <row r="46" spans="1:32" ht="30" customHeight="1">
      <c r="A46" s="290"/>
      <c r="B46" s="314"/>
      <c r="C46" s="290"/>
      <c r="D46" s="290"/>
      <c r="E46" s="317"/>
      <c r="F46" s="290"/>
      <c r="G46" s="290"/>
      <c r="H46" s="290"/>
      <c r="I46" s="290"/>
      <c r="J46" s="290"/>
      <c r="K46" s="290"/>
      <c r="L46" s="290"/>
      <c r="M46" s="290"/>
      <c r="N46" s="290"/>
      <c r="O46" s="290"/>
      <c r="P46" s="290"/>
      <c r="Q46" s="1065"/>
      <c r="R46" s="1065"/>
      <c r="S46" s="1065"/>
      <c r="T46" s="1065"/>
      <c r="U46" s="1065"/>
      <c r="V46" s="1065"/>
      <c r="W46" s="290"/>
      <c r="X46" s="290"/>
      <c r="Y46" s="290"/>
      <c r="Z46" s="304"/>
      <c r="AA46" s="290"/>
      <c r="AB46" s="290"/>
      <c r="AC46" s="290"/>
      <c r="AD46" s="290"/>
      <c r="AE46" s="311"/>
      <c r="AF46" s="290"/>
    </row>
    <row r="47" spans="1:32" ht="30" customHeight="1">
      <c r="A47" s="290"/>
      <c r="B47" s="314"/>
      <c r="C47" s="290"/>
      <c r="D47" s="290"/>
      <c r="E47" s="317" t="s">
        <v>8</v>
      </c>
      <c r="F47" s="317" t="s">
        <v>449</v>
      </c>
      <c r="G47" s="290"/>
      <c r="H47" s="290"/>
      <c r="I47" s="290"/>
      <c r="J47" s="290"/>
      <c r="K47" s="290"/>
      <c r="L47" s="290"/>
      <c r="M47" s="290"/>
      <c r="N47" s="290"/>
      <c r="O47" s="2942" t="s">
        <v>52</v>
      </c>
      <c r="P47" s="2933"/>
      <c r="Q47" s="2937"/>
      <c r="R47" s="2938"/>
      <c r="S47" s="2938"/>
      <c r="T47" s="2938"/>
      <c r="U47" s="2938"/>
      <c r="V47" s="2939"/>
      <c r="W47" s="290"/>
      <c r="X47" s="2871" t="s">
        <v>52</v>
      </c>
      <c r="Y47" s="2937"/>
      <c r="Z47" s="2938"/>
      <c r="AA47" s="2938"/>
      <c r="AB47" s="2938"/>
      <c r="AC47" s="2938"/>
      <c r="AD47" s="2939"/>
      <c r="AE47" s="311"/>
      <c r="AF47" s="290"/>
    </row>
    <row r="48" spans="1:32" ht="30" customHeight="1">
      <c r="A48" s="290"/>
      <c r="B48" s="314"/>
      <c r="C48" s="290"/>
      <c r="D48" s="290"/>
      <c r="E48" s="317"/>
      <c r="F48" s="320" t="s">
        <v>1221</v>
      </c>
      <c r="G48" s="290"/>
      <c r="H48" s="290"/>
      <c r="I48" s="290"/>
      <c r="J48" s="290"/>
      <c r="K48" s="290"/>
      <c r="L48" s="290"/>
      <c r="M48" s="290"/>
      <c r="N48" s="290"/>
      <c r="O48" s="2798"/>
      <c r="P48" s="2933"/>
      <c r="Q48" s="2940"/>
      <c r="R48" s="2935"/>
      <c r="S48" s="2935"/>
      <c r="T48" s="2935"/>
      <c r="U48" s="2935"/>
      <c r="V48" s="2941"/>
      <c r="W48" s="290"/>
      <c r="X48" s="2933"/>
      <c r="Y48" s="2940"/>
      <c r="Z48" s="2935"/>
      <c r="AA48" s="2935"/>
      <c r="AB48" s="2935"/>
      <c r="AC48" s="2935"/>
      <c r="AD48" s="2941"/>
      <c r="AE48" s="311"/>
      <c r="AF48" s="290"/>
    </row>
    <row r="49" spans="1:32" ht="30" customHeight="1">
      <c r="A49" s="290"/>
      <c r="B49" s="314"/>
      <c r="C49" s="290"/>
      <c r="D49" s="290"/>
      <c r="E49" s="317"/>
      <c r="F49" s="290"/>
      <c r="G49" s="290"/>
      <c r="H49" s="290"/>
      <c r="I49" s="290"/>
      <c r="J49" s="290"/>
      <c r="K49" s="290"/>
      <c r="L49" s="290"/>
      <c r="M49" s="290"/>
      <c r="N49" s="290"/>
      <c r="O49" s="290"/>
      <c r="P49" s="290"/>
      <c r="Q49" s="1065"/>
      <c r="R49" s="1065"/>
      <c r="S49" s="1065"/>
      <c r="T49" s="1065"/>
      <c r="U49" s="1065"/>
      <c r="V49" s="1065"/>
      <c r="W49" s="290"/>
      <c r="X49" s="290"/>
      <c r="Y49" s="290"/>
      <c r="Z49" s="304"/>
      <c r="AA49" s="290"/>
      <c r="AB49" s="290"/>
      <c r="AC49" s="290"/>
      <c r="AD49" s="290"/>
      <c r="AE49" s="311"/>
      <c r="AF49" s="290"/>
    </row>
    <row r="50" spans="1:32" ht="30" customHeight="1">
      <c r="A50" s="290"/>
      <c r="B50" s="314"/>
      <c r="C50" s="290"/>
      <c r="D50" s="290"/>
      <c r="E50" s="317" t="s">
        <v>9</v>
      </c>
      <c r="F50" s="317" t="s">
        <v>2571</v>
      </c>
      <c r="G50" s="290"/>
      <c r="H50" s="290"/>
      <c r="I50" s="290"/>
      <c r="J50" s="290"/>
      <c r="K50" s="290"/>
      <c r="L50" s="290"/>
      <c r="M50" s="290"/>
      <c r="N50" s="290"/>
      <c r="O50" s="2942" t="s">
        <v>56</v>
      </c>
      <c r="P50" s="2933"/>
      <c r="Q50" s="2937"/>
      <c r="R50" s="2938"/>
      <c r="S50" s="2938"/>
      <c r="T50" s="2938"/>
      <c r="U50" s="2938"/>
      <c r="V50" s="2939"/>
      <c r="W50" s="290"/>
      <c r="X50" s="2871" t="s">
        <v>56</v>
      </c>
      <c r="Y50" s="2937"/>
      <c r="Z50" s="2938"/>
      <c r="AA50" s="2938"/>
      <c r="AB50" s="2938"/>
      <c r="AC50" s="2938"/>
      <c r="AD50" s="2939"/>
      <c r="AE50" s="311"/>
      <c r="AF50" s="290"/>
    </row>
    <row r="51" spans="1:32" ht="30" customHeight="1">
      <c r="A51" s="290"/>
      <c r="B51" s="314"/>
      <c r="C51" s="290"/>
      <c r="D51" s="290"/>
      <c r="E51" s="317"/>
      <c r="F51" s="320" t="s">
        <v>2572</v>
      </c>
      <c r="G51" s="290"/>
      <c r="H51" s="290"/>
      <c r="I51" s="290"/>
      <c r="J51" s="290"/>
      <c r="K51" s="290"/>
      <c r="L51" s="290"/>
      <c r="M51" s="290"/>
      <c r="N51" s="290"/>
      <c r="O51" s="2798"/>
      <c r="P51" s="2933"/>
      <c r="Q51" s="2940"/>
      <c r="R51" s="2935"/>
      <c r="S51" s="2935"/>
      <c r="T51" s="2935"/>
      <c r="U51" s="2935"/>
      <c r="V51" s="2941"/>
      <c r="W51" s="290"/>
      <c r="X51" s="2933"/>
      <c r="Y51" s="2940"/>
      <c r="Z51" s="2935"/>
      <c r="AA51" s="2935"/>
      <c r="AB51" s="2935"/>
      <c r="AC51" s="2935"/>
      <c r="AD51" s="2941"/>
      <c r="AE51" s="311"/>
      <c r="AF51" s="290"/>
    </row>
    <row r="52" spans="1:32" ht="30" customHeight="1">
      <c r="A52" s="290"/>
      <c r="B52" s="314"/>
      <c r="C52" s="290"/>
      <c r="D52" s="290"/>
      <c r="E52" s="317"/>
      <c r="F52" s="290"/>
      <c r="G52" s="290"/>
      <c r="H52" s="290"/>
      <c r="I52" s="290"/>
      <c r="J52" s="290"/>
      <c r="K52" s="290"/>
      <c r="L52" s="290"/>
      <c r="M52" s="290"/>
      <c r="N52" s="290"/>
      <c r="O52" s="290"/>
      <c r="P52" s="290"/>
      <c r="Q52" s="1065"/>
      <c r="R52" s="1065"/>
      <c r="S52" s="1065"/>
      <c r="T52" s="1065"/>
      <c r="U52" s="1065"/>
      <c r="V52" s="1065"/>
      <c r="W52" s="290"/>
      <c r="X52" s="290"/>
      <c r="Y52" s="290"/>
      <c r="Z52" s="304"/>
      <c r="AA52" s="290"/>
      <c r="AB52" s="290"/>
      <c r="AC52" s="290"/>
      <c r="AD52" s="290"/>
      <c r="AE52" s="311"/>
      <c r="AF52" s="290"/>
    </row>
    <row r="53" spans="1:32" ht="30" customHeight="1">
      <c r="A53" s="290"/>
      <c r="B53" s="314"/>
      <c r="C53" s="290"/>
      <c r="D53" s="290"/>
      <c r="E53" s="317" t="s">
        <v>26</v>
      </c>
      <c r="F53" s="317" t="s">
        <v>2569</v>
      </c>
      <c r="G53" s="290"/>
      <c r="H53" s="290"/>
      <c r="I53" s="290"/>
      <c r="J53" s="290"/>
      <c r="K53" s="290"/>
      <c r="L53" s="290"/>
      <c r="M53" s="290"/>
      <c r="N53" s="290"/>
      <c r="O53" s="2798">
        <v>99</v>
      </c>
      <c r="P53" s="2933"/>
      <c r="Q53" s="2943">
        <f>Q40+Q43+Q47+Q50</f>
        <v>0</v>
      </c>
      <c r="R53" s="2944"/>
      <c r="S53" s="2944"/>
      <c r="T53" s="2944"/>
      <c r="U53" s="2944"/>
      <c r="V53" s="2945"/>
      <c r="W53" s="290"/>
      <c r="X53" s="2933">
        <v>99</v>
      </c>
      <c r="Y53" s="2943">
        <f>Y40+Y43+Y47+Y50</f>
        <v>0</v>
      </c>
      <c r="Z53" s="2944"/>
      <c r="AA53" s="2944"/>
      <c r="AB53" s="2944"/>
      <c r="AC53" s="2944"/>
      <c r="AD53" s="2945"/>
      <c r="AE53" s="311"/>
      <c r="AF53" s="290"/>
    </row>
    <row r="54" spans="1:32" ht="30" customHeight="1">
      <c r="A54" s="290"/>
      <c r="B54" s="314"/>
      <c r="C54" s="290"/>
      <c r="D54" s="290"/>
      <c r="E54" s="290"/>
      <c r="F54" s="320" t="s">
        <v>2570</v>
      </c>
      <c r="G54" s="290"/>
      <c r="H54" s="290"/>
      <c r="I54" s="290"/>
      <c r="J54" s="290"/>
      <c r="K54" s="290"/>
      <c r="L54" s="290"/>
      <c r="M54" s="290"/>
      <c r="N54" s="290"/>
      <c r="O54" s="2798"/>
      <c r="P54" s="2933"/>
      <c r="Q54" s="2946"/>
      <c r="R54" s="2947"/>
      <c r="S54" s="2947"/>
      <c r="T54" s="2947"/>
      <c r="U54" s="2947"/>
      <c r="V54" s="2948"/>
      <c r="W54" s="290"/>
      <c r="X54" s="2933"/>
      <c r="Y54" s="2946"/>
      <c r="Z54" s="2947"/>
      <c r="AA54" s="2947"/>
      <c r="AB54" s="2947"/>
      <c r="AC54" s="2947"/>
      <c r="AD54" s="2948"/>
      <c r="AE54" s="311"/>
      <c r="AF54" s="290"/>
    </row>
    <row r="55" spans="1:32" ht="30" customHeight="1">
      <c r="A55" s="290"/>
      <c r="B55" s="314"/>
      <c r="C55" s="290"/>
      <c r="D55" s="290"/>
      <c r="E55" s="303"/>
      <c r="F55" s="303"/>
      <c r="G55" s="290"/>
      <c r="H55" s="290"/>
      <c r="I55" s="290"/>
      <c r="J55" s="290"/>
      <c r="K55" s="290"/>
      <c r="L55" s="290"/>
      <c r="M55" s="290"/>
      <c r="N55" s="290"/>
      <c r="O55" s="290"/>
      <c r="P55" s="290"/>
      <c r="Q55" s="290"/>
      <c r="R55" s="290"/>
      <c r="S55" s="290"/>
      <c r="T55" s="290"/>
      <c r="U55" s="290"/>
      <c r="V55" s="290"/>
      <c r="W55" s="290"/>
      <c r="X55" s="290"/>
      <c r="Y55" s="290"/>
      <c r="Z55" s="304"/>
      <c r="AA55" s="290"/>
      <c r="AB55" s="290"/>
      <c r="AC55" s="290"/>
      <c r="AD55" s="290"/>
      <c r="AE55" s="311"/>
      <c r="AF55" s="290"/>
    </row>
    <row r="56" spans="1:32" ht="30" customHeight="1">
      <c r="A56" s="290"/>
      <c r="B56" s="314"/>
      <c r="C56" s="290"/>
      <c r="D56" s="290"/>
      <c r="E56" s="303"/>
      <c r="F56" s="303"/>
      <c r="G56" s="290"/>
      <c r="H56" s="290"/>
      <c r="I56" s="290"/>
      <c r="J56" s="290"/>
      <c r="K56" s="290"/>
      <c r="L56" s="290"/>
      <c r="M56" s="290"/>
      <c r="N56" s="290"/>
      <c r="O56" s="290"/>
      <c r="P56" s="290"/>
      <c r="Q56" s="290"/>
      <c r="R56" s="290"/>
      <c r="S56" s="290"/>
      <c r="T56" s="290"/>
      <c r="U56" s="290"/>
      <c r="V56" s="290"/>
      <c r="W56" s="290"/>
      <c r="X56" s="290"/>
      <c r="Y56" s="290"/>
      <c r="Z56" s="304"/>
      <c r="AA56" s="290"/>
      <c r="AB56" s="290"/>
      <c r="AC56" s="290"/>
      <c r="AD56" s="290"/>
      <c r="AE56" s="311"/>
      <c r="AF56" s="290"/>
    </row>
    <row r="57" spans="1:32" ht="30" customHeight="1">
      <c r="A57" s="290"/>
      <c r="B57" s="314"/>
      <c r="C57" s="290"/>
      <c r="D57" s="290"/>
      <c r="E57" s="303"/>
      <c r="F57" s="303"/>
      <c r="G57" s="290"/>
      <c r="H57" s="290"/>
      <c r="I57" s="290"/>
      <c r="J57" s="290"/>
      <c r="K57" s="290"/>
      <c r="L57" s="290"/>
      <c r="M57" s="290"/>
      <c r="N57" s="290"/>
      <c r="O57" s="290"/>
      <c r="P57" s="290"/>
      <c r="Q57" s="290"/>
      <c r="R57" s="290"/>
      <c r="S57" s="290"/>
      <c r="T57" s="290"/>
      <c r="U57" s="290"/>
      <c r="V57" s="290"/>
      <c r="W57" s="290"/>
      <c r="X57" s="290"/>
      <c r="Y57" s="290"/>
      <c r="Z57" s="304"/>
      <c r="AA57" s="290"/>
      <c r="AB57" s="290"/>
      <c r="AC57" s="290"/>
      <c r="AD57" s="290"/>
      <c r="AE57" s="311"/>
      <c r="AF57" s="290"/>
    </row>
    <row r="58" spans="1:32" ht="30" customHeight="1">
      <c r="A58" s="290"/>
      <c r="B58" s="314"/>
      <c r="C58" s="290"/>
      <c r="D58" s="290"/>
      <c r="E58" s="303"/>
      <c r="F58" s="303"/>
      <c r="G58" s="290"/>
      <c r="H58" s="290"/>
      <c r="I58" s="290"/>
      <c r="J58" s="290"/>
      <c r="K58" s="290"/>
      <c r="L58" s="290"/>
      <c r="M58" s="290"/>
      <c r="N58" s="290"/>
      <c r="O58" s="290"/>
      <c r="P58" s="290"/>
      <c r="Q58" s="290"/>
      <c r="R58" s="290"/>
      <c r="S58" s="290"/>
      <c r="T58" s="290"/>
      <c r="U58" s="290"/>
      <c r="V58" s="290"/>
      <c r="W58" s="290"/>
      <c r="X58" s="290"/>
      <c r="Y58" s="290"/>
      <c r="Z58" s="304"/>
      <c r="AA58" s="290"/>
      <c r="AB58" s="290"/>
      <c r="AC58" s="290"/>
      <c r="AD58" s="290"/>
      <c r="AE58" s="311"/>
      <c r="AF58" s="290"/>
    </row>
    <row r="59" spans="1:32" ht="30" customHeight="1">
      <c r="A59" s="290"/>
      <c r="B59" s="314"/>
      <c r="C59" s="290"/>
      <c r="D59" s="290"/>
      <c r="E59" s="303"/>
      <c r="F59" s="303"/>
      <c r="G59" s="290"/>
      <c r="H59" s="290"/>
      <c r="I59" s="290"/>
      <c r="J59" s="290"/>
      <c r="K59" s="290"/>
      <c r="L59" s="290"/>
      <c r="M59" s="290"/>
      <c r="N59" s="290"/>
      <c r="O59" s="290"/>
      <c r="P59" s="290"/>
      <c r="Q59" s="290"/>
      <c r="R59" s="290"/>
      <c r="S59" s="290"/>
      <c r="T59" s="290"/>
      <c r="U59" s="290"/>
      <c r="V59" s="290"/>
      <c r="W59" s="290"/>
      <c r="X59" s="290"/>
      <c r="Y59" s="290"/>
      <c r="Z59" s="304"/>
      <c r="AA59" s="290"/>
      <c r="AB59" s="290"/>
      <c r="AC59" s="290"/>
      <c r="AD59" s="290"/>
      <c r="AE59" s="311"/>
      <c r="AF59" s="290"/>
    </row>
    <row r="60" spans="1:32" ht="30" customHeight="1">
      <c r="A60" s="290"/>
      <c r="B60" s="314"/>
      <c r="C60" s="290"/>
      <c r="D60" s="290"/>
      <c r="E60" s="303"/>
      <c r="F60" s="303"/>
      <c r="G60" s="290"/>
      <c r="H60" s="290"/>
      <c r="I60" s="290"/>
      <c r="J60" s="290"/>
      <c r="K60" s="290"/>
      <c r="L60" s="290"/>
      <c r="M60" s="290"/>
      <c r="N60" s="290"/>
      <c r="O60" s="290"/>
      <c r="P60" s="290"/>
      <c r="Q60" s="290"/>
      <c r="R60" s="290"/>
      <c r="S60" s="290"/>
      <c r="T60" s="290"/>
      <c r="U60" s="290"/>
      <c r="V60" s="290"/>
      <c r="W60" s="290"/>
      <c r="X60" s="290"/>
      <c r="Y60" s="290"/>
      <c r="Z60" s="304"/>
      <c r="AA60" s="290"/>
      <c r="AB60" s="290"/>
      <c r="AC60" s="290"/>
      <c r="AD60" s="290"/>
      <c r="AE60" s="311"/>
      <c r="AF60" s="290"/>
    </row>
    <row r="61" spans="1:32" ht="30" customHeight="1">
      <c r="A61" s="290"/>
      <c r="B61" s="314"/>
      <c r="C61" s="290"/>
      <c r="D61" s="290"/>
      <c r="E61" s="303"/>
      <c r="F61" s="303"/>
      <c r="G61" s="290"/>
      <c r="H61" s="290"/>
      <c r="I61" s="290"/>
      <c r="J61" s="290"/>
      <c r="K61" s="290"/>
      <c r="L61" s="290"/>
      <c r="M61" s="290"/>
      <c r="N61" s="290"/>
      <c r="O61" s="290"/>
      <c r="P61" s="290"/>
      <c r="Q61" s="290"/>
      <c r="R61" s="290"/>
      <c r="S61" s="290"/>
      <c r="T61" s="290"/>
      <c r="U61" s="290"/>
      <c r="V61" s="290"/>
      <c r="W61" s="290"/>
      <c r="X61" s="290"/>
      <c r="Y61" s="290"/>
      <c r="Z61" s="304"/>
      <c r="AA61" s="290"/>
      <c r="AB61" s="290"/>
      <c r="AC61" s="290"/>
      <c r="AD61" s="290"/>
      <c r="AE61" s="311"/>
      <c r="AF61" s="290"/>
    </row>
    <row r="62" spans="1:32" ht="30" customHeight="1">
      <c r="A62" s="290"/>
      <c r="B62" s="314"/>
      <c r="C62" s="290"/>
      <c r="D62" s="290"/>
      <c r="E62" s="303"/>
      <c r="F62" s="303"/>
      <c r="G62" s="290"/>
      <c r="H62" s="290"/>
      <c r="I62" s="290"/>
      <c r="J62" s="290"/>
      <c r="K62" s="290"/>
      <c r="L62" s="290"/>
      <c r="M62" s="290"/>
      <c r="N62" s="290"/>
      <c r="O62" s="290"/>
      <c r="P62" s="290"/>
      <c r="Q62" s="290"/>
      <c r="R62" s="290"/>
      <c r="S62" s="290"/>
      <c r="T62" s="290"/>
      <c r="U62" s="290"/>
      <c r="V62" s="290"/>
      <c r="W62" s="290"/>
      <c r="X62" s="290"/>
      <c r="Y62" s="290"/>
      <c r="Z62" s="304"/>
      <c r="AA62" s="290"/>
      <c r="AB62" s="290"/>
      <c r="AC62" s="290"/>
      <c r="AD62" s="290"/>
      <c r="AE62" s="311"/>
      <c r="AF62" s="290"/>
    </row>
    <row r="63" spans="1:32" ht="30" customHeight="1">
      <c r="A63" s="290"/>
      <c r="B63" s="314"/>
      <c r="C63" s="290"/>
      <c r="D63" s="290"/>
      <c r="E63" s="303"/>
      <c r="F63" s="303"/>
      <c r="G63" s="290"/>
      <c r="H63" s="290"/>
      <c r="I63" s="290"/>
      <c r="J63" s="290"/>
      <c r="K63" s="290"/>
      <c r="L63" s="290"/>
      <c r="M63" s="290"/>
      <c r="N63" s="290"/>
      <c r="O63" s="290"/>
      <c r="P63" s="290"/>
      <c r="Q63" s="290"/>
      <c r="R63" s="290"/>
      <c r="S63" s="290"/>
      <c r="T63" s="290"/>
      <c r="U63" s="290"/>
      <c r="V63" s="290"/>
      <c r="W63" s="290"/>
      <c r="X63" s="290"/>
      <c r="Y63" s="290"/>
      <c r="Z63" s="304"/>
      <c r="AA63" s="290"/>
      <c r="AB63" s="290"/>
      <c r="AC63" s="290"/>
      <c r="AD63" s="290"/>
      <c r="AE63" s="311"/>
      <c r="AF63" s="290"/>
    </row>
    <row r="64" spans="1:32" ht="30" customHeight="1">
      <c r="A64" s="290"/>
      <c r="B64" s="314"/>
      <c r="C64" s="290"/>
      <c r="D64" s="290"/>
      <c r="E64" s="303"/>
      <c r="F64" s="303"/>
      <c r="G64" s="290"/>
      <c r="H64" s="290"/>
      <c r="I64" s="290"/>
      <c r="J64" s="290"/>
      <c r="K64" s="290"/>
      <c r="L64" s="290"/>
      <c r="M64" s="290"/>
      <c r="N64" s="290"/>
      <c r="O64" s="290"/>
      <c r="P64" s="290"/>
      <c r="Q64" s="290"/>
      <c r="R64" s="290"/>
      <c r="S64" s="290"/>
      <c r="T64" s="290"/>
      <c r="U64" s="290"/>
      <c r="V64" s="290"/>
      <c r="W64" s="290"/>
      <c r="X64" s="290"/>
      <c r="Y64" s="290"/>
      <c r="Z64" s="304"/>
      <c r="AA64" s="290"/>
      <c r="AB64" s="290"/>
      <c r="AC64" s="290"/>
      <c r="AD64" s="290"/>
      <c r="AE64" s="311"/>
      <c r="AF64" s="290"/>
    </row>
    <row r="65" spans="1:32" ht="30" customHeight="1">
      <c r="A65" s="290"/>
      <c r="B65" s="314"/>
      <c r="C65" s="290"/>
      <c r="D65" s="290"/>
      <c r="E65" s="303"/>
      <c r="F65" s="303"/>
      <c r="G65" s="290"/>
      <c r="H65" s="290"/>
      <c r="I65" s="290"/>
      <c r="J65" s="290"/>
      <c r="K65" s="290"/>
      <c r="L65" s="290"/>
      <c r="M65" s="290"/>
      <c r="N65" s="290"/>
      <c r="O65" s="290"/>
      <c r="P65" s="290"/>
      <c r="Q65" s="290"/>
      <c r="R65" s="290"/>
      <c r="S65" s="290"/>
      <c r="T65" s="290"/>
      <c r="U65" s="290"/>
      <c r="V65" s="290"/>
      <c r="W65" s="290"/>
      <c r="X65" s="290"/>
      <c r="Y65" s="290"/>
      <c r="Z65" s="304"/>
      <c r="AA65" s="290"/>
      <c r="AB65" s="290"/>
      <c r="AC65" s="290"/>
      <c r="AD65" s="290"/>
      <c r="AE65" s="311"/>
      <c r="AF65" s="290"/>
    </row>
    <row r="66" spans="1:32" ht="30" customHeight="1">
      <c r="A66" s="290"/>
      <c r="B66" s="314"/>
      <c r="C66" s="290"/>
      <c r="D66" s="290"/>
      <c r="E66" s="303"/>
      <c r="F66" s="303"/>
      <c r="G66" s="290"/>
      <c r="H66" s="290"/>
      <c r="I66" s="290"/>
      <c r="J66" s="290"/>
      <c r="K66" s="290"/>
      <c r="L66" s="290"/>
      <c r="M66" s="290"/>
      <c r="N66" s="290"/>
      <c r="O66" s="290"/>
      <c r="P66" s="290"/>
      <c r="Q66" s="290"/>
      <c r="R66" s="290"/>
      <c r="S66" s="290"/>
      <c r="T66" s="290"/>
      <c r="U66" s="290"/>
      <c r="V66" s="290"/>
      <c r="W66" s="290"/>
      <c r="X66" s="290"/>
      <c r="Y66" s="290"/>
      <c r="Z66" s="304"/>
      <c r="AA66" s="290"/>
      <c r="AB66" s="290"/>
      <c r="AC66" s="290"/>
      <c r="AD66" s="290"/>
      <c r="AE66" s="311"/>
      <c r="AF66" s="290"/>
    </row>
    <row r="67" spans="1:32" ht="30" customHeight="1">
      <c r="A67" s="290"/>
      <c r="B67" s="314"/>
      <c r="C67" s="290"/>
      <c r="D67" s="290"/>
      <c r="E67" s="303"/>
      <c r="F67" s="303"/>
      <c r="G67" s="290"/>
      <c r="H67" s="290"/>
      <c r="I67" s="290"/>
      <c r="J67" s="290"/>
      <c r="K67" s="290"/>
      <c r="L67" s="290"/>
      <c r="M67" s="290"/>
      <c r="N67" s="290"/>
      <c r="O67" s="290"/>
      <c r="P67" s="290"/>
      <c r="Q67" s="290"/>
      <c r="R67" s="290"/>
      <c r="S67" s="290"/>
      <c r="T67" s="290"/>
      <c r="U67" s="290"/>
      <c r="V67" s="290"/>
      <c r="W67" s="290"/>
      <c r="X67" s="290"/>
      <c r="Y67" s="290"/>
      <c r="Z67" s="304"/>
      <c r="AA67" s="290"/>
      <c r="AB67" s="290"/>
      <c r="AC67" s="290"/>
      <c r="AD67" s="290"/>
      <c r="AE67" s="311"/>
      <c r="AF67" s="290"/>
    </row>
    <row r="68" spans="1:32" ht="30" customHeight="1">
      <c r="A68" s="290"/>
      <c r="B68" s="314"/>
      <c r="C68" s="290"/>
      <c r="D68" s="290"/>
      <c r="E68" s="303"/>
      <c r="F68" s="303"/>
      <c r="G68" s="290"/>
      <c r="H68" s="290"/>
      <c r="I68" s="290"/>
      <c r="J68" s="290"/>
      <c r="K68" s="290"/>
      <c r="L68" s="290"/>
      <c r="M68" s="290"/>
      <c r="N68" s="290"/>
      <c r="O68" s="290"/>
      <c r="P68" s="290"/>
      <c r="Q68" s="290"/>
      <c r="R68" s="290"/>
      <c r="S68" s="290"/>
      <c r="T68" s="290"/>
      <c r="U68" s="290"/>
      <c r="V68" s="290"/>
      <c r="W68" s="290"/>
      <c r="X68" s="290"/>
      <c r="Y68" s="290"/>
      <c r="Z68" s="304"/>
      <c r="AA68" s="290"/>
      <c r="AB68" s="290"/>
      <c r="AC68" s="290"/>
      <c r="AD68" s="290"/>
      <c r="AE68" s="311"/>
      <c r="AF68" s="290"/>
    </row>
    <row r="69" spans="1:32" ht="30" customHeight="1">
      <c r="A69" s="290"/>
      <c r="B69" s="314"/>
      <c r="C69" s="290"/>
      <c r="D69" s="290"/>
      <c r="E69" s="303"/>
      <c r="F69" s="303"/>
      <c r="G69" s="290"/>
      <c r="H69" s="290"/>
      <c r="I69" s="290"/>
      <c r="J69" s="290"/>
      <c r="K69" s="290"/>
      <c r="L69" s="290"/>
      <c r="M69" s="290"/>
      <c r="N69" s="290"/>
      <c r="O69" s="290"/>
      <c r="P69" s="290"/>
      <c r="Q69" s="290"/>
      <c r="R69" s="290"/>
      <c r="S69" s="290"/>
      <c r="T69" s="290"/>
      <c r="U69" s="290"/>
      <c r="V69" s="290"/>
      <c r="W69" s="290"/>
      <c r="X69" s="290"/>
      <c r="Y69" s="290"/>
      <c r="Z69" s="304"/>
      <c r="AA69" s="290"/>
      <c r="AB69" s="290"/>
      <c r="AC69" s="290"/>
      <c r="AD69" s="290"/>
      <c r="AE69" s="311"/>
      <c r="AF69" s="290"/>
    </row>
    <row r="70" spans="1:32" ht="30" customHeight="1">
      <c r="A70" s="290"/>
      <c r="B70" s="314"/>
      <c r="C70" s="290"/>
      <c r="D70" s="290"/>
      <c r="E70" s="303"/>
      <c r="F70" s="303"/>
      <c r="G70" s="290"/>
      <c r="H70" s="290"/>
      <c r="I70" s="290"/>
      <c r="J70" s="290"/>
      <c r="K70" s="290"/>
      <c r="L70" s="290"/>
      <c r="M70" s="290"/>
      <c r="N70" s="290"/>
      <c r="O70" s="290"/>
      <c r="P70" s="290"/>
      <c r="Q70" s="290"/>
      <c r="R70" s="290"/>
      <c r="S70" s="290"/>
      <c r="T70" s="290"/>
      <c r="U70" s="290"/>
      <c r="V70" s="290"/>
      <c r="W70" s="290"/>
      <c r="X70" s="290"/>
      <c r="Y70" s="290"/>
      <c r="Z70" s="304"/>
      <c r="AA70" s="290"/>
      <c r="AB70" s="290"/>
      <c r="AC70" s="290"/>
      <c r="AD70" s="290"/>
      <c r="AE70" s="311"/>
      <c r="AF70" s="290"/>
    </row>
    <row r="71" spans="1:32" ht="30" customHeight="1">
      <c r="A71" s="290"/>
      <c r="B71" s="314"/>
      <c r="C71" s="290"/>
      <c r="D71" s="290"/>
      <c r="E71" s="303"/>
      <c r="F71" s="303"/>
      <c r="G71" s="290"/>
      <c r="H71" s="290"/>
      <c r="I71" s="290"/>
      <c r="J71" s="290"/>
      <c r="K71" s="290"/>
      <c r="L71" s="290"/>
      <c r="M71" s="290"/>
      <c r="N71" s="290"/>
      <c r="O71" s="290"/>
      <c r="P71" s="290"/>
      <c r="Q71" s="290"/>
      <c r="R71" s="290"/>
      <c r="S71" s="290"/>
      <c r="T71" s="290"/>
      <c r="U71" s="290"/>
      <c r="V71" s="290"/>
      <c r="W71" s="290"/>
      <c r="X71" s="290"/>
      <c r="Y71" s="290"/>
      <c r="Z71" s="304"/>
      <c r="AA71" s="290"/>
      <c r="AB71" s="290"/>
      <c r="AC71" s="290"/>
      <c r="AD71" s="290"/>
      <c r="AE71" s="311"/>
      <c r="AF71" s="290"/>
    </row>
    <row r="72" spans="1:32" ht="30" customHeight="1">
      <c r="A72" s="290"/>
      <c r="B72" s="314"/>
      <c r="C72" s="290"/>
      <c r="D72" s="290"/>
      <c r="E72" s="303"/>
      <c r="F72" s="303"/>
      <c r="G72" s="290"/>
      <c r="H72" s="290"/>
      <c r="I72" s="290"/>
      <c r="J72" s="290"/>
      <c r="K72" s="290"/>
      <c r="L72" s="290"/>
      <c r="M72" s="290"/>
      <c r="N72" s="290"/>
      <c r="O72" s="290"/>
      <c r="P72" s="290"/>
      <c r="Q72" s="290"/>
      <c r="R72" s="290"/>
      <c r="S72" s="290"/>
      <c r="T72" s="290"/>
      <c r="U72" s="290"/>
      <c r="V72" s="290"/>
      <c r="W72" s="290"/>
      <c r="X72" s="290"/>
      <c r="Y72" s="290"/>
      <c r="Z72" s="304"/>
      <c r="AA72" s="290"/>
      <c r="AB72" s="290"/>
      <c r="AC72" s="290"/>
      <c r="AD72" s="290"/>
      <c r="AE72" s="311"/>
      <c r="AF72" s="290"/>
    </row>
    <row r="73" spans="1:32" ht="30" customHeight="1">
      <c r="A73" s="290"/>
      <c r="B73" s="314"/>
      <c r="C73" s="290"/>
      <c r="D73" s="290"/>
      <c r="E73" s="303"/>
      <c r="F73" s="303"/>
      <c r="G73" s="290"/>
      <c r="H73" s="290"/>
      <c r="I73" s="290"/>
      <c r="J73" s="290"/>
      <c r="K73" s="290"/>
      <c r="L73" s="290"/>
      <c r="M73" s="290"/>
      <c r="N73" s="290"/>
      <c r="O73" s="290"/>
      <c r="P73" s="290"/>
      <c r="Q73" s="290"/>
      <c r="R73" s="290"/>
      <c r="S73" s="290"/>
      <c r="T73" s="290"/>
      <c r="U73" s="290"/>
      <c r="V73" s="290"/>
      <c r="W73" s="290"/>
      <c r="X73" s="290"/>
      <c r="Y73" s="290"/>
      <c r="Z73" s="304"/>
      <c r="AA73" s="290"/>
      <c r="AB73" s="290"/>
      <c r="AC73" s="290"/>
      <c r="AD73" s="290"/>
      <c r="AE73" s="311"/>
      <c r="AF73" s="290"/>
    </row>
    <row r="74" spans="1:32" ht="30" customHeight="1">
      <c r="A74" s="290"/>
      <c r="B74" s="314"/>
      <c r="C74" s="290"/>
      <c r="D74" s="290"/>
      <c r="E74" s="303"/>
      <c r="F74" s="303"/>
      <c r="G74" s="290"/>
      <c r="H74" s="290"/>
      <c r="I74" s="290"/>
      <c r="J74" s="290"/>
      <c r="K74" s="290"/>
      <c r="L74" s="290"/>
      <c r="M74" s="290"/>
      <c r="N74" s="290"/>
      <c r="O74" s="290"/>
      <c r="P74" s="290"/>
      <c r="Q74" s="290"/>
      <c r="R74" s="290"/>
      <c r="S74" s="290"/>
      <c r="T74" s="290"/>
      <c r="U74" s="290"/>
      <c r="V74" s="290"/>
      <c r="W74" s="290"/>
      <c r="X74" s="290"/>
      <c r="Y74" s="290"/>
      <c r="Z74" s="304"/>
      <c r="AA74" s="290"/>
      <c r="AB74" s="290"/>
      <c r="AC74" s="290"/>
      <c r="AD74" s="290"/>
      <c r="AE74" s="311"/>
      <c r="AF74" s="290"/>
    </row>
    <row r="75" spans="1:32" ht="30" customHeight="1">
      <c r="A75" s="290"/>
      <c r="B75" s="314"/>
      <c r="C75" s="290"/>
      <c r="D75" s="290"/>
      <c r="E75" s="303"/>
      <c r="F75" s="303"/>
      <c r="G75" s="290"/>
      <c r="H75" s="290"/>
      <c r="I75" s="290"/>
      <c r="J75" s="290"/>
      <c r="K75" s="290"/>
      <c r="L75" s="290"/>
      <c r="M75" s="290"/>
      <c r="N75" s="290"/>
      <c r="O75" s="290"/>
      <c r="P75" s="290"/>
      <c r="Q75" s="290"/>
      <c r="R75" s="290"/>
      <c r="S75" s="290"/>
      <c r="T75" s="290"/>
      <c r="U75" s="290"/>
      <c r="V75" s="290"/>
      <c r="W75" s="290"/>
      <c r="X75" s="290"/>
      <c r="Y75" s="290"/>
      <c r="Z75" s="304"/>
      <c r="AA75" s="290"/>
      <c r="AB75" s="290"/>
      <c r="AC75" s="290"/>
      <c r="AD75" s="290"/>
      <c r="AE75" s="311"/>
      <c r="AF75" s="290"/>
    </row>
    <row r="76" spans="1:32" ht="30" customHeight="1">
      <c r="A76" s="290"/>
      <c r="B76" s="314"/>
      <c r="C76" s="290"/>
      <c r="D76" s="290"/>
      <c r="E76" s="303"/>
      <c r="F76" s="303"/>
      <c r="G76" s="290"/>
      <c r="H76" s="290"/>
      <c r="I76" s="290"/>
      <c r="J76" s="290"/>
      <c r="K76" s="290"/>
      <c r="L76" s="290"/>
      <c r="M76" s="290"/>
      <c r="N76" s="290"/>
      <c r="O76" s="290"/>
      <c r="P76" s="290"/>
      <c r="Q76" s="290"/>
      <c r="R76" s="290"/>
      <c r="S76" s="290"/>
      <c r="T76" s="290"/>
      <c r="U76" s="290"/>
      <c r="V76" s="290"/>
      <c r="W76" s="290"/>
      <c r="X76" s="290"/>
      <c r="Y76" s="290"/>
      <c r="Z76" s="304"/>
      <c r="AA76" s="290"/>
      <c r="AB76" s="290"/>
      <c r="AC76" s="290"/>
      <c r="AD76" s="290"/>
      <c r="AE76" s="311"/>
      <c r="AF76" s="290"/>
    </row>
    <row r="77" spans="1:32" ht="30" customHeight="1">
      <c r="A77" s="290"/>
      <c r="B77" s="314"/>
      <c r="C77" s="290"/>
      <c r="D77" s="290"/>
      <c r="E77" s="303"/>
      <c r="F77" s="303"/>
      <c r="G77" s="290"/>
      <c r="H77" s="290"/>
      <c r="I77" s="290"/>
      <c r="J77" s="290"/>
      <c r="K77" s="290"/>
      <c r="L77" s="290"/>
      <c r="M77" s="290"/>
      <c r="N77" s="290"/>
      <c r="O77" s="290"/>
      <c r="P77" s="290"/>
      <c r="Q77" s="290"/>
      <c r="R77" s="290"/>
      <c r="S77" s="290"/>
      <c r="T77" s="290"/>
      <c r="U77" s="290"/>
      <c r="V77" s="290"/>
      <c r="W77" s="290"/>
      <c r="X77" s="290"/>
      <c r="Y77" s="290"/>
      <c r="Z77" s="304"/>
      <c r="AA77" s="290"/>
      <c r="AB77" s="290"/>
      <c r="AC77" s="290"/>
      <c r="AD77" s="290"/>
      <c r="AE77" s="311"/>
      <c r="AF77" s="290"/>
    </row>
    <row r="78" spans="1:32" ht="30" customHeight="1">
      <c r="A78" s="290"/>
      <c r="B78" s="314"/>
      <c r="C78" s="290"/>
      <c r="D78" s="290"/>
      <c r="E78" s="303"/>
      <c r="F78" s="303"/>
      <c r="G78" s="290"/>
      <c r="H78" s="290"/>
      <c r="I78" s="290"/>
      <c r="J78" s="290"/>
      <c r="K78" s="290"/>
      <c r="L78" s="290"/>
      <c r="M78" s="290"/>
      <c r="N78" s="290"/>
      <c r="O78" s="290"/>
      <c r="P78" s="290"/>
      <c r="Q78" s="290"/>
      <c r="R78" s="290"/>
      <c r="S78" s="290"/>
      <c r="T78" s="290"/>
      <c r="U78" s="290"/>
      <c r="V78" s="290"/>
      <c r="W78" s="290"/>
      <c r="X78" s="290"/>
      <c r="Y78" s="290"/>
      <c r="Z78" s="304"/>
      <c r="AA78" s="290"/>
      <c r="AB78" s="290"/>
      <c r="AC78" s="290"/>
      <c r="AD78" s="290"/>
      <c r="AE78" s="311"/>
      <c r="AF78" s="290"/>
    </row>
    <row r="79" spans="1:32" ht="30" customHeight="1">
      <c r="A79" s="290"/>
      <c r="B79" s="314"/>
      <c r="C79" s="290"/>
      <c r="D79" s="290"/>
      <c r="E79" s="303"/>
      <c r="F79" s="303"/>
      <c r="G79" s="290"/>
      <c r="H79" s="290"/>
      <c r="I79" s="290"/>
      <c r="J79" s="290"/>
      <c r="K79" s="290"/>
      <c r="L79" s="290"/>
      <c r="M79" s="290"/>
      <c r="N79" s="290"/>
      <c r="O79" s="290"/>
      <c r="P79" s="290"/>
      <c r="Q79" s="290"/>
      <c r="R79" s="290"/>
      <c r="S79" s="290"/>
      <c r="T79" s="290"/>
      <c r="U79" s="290"/>
      <c r="V79" s="290"/>
      <c r="W79" s="290"/>
      <c r="X79" s="290"/>
      <c r="Y79" s="290"/>
      <c r="Z79" s="304"/>
      <c r="AA79" s="290"/>
      <c r="AB79" s="290"/>
      <c r="AC79" s="290"/>
      <c r="AD79" s="290"/>
      <c r="AE79" s="311"/>
      <c r="AF79" s="290"/>
    </row>
    <row r="80" spans="1:32" ht="30" customHeight="1">
      <c r="A80" s="290"/>
      <c r="B80" s="314"/>
      <c r="C80" s="290"/>
      <c r="D80" s="290"/>
      <c r="E80" s="303"/>
      <c r="F80" s="303"/>
      <c r="G80" s="290"/>
      <c r="H80" s="290"/>
      <c r="I80" s="290"/>
      <c r="J80" s="290"/>
      <c r="K80" s="290"/>
      <c r="L80" s="290"/>
      <c r="M80" s="290"/>
      <c r="N80" s="290"/>
      <c r="O80" s="290"/>
      <c r="P80" s="290"/>
      <c r="Q80" s="290"/>
      <c r="R80" s="290"/>
      <c r="S80" s="290"/>
      <c r="T80" s="290"/>
      <c r="U80" s="290"/>
      <c r="V80" s="290"/>
      <c r="W80" s="290"/>
      <c r="X80" s="290"/>
      <c r="Y80" s="290"/>
      <c r="Z80" s="304"/>
      <c r="AA80" s="290"/>
      <c r="AB80" s="290"/>
      <c r="AC80" s="290"/>
      <c r="AD80" s="290"/>
      <c r="AE80" s="311"/>
      <c r="AF80" s="290"/>
    </row>
    <row r="81" spans="1:32" ht="30" customHeight="1">
      <c r="A81" s="290"/>
      <c r="B81" s="314"/>
      <c r="C81" s="290"/>
      <c r="D81" s="290"/>
      <c r="E81" s="303"/>
      <c r="F81" s="303"/>
      <c r="G81" s="290"/>
      <c r="H81" s="290"/>
      <c r="I81" s="290"/>
      <c r="J81" s="290"/>
      <c r="K81" s="290"/>
      <c r="L81" s="290"/>
      <c r="M81" s="290"/>
      <c r="N81" s="290"/>
      <c r="O81" s="290"/>
      <c r="P81" s="290"/>
      <c r="Q81" s="290"/>
      <c r="R81" s="290"/>
      <c r="S81" s="290"/>
      <c r="T81" s="290"/>
      <c r="U81" s="290"/>
      <c r="V81" s="290"/>
      <c r="W81" s="290"/>
      <c r="X81" s="290"/>
      <c r="Y81" s="290"/>
      <c r="Z81" s="304"/>
      <c r="AA81" s="290"/>
      <c r="AB81" s="290"/>
      <c r="AC81" s="290"/>
      <c r="AD81" s="290"/>
      <c r="AE81" s="311"/>
      <c r="AF81" s="290"/>
    </row>
    <row r="82" spans="1:32" ht="30" customHeight="1">
      <c r="A82" s="290"/>
      <c r="B82" s="314"/>
      <c r="C82" s="290"/>
      <c r="D82" s="290"/>
      <c r="E82" s="303"/>
      <c r="F82" s="303"/>
      <c r="G82" s="290"/>
      <c r="H82" s="290"/>
      <c r="I82" s="290"/>
      <c r="J82" s="290"/>
      <c r="K82" s="290"/>
      <c r="L82" s="290"/>
      <c r="M82" s="290"/>
      <c r="N82" s="290"/>
      <c r="O82" s="290"/>
      <c r="P82" s="290"/>
      <c r="Q82" s="290"/>
      <c r="R82" s="290"/>
      <c r="S82" s="290"/>
      <c r="T82" s="290"/>
      <c r="U82" s="290"/>
      <c r="V82" s="290"/>
      <c r="W82" s="290"/>
      <c r="X82" s="290"/>
      <c r="Y82" s="290"/>
      <c r="Z82" s="304"/>
      <c r="AA82" s="290"/>
      <c r="AB82" s="290"/>
      <c r="AC82" s="290"/>
      <c r="AD82" s="290"/>
      <c r="AE82" s="311"/>
      <c r="AF82" s="290"/>
    </row>
    <row r="83" spans="1:32" ht="30" customHeight="1">
      <c r="A83" s="290"/>
      <c r="B83" s="314"/>
      <c r="C83" s="290"/>
      <c r="D83" s="290"/>
      <c r="E83" s="303"/>
      <c r="F83" s="303"/>
      <c r="G83" s="290"/>
      <c r="H83" s="290"/>
      <c r="I83" s="290"/>
      <c r="J83" s="290"/>
      <c r="K83" s="290"/>
      <c r="L83" s="290"/>
      <c r="M83" s="290"/>
      <c r="N83" s="290"/>
      <c r="O83" s="290"/>
      <c r="P83" s="290"/>
      <c r="Q83" s="290"/>
      <c r="R83" s="290"/>
      <c r="S83" s="290"/>
      <c r="T83" s="290"/>
      <c r="U83" s="290"/>
      <c r="V83" s="290"/>
      <c r="W83" s="290"/>
      <c r="X83" s="290"/>
      <c r="Y83" s="290"/>
      <c r="Z83" s="304"/>
      <c r="AA83" s="290"/>
      <c r="AB83" s="290"/>
      <c r="AC83" s="290"/>
      <c r="AD83" s="290"/>
      <c r="AE83" s="311"/>
      <c r="AF83" s="290"/>
    </row>
    <row r="84" spans="1:32" ht="30" customHeight="1">
      <c r="A84" s="290"/>
      <c r="B84" s="314"/>
      <c r="C84" s="290"/>
      <c r="D84" s="290"/>
      <c r="E84" s="303"/>
      <c r="F84" s="303"/>
      <c r="G84" s="290"/>
      <c r="H84" s="290"/>
      <c r="I84" s="290"/>
      <c r="J84" s="290"/>
      <c r="K84" s="290"/>
      <c r="L84" s="290"/>
      <c r="M84" s="290"/>
      <c r="N84" s="290"/>
      <c r="O84" s="290"/>
      <c r="P84" s="290"/>
      <c r="Q84" s="290"/>
      <c r="R84" s="290"/>
      <c r="S84" s="290"/>
      <c r="T84" s="290"/>
      <c r="U84" s="290"/>
      <c r="V84" s="290"/>
      <c r="W84" s="290"/>
      <c r="X84" s="290"/>
      <c r="Y84" s="290"/>
      <c r="Z84" s="304"/>
      <c r="AA84" s="290"/>
      <c r="AB84" s="290"/>
      <c r="AC84" s="290"/>
      <c r="AD84" s="290"/>
      <c r="AE84" s="311"/>
      <c r="AF84" s="290"/>
    </row>
    <row r="85" spans="1:32" ht="30" customHeight="1">
      <c r="A85" s="290"/>
      <c r="B85" s="314"/>
      <c r="C85" s="290"/>
      <c r="D85" s="290"/>
      <c r="E85" s="303"/>
      <c r="F85" s="303"/>
      <c r="G85" s="290"/>
      <c r="H85" s="290"/>
      <c r="I85" s="290"/>
      <c r="J85" s="290"/>
      <c r="K85" s="290"/>
      <c r="L85" s="290"/>
      <c r="M85" s="290"/>
      <c r="N85" s="290"/>
      <c r="O85" s="290"/>
      <c r="P85" s="290"/>
      <c r="Q85" s="290"/>
      <c r="R85" s="290"/>
      <c r="S85" s="290"/>
      <c r="T85" s="290"/>
      <c r="U85" s="290"/>
      <c r="V85" s="290"/>
      <c r="W85" s="290"/>
      <c r="X85" s="290"/>
      <c r="Y85" s="290"/>
      <c r="Z85" s="304"/>
      <c r="AA85" s="290"/>
      <c r="AB85" s="290"/>
      <c r="AC85" s="290"/>
      <c r="AD85" s="290"/>
      <c r="AE85" s="311"/>
      <c r="AF85" s="290"/>
    </row>
    <row r="86" spans="1:32" ht="30" customHeight="1">
      <c r="A86" s="290"/>
      <c r="B86" s="314"/>
      <c r="C86" s="290"/>
      <c r="D86" s="290"/>
      <c r="E86" s="303"/>
      <c r="F86" s="303"/>
      <c r="G86" s="290"/>
      <c r="H86" s="290"/>
      <c r="I86" s="290"/>
      <c r="J86" s="290"/>
      <c r="K86" s="290"/>
      <c r="L86" s="290"/>
      <c r="M86" s="290"/>
      <c r="N86" s="290"/>
      <c r="O86" s="290"/>
      <c r="P86" s="290"/>
      <c r="Q86" s="290"/>
      <c r="R86" s="290"/>
      <c r="S86" s="290"/>
      <c r="T86" s="290"/>
      <c r="U86" s="290"/>
      <c r="V86" s="290"/>
      <c r="W86" s="290"/>
      <c r="X86" s="290"/>
      <c r="Y86" s="290"/>
      <c r="Z86" s="304"/>
      <c r="AA86" s="290"/>
      <c r="AB86" s="290"/>
      <c r="AC86" s="290"/>
      <c r="AD86" s="290"/>
      <c r="AE86" s="311"/>
      <c r="AF86" s="290"/>
    </row>
    <row r="87" spans="1:32" ht="30" customHeight="1">
      <c r="A87" s="290"/>
      <c r="B87" s="314"/>
      <c r="C87" s="290"/>
      <c r="D87" s="290"/>
      <c r="E87" s="303"/>
      <c r="F87" s="303"/>
      <c r="G87" s="290"/>
      <c r="H87" s="290"/>
      <c r="I87" s="290"/>
      <c r="J87" s="290"/>
      <c r="K87" s="290"/>
      <c r="L87" s="290"/>
      <c r="M87" s="290"/>
      <c r="N87" s="290"/>
      <c r="O87" s="290"/>
      <c r="P87" s="290"/>
      <c r="Q87" s="290"/>
      <c r="R87" s="290"/>
      <c r="S87" s="290"/>
      <c r="T87" s="290"/>
      <c r="U87" s="290"/>
      <c r="V87" s="290"/>
      <c r="W87" s="290"/>
      <c r="X87" s="290"/>
      <c r="Y87" s="290"/>
      <c r="Z87" s="304"/>
      <c r="AA87" s="290"/>
      <c r="AB87" s="290"/>
      <c r="AC87" s="290"/>
      <c r="AD87" s="290"/>
      <c r="AE87" s="311"/>
      <c r="AF87" s="290"/>
    </row>
    <row r="88" spans="1:32" ht="30" customHeight="1">
      <c r="A88" s="290"/>
      <c r="B88" s="314"/>
      <c r="C88" s="290"/>
      <c r="D88" s="290"/>
      <c r="E88" s="303"/>
      <c r="F88" s="303"/>
      <c r="G88" s="290"/>
      <c r="H88" s="290"/>
      <c r="I88" s="290"/>
      <c r="J88" s="290"/>
      <c r="K88" s="290"/>
      <c r="L88" s="290"/>
      <c r="M88" s="290"/>
      <c r="N88" s="290"/>
      <c r="O88" s="290"/>
      <c r="P88" s="290"/>
      <c r="Q88" s="290"/>
      <c r="R88" s="290"/>
      <c r="S88" s="290"/>
      <c r="T88" s="290"/>
      <c r="U88" s="290"/>
      <c r="V88" s="290"/>
      <c r="W88" s="290"/>
      <c r="X88" s="290"/>
      <c r="Y88" s="290"/>
      <c r="Z88" s="304"/>
      <c r="AA88" s="290"/>
      <c r="AB88" s="290"/>
      <c r="AC88" s="290"/>
      <c r="AD88" s="290"/>
      <c r="AE88" s="311"/>
      <c r="AF88" s="290"/>
    </row>
    <row r="89" spans="1:32" ht="41.25" customHeight="1" thickBot="1">
      <c r="A89" s="290"/>
      <c r="B89" s="321"/>
      <c r="C89" s="322"/>
      <c r="D89" s="322"/>
      <c r="E89" s="340"/>
      <c r="F89" s="340"/>
      <c r="G89" s="322"/>
      <c r="H89" s="322"/>
      <c r="I89" s="322"/>
      <c r="J89" s="322"/>
      <c r="K89" s="322"/>
      <c r="L89" s="322"/>
      <c r="M89" s="322"/>
      <c r="N89" s="322"/>
      <c r="O89" s="322"/>
      <c r="P89" s="322"/>
      <c r="Q89" s="322"/>
      <c r="R89" s="322"/>
      <c r="S89" s="322"/>
      <c r="T89" s="322"/>
      <c r="U89" s="322"/>
      <c r="V89" s="322"/>
      <c r="W89" s="322"/>
      <c r="X89" s="322"/>
      <c r="Y89" s="322"/>
      <c r="Z89" s="332"/>
      <c r="AA89" s="322"/>
      <c r="AB89" s="322"/>
      <c r="AC89" s="322"/>
      <c r="AD89" s="322"/>
      <c r="AE89" s="323"/>
      <c r="AF89" s="290"/>
    </row>
    <row r="90" spans="1:32" ht="30" customHeight="1">
      <c r="A90" s="290"/>
      <c r="B90" s="2951">
        <v>22</v>
      </c>
      <c r="C90" s="2951"/>
      <c r="D90" s="2951"/>
      <c r="E90" s="2951"/>
      <c r="F90" s="2951"/>
      <c r="G90" s="2951"/>
      <c r="H90" s="2951"/>
      <c r="I90" s="2951"/>
      <c r="J90" s="2951"/>
      <c r="K90" s="2951"/>
      <c r="L90" s="2951"/>
      <c r="M90" s="2951"/>
      <c r="N90" s="2951"/>
      <c r="O90" s="2951"/>
      <c r="P90" s="2951"/>
      <c r="Q90" s="2951"/>
      <c r="R90" s="2951"/>
      <c r="S90" s="2951"/>
      <c r="T90" s="2951"/>
      <c r="U90" s="2951"/>
      <c r="V90" s="2951"/>
      <c r="W90" s="2951"/>
      <c r="X90" s="2951"/>
      <c r="Y90" s="2951"/>
      <c r="Z90" s="2951"/>
      <c r="AA90" s="2951"/>
      <c r="AB90" s="2951"/>
      <c r="AC90" s="2951"/>
      <c r="AD90" s="2951"/>
      <c r="AE90" s="2951"/>
      <c r="AF90" s="1246"/>
    </row>
    <row r="91" spans="1:32" ht="30" customHeight="1">
      <c r="A91" s="290"/>
      <c r="B91" s="2952"/>
      <c r="C91" s="2952"/>
      <c r="D91" s="2952"/>
      <c r="E91" s="2952"/>
      <c r="F91" s="2952"/>
      <c r="G91" s="2952"/>
      <c r="H91" s="2952"/>
      <c r="I91" s="2952"/>
      <c r="J91" s="2952"/>
      <c r="K91" s="2952"/>
      <c r="L91" s="2952"/>
      <c r="M91" s="2952"/>
      <c r="N91" s="2952"/>
      <c r="O91" s="2952"/>
      <c r="P91" s="2952"/>
      <c r="Q91" s="2952"/>
      <c r="R91" s="2952"/>
      <c r="S91" s="2952"/>
      <c r="T91" s="2952"/>
      <c r="U91" s="2952"/>
      <c r="V91" s="2952"/>
      <c r="W91" s="2952"/>
      <c r="X91" s="2952"/>
      <c r="Y91" s="2952"/>
      <c r="Z91" s="2952"/>
      <c r="AA91" s="2952"/>
      <c r="AB91" s="2952"/>
      <c r="AC91" s="2952"/>
      <c r="AD91" s="2952"/>
      <c r="AE91" s="2952"/>
      <c r="AF91" s="1246"/>
    </row>
    <row r="92" spans="1:32" ht="30" customHeight="1">
      <c r="A92" s="290"/>
      <c r="B92" s="2952"/>
      <c r="C92" s="2952"/>
      <c r="D92" s="2952"/>
      <c r="E92" s="2952"/>
      <c r="F92" s="2952"/>
      <c r="G92" s="2952"/>
      <c r="H92" s="2952"/>
      <c r="I92" s="2952"/>
      <c r="J92" s="2952"/>
      <c r="K92" s="2952"/>
      <c r="L92" s="2952"/>
      <c r="M92" s="2952"/>
      <c r="N92" s="2952"/>
      <c r="O92" s="2952"/>
      <c r="P92" s="2952"/>
      <c r="Q92" s="2952"/>
      <c r="R92" s="2952"/>
      <c r="S92" s="2952"/>
      <c r="T92" s="2952"/>
      <c r="U92" s="2952"/>
      <c r="V92" s="2952"/>
      <c r="W92" s="2952"/>
      <c r="X92" s="2952"/>
      <c r="Y92" s="2952"/>
      <c r="Z92" s="2952"/>
      <c r="AA92" s="2952"/>
      <c r="AB92" s="2952"/>
      <c r="AC92" s="2952"/>
      <c r="AD92" s="2952"/>
      <c r="AE92" s="2952"/>
      <c r="AF92" s="1246"/>
    </row>
    <row r="93" spans="1:32" ht="30" customHeight="1"/>
    <row r="94" spans="1:32" ht="30" customHeight="1"/>
  </sheetData>
  <mergeCells count="40">
    <mergeCell ref="B90:AE92"/>
    <mergeCell ref="O47:P48"/>
    <mergeCell ref="Q47:V48"/>
    <mergeCell ref="X47:X48"/>
    <mergeCell ref="Y47:AD48"/>
    <mergeCell ref="O53:P54"/>
    <mergeCell ref="Q53:V54"/>
    <mergeCell ref="X53:X54"/>
    <mergeCell ref="Y53:AD54"/>
    <mergeCell ref="O50:P51"/>
    <mergeCell ref="Q50:V51"/>
    <mergeCell ref="X50:X51"/>
    <mergeCell ref="Y50:AD51"/>
    <mergeCell ref="O40:P41"/>
    <mergeCell ref="Q40:V41"/>
    <mergeCell ref="X40:X41"/>
    <mergeCell ref="Y40:AD41"/>
    <mergeCell ref="O43:P44"/>
    <mergeCell ref="Q43:V44"/>
    <mergeCell ref="X43:X44"/>
    <mergeCell ref="Y43:AD44"/>
    <mergeCell ref="Q38:U38"/>
    <mergeCell ref="Y38:AC38"/>
    <mergeCell ref="W16:W17"/>
    <mergeCell ref="X16:AD17"/>
    <mergeCell ref="W19:W20"/>
    <mergeCell ref="X19:AD20"/>
    <mergeCell ref="W22:W23"/>
    <mergeCell ref="X22:AD23"/>
    <mergeCell ref="W25:W26"/>
    <mergeCell ref="X25:AD26"/>
    <mergeCell ref="U28:U29"/>
    <mergeCell ref="V28:V29"/>
    <mergeCell ref="W28:AD29"/>
    <mergeCell ref="Z7:AA7"/>
    <mergeCell ref="W8:W9"/>
    <mergeCell ref="X8:AD9"/>
    <mergeCell ref="U12:U13"/>
    <mergeCell ref="V12:V13"/>
    <mergeCell ref="W12:AD13"/>
  </mergeCells>
  <printOptions horizontalCentered="1" verticalCentered="1"/>
  <pageMargins left="0.23622047244094491" right="0.23622047244094491" top="0.23622047244094491" bottom="0.23622047244094491" header="0" footer="0"/>
  <pageSetup paperSize="9" scale="2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codeName="Sheet22">
    <tabColor rgb="FF92D050"/>
  </sheetPr>
  <dimension ref="A1:HE91"/>
  <sheetViews>
    <sheetView view="pageBreakPreview" zoomScale="40" zoomScaleNormal="40" zoomScaleSheetLayoutView="40" zoomScalePageLayoutView="40" workbookViewId="0">
      <selection activeCell="AC73" sqref="AC73"/>
    </sheetView>
  </sheetViews>
  <sheetFormatPr defaultColWidth="9.109375" defaultRowHeight="34.200000000000003"/>
  <cols>
    <col min="1" max="1" width="10.6640625" style="44" customWidth="1"/>
    <col min="2" max="2" width="3.5546875" style="44" customWidth="1"/>
    <col min="3" max="3" width="3" style="44" customWidth="1"/>
    <col min="4" max="4" width="4.33203125" style="44" customWidth="1"/>
    <col min="5" max="5" width="9.5546875" style="44" customWidth="1"/>
    <col min="6" max="6" width="14.88671875" style="44" customWidth="1"/>
    <col min="7" max="8" width="14.33203125" style="44" customWidth="1"/>
    <col min="9" max="9" width="20.44140625" style="44" customWidth="1"/>
    <col min="10" max="11" width="10" style="44" customWidth="1"/>
    <col min="12" max="12" width="10.6640625" style="44" customWidth="1"/>
    <col min="13" max="13" width="18.5546875" style="44" customWidth="1"/>
    <col min="14" max="16" width="10.6640625" style="44" customWidth="1"/>
    <col min="17" max="17" width="10.6640625" style="45" customWidth="1"/>
    <col min="18" max="18" width="10.6640625" style="44" customWidth="1"/>
    <col min="19" max="19" width="13.5546875" style="45" customWidth="1"/>
    <col min="20" max="22" width="10.6640625" style="44" customWidth="1"/>
    <col min="23" max="23" width="6.6640625" style="44" customWidth="1"/>
    <col min="24" max="24" width="10.6640625" style="44" customWidth="1"/>
    <col min="25" max="25" width="12.5546875" style="44" customWidth="1"/>
    <col min="26" max="26" width="10.6640625" style="44" customWidth="1"/>
    <col min="27" max="27" width="10.6640625" style="45" customWidth="1"/>
    <col min="28" max="28" width="10.6640625" style="44" customWidth="1"/>
    <col min="29" max="29" width="11" style="44" customWidth="1"/>
    <col min="30" max="30" width="10.6640625" style="44" customWidth="1"/>
    <col min="31" max="31" width="3.6640625" style="44" customWidth="1"/>
    <col min="32" max="32" width="7.6640625" style="44" customWidth="1"/>
    <col min="33" max="67" width="4.88671875" style="44" customWidth="1"/>
    <col min="68" max="16384" width="9.109375" style="44"/>
  </cols>
  <sheetData>
    <row r="1" spans="1:213" ht="38.25" customHeight="1" thickBot="1">
      <c r="A1" s="290"/>
      <c r="B1" s="290"/>
      <c r="C1" s="290"/>
      <c r="D1" s="290"/>
      <c r="E1" s="290"/>
      <c r="F1" s="290"/>
      <c r="G1" s="290"/>
      <c r="H1" s="290"/>
      <c r="I1" s="290"/>
      <c r="J1" s="290"/>
      <c r="K1" s="290"/>
      <c r="L1" s="290"/>
      <c r="M1" s="290"/>
      <c r="N1" s="290"/>
      <c r="O1" s="290"/>
      <c r="P1" s="290"/>
      <c r="Q1" s="304"/>
      <c r="R1" s="290"/>
      <c r="S1" s="304"/>
      <c r="T1" s="290"/>
      <c r="U1" s="290"/>
      <c r="V1" s="290"/>
      <c r="W1" s="290"/>
      <c r="X1" s="290"/>
      <c r="Y1" s="290"/>
      <c r="Z1" s="290"/>
      <c r="AA1" s="304"/>
      <c r="AB1" s="290"/>
      <c r="AC1" s="290"/>
      <c r="AD1" s="290"/>
      <c r="AE1" s="290"/>
      <c r="AF1" s="290"/>
    </row>
    <row r="2" spans="1:213" ht="21.75" customHeight="1">
      <c r="A2" s="290"/>
      <c r="B2" s="326"/>
      <c r="C2" s="305"/>
      <c r="D2" s="305"/>
      <c r="E2" s="305"/>
      <c r="F2" s="305"/>
      <c r="G2" s="305"/>
      <c r="H2" s="305"/>
      <c r="I2" s="305"/>
      <c r="J2" s="305"/>
      <c r="K2" s="305"/>
      <c r="L2" s="305"/>
      <c r="M2" s="305"/>
      <c r="N2" s="305"/>
      <c r="O2" s="305"/>
      <c r="P2" s="305"/>
      <c r="Q2" s="307"/>
      <c r="R2" s="305"/>
      <c r="S2" s="307"/>
      <c r="T2" s="305"/>
      <c r="U2" s="305"/>
      <c r="V2" s="305"/>
      <c r="W2" s="305"/>
      <c r="X2" s="305"/>
      <c r="Y2" s="305"/>
      <c r="Z2" s="305"/>
      <c r="AA2" s="307"/>
      <c r="AB2" s="305"/>
      <c r="AC2" s="305"/>
      <c r="AD2" s="305"/>
      <c r="AE2" s="308"/>
      <c r="AF2" s="290"/>
    </row>
    <row r="3" spans="1:213" s="46" customFormat="1" ht="30" customHeight="1">
      <c r="A3" s="347"/>
      <c r="B3" s="348"/>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9"/>
      <c r="AF3" s="347"/>
    </row>
    <row r="4" spans="1:213" s="46" customFormat="1" ht="30" customHeight="1">
      <c r="A4" s="347"/>
      <c r="B4" s="348"/>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9"/>
      <c r="AF4" s="347"/>
    </row>
    <row r="5" spans="1:213" s="46" customFormat="1" ht="30" customHeight="1">
      <c r="A5" s="347"/>
      <c r="B5" s="348"/>
      <c r="C5" s="312"/>
      <c r="D5" s="312"/>
      <c r="E5" s="312"/>
      <c r="F5" s="347"/>
      <c r="G5" s="350" t="s">
        <v>184</v>
      </c>
      <c r="H5" s="347"/>
      <c r="I5" s="347"/>
      <c r="J5" s="347"/>
      <c r="K5" s="270"/>
      <c r="L5" s="347"/>
      <c r="M5" s="347"/>
      <c r="N5" s="270"/>
      <c r="O5" s="347"/>
      <c r="P5" s="351"/>
      <c r="Q5" s="347"/>
      <c r="R5" s="347"/>
      <c r="S5" s="347"/>
      <c r="T5" s="347"/>
      <c r="U5" s="347"/>
      <c r="V5" s="347"/>
      <c r="W5" s="347"/>
      <c r="X5" s="351"/>
      <c r="Y5" s="352"/>
      <c r="Z5" s="352"/>
      <c r="AA5" s="352"/>
      <c r="AB5" s="352"/>
      <c r="AC5" s="352"/>
      <c r="AD5" s="347"/>
      <c r="AE5" s="349"/>
      <c r="AF5" s="347"/>
    </row>
    <row r="6" spans="1:213" s="46" customFormat="1" ht="30" customHeight="1">
      <c r="A6" s="347"/>
      <c r="B6" s="348"/>
      <c r="C6" s="315"/>
      <c r="D6" s="315"/>
      <c r="E6" s="315"/>
      <c r="F6" s="347"/>
      <c r="G6" s="353" t="s">
        <v>185</v>
      </c>
      <c r="H6" s="270"/>
      <c r="I6" s="270"/>
      <c r="J6" s="270"/>
      <c r="K6" s="270"/>
      <c r="L6" s="331"/>
      <c r="M6" s="347"/>
      <c r="N6" s="347"/>
      <c r="O6" s="347"/>
      <c r="P6" s="347"/>
      <c r="Q6" s="347"/>
      <c r="R6" s="331"/>
      <c r="S6" s="347"/>
      <c r="T6" s="331"/>
      <c r="U6" s="331"/>
      <c r="V6" s="347"/>
      <c r="W6" s="347"/>
      <c r="X6" s="347"/>
      <c r="Y6" s="347"/>
      <c r="Z6" s="347"/>
      <c r="AA6" s="347"/>
      <c r="AB6" s="331"/>
      <c r="AC6" s="331"/>
      <c r="AD6" s="347"/>
      <c r="AE6" s="349"/>
      <c r="AF6" s="347"/>
      <c r="AG6" s="47"/>
      <c r="AH6" s="47"/>
      <c r="AI6" s="47"/>
    </row>
    <row r="7" spans="1:213" s="46" customFormat="1" ht="30" customHeight="1">
      <c r="A7" s="347"/>
      <c r="B7" s="348"/>
      <c r="C7" s="315"/>
      <c r="D7" s="315"/>
      <c r="E7" s="315"/>
      <c r="F7" s="347"/>
      <c r="G7" s="347"/>
      <c r="H7" s="270"/>
      <c r="I7" s="270"/>
      <c r="J7" s="270"/>
      <c r="K7" s="270"/>
      <c r="L7" s="331"/>
      <c r="M7" s="347"/>
      <c r="N7" s="347"/>
      <c r="O7" s="347"/>
      <c r="P7" s="347"/>
      <c r="Q7" s="347"/>
      <c r="R7" s="331"/>
      <c r="S7" s="347"/>
      <c r="T7" s="331"/>
      <c r="U7" s="331"/>
      <c r="V7" s="347"/>
      <c r="W7" s="347"/>
      <c r="X7" s="347"/>
      <c r="Y7" s="347"/>
      <c r="Z7" s="347"/>
      <c r="AA7" s="347"/>
      <c r="AB7" s="331"/>
      <c r="AC7" s="331"/>
      <c r="AD7" s="347"/>
      <c r="AE7" s="349"/>
      <c r="AF7" s="347"/>
      <c r="AG7" s="47"/>
      <c r="AH7" s="47"/>
      <c r="AI7" s="47"/>
    </row>
    <row r="8" spans="1:213" s="46" customFormat="1" ht="30" customHeight="1">
      <c r="A8" s="347"/>
      <c r="B8" s="348"/>
      <c r="C8" s="347"/>
      <c r="D8" s="347"/>
      <c r="E8" s="347"/>
      <c r="F8" s="409">
        <v>11.1</v>
      </c>
      <c r="G8" s="354" t="s">
        <v>851</v>
      </c>
      <c r="H8" s="347"/>
      <c r="I8" s="347"/>
      <c r="J8" s="347"/>
      <c r="K8" s="347"/>
      <c r="L8" s="347"/>
      <c r="M8" s="347"/>
      <c r="N8" s="347"/>
      <c r="O8" s="347"/>
      <c r="P8" s="347"/>
      <c r="Q8" s="347"/>
      <c r="R8" s="347"/>
      <c r="S8" s="347"/>
      <c r="T8" s="347"/>
      <c r="U8" s="347"/>
      <c r="V8" s="347"/>
      <c r="W8" s="347"/>
      <c r="X8" s="347"/>
      <c r="Y8" s="347"/>
      <c r="Z8" s="347"/>
      <c r="AA8" s="347"/>
      <c r="AB8" s="347"/>
      <c r="AC8" s="347"/>
      <c r="AD8" s="347"/>
      <c r="AE8" s="349"/>
      <c r="AF8" s="347"/>
    </row>
    <row r="9" spans="1:213" s="46" customFormat="1" ht="30" customHeight="1">
      <c r="A9" s="347"/>
      <c r="B9" s="348"/>
      <c r="C9" s="347"/>
      <c r="D9" s="347"/>
      <c r="E9" s="347"/>
      <c r="F9" s="357"/>
      <c r="G9" s="355" t="s">
        <v>852</v>
      </c>
      <c r="H9" s="347"/>
      <c r="I9" s="347"/>
      <c r="J9" s="347"/>
      <c r="K9" s="347"/>
      <c r="L9" s="347"/>
      <c r="M9" s="347"/>
      <c r="N9" s="347"/>
      <c r="O9" s="347"/>
      <c r="P9" s="347"/>
      <c r="Q9" s="347"/>
      <c r="R9" s="347"/>
      <c r="S9" s="347"/>
      <c r="T9" s="347"/>
      <c r="U9" s="347"/>
      <c r="V9" s="347"/>
      <c r="W9" s="347"/>
      <c r="X9" s="347"/>
      <c r="Y9" s="347"/>
      <c r="Z9" s="347"/>
      <c r="AA9" s="347"/>
      <c r="AB9" s="347"/>
      <c r="AC9" s="347"/>
      <c r="AD9" s="347"/>
      <c r="AE9" s="349"/>
      <c r="AF9" s="347"/>
    </row>
    <row r="10" spans="1:213" s="46" customFormat="1" ht="24.9" customHeight="1">
      <c r="A10" s="347"/>
      <c r="B10" s="348"/>
      <c r="C10" s="347"/>
      <c r="D10" s="347"/>
      <c r="E10" s="347"/>
      <c r="F10" s="35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9"/>
      <c r="AF10" s="347"/>
    </row>
    <row r="11" spans="1:213" s="46" customFormat="1" ht="30" customHeight="1">
      <c r="A11" s="347"/>
      <c r="B11" s="348"/>
      <c r="C11" s="347"/>
      <c r="D11" s="347"/>
      <c r="E11" s="347"/>
      <c r="F11" s="357"/>
      <c r="G11" s="354" t="s">
        <v>148</v>
      </c>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9"/>
      <c r="AF11" s="347"/>
    </row>
    <row r="12" spans="1:213" s="46" customFormat="1" ht="30" customHeight="1">
      <c r="A12" s="347"/>
      <c r="B12" s="348"/>
      <c r="C12" s="347"/>
      <c r="D12" s="347"/>
      <c r="E12" s="347"/>
      <c r="F12" s="357"/>
      <c r="G12" s="355" t="s">
        <v>149</v>
      </c>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9"/>
      <c r="AF12" s="347"/>
    </row>
    <row r="13" spans="1:213" s="46" customFormat="1" ht="44.25" customHeight="1">
      <c r="A13" s="347"/>
      <c r="B13" s="348"/>
      <c r="C13" s="347"/>
      <c r="D13" s="347"/>
      <c r="E13" s="347"/>
      <c r="F13" s="357"/>
      <c r="G13" s="347"/>
      <c r="H13" s="347"/>
      <c r="I13" s="347"/>
      <c r="J13" s="347"/>
      <c r="K13" s="347"/>
      <c r="L13" s="2953" t="s">
        <v>853</v>
      </c>
      <c r="M13" s="2953"/>
      <c r="N13" s="2953"/>
      <c r="O13" s="2953"/>
      <c r="P13" s="2953"/>
      <c r="Q13" s="2953"/>
      <c r="R13" s="2953"/>
      <c r="S13" s="352"/>
      <c r="T13" s="352"/>
      <c r="U13" s="2953" t="s">
        <v>452</v>
      </c>
      <c r="V13" s="2953"/>
      <c r="W13" s="2953"/>
      <c r="X13" s="2953"/>
      <c r="Y13" s="2953"/>
      <c r="Z13" s="2953"/>
      <c r="AA13" s="2953"/>
      <c r="AB13" s="2953"/>
      <c r="AC13" s="347"/>
      <c r="AD13" s="347"/>
      <c r="AE13" s="349"/>
      <c r="AF13" s="356"/>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row>
    <row r="14" spans="1:213" s="46" customFormat="1" ht="30" customHeight="1">
      <c r="A14" s="347"/>
      <c r="B14" s="348"/>
      <c r="C14" s="347"/>
      <c r="D14" s="347"/>
      <c r="E14" s="347"/>
      <c r="F14" s="357"/>
      <c r="G14" s="347"/>
      <c r="H14" s="347"/>
      <c r="I14" s="347"/>
      <c r="J14" s="347"/>
      <c r="K14" s="289"/>
      <c r="L14" s="357"/>
      <c r="M14" s="357"/>
      <c r="N14" s="357"/>
      <c r="O14" s="347"/>
      <c r="P14" s="347"/>
      <c r="Q14" s="2954">
        <v>1100</v>
      </c>
      <c r="R14" s="2954"/>
      <c r="S14" s="354"/>
      <c r="T14" s="289"/>
      <c r="U14" s="357"/>
      <c r="V14" s="357"/>
      <c r="W14" s="357"/>
      <c r="X14" s="347"/>
      <c r="Y14" s="347"/>
      <c r="Z14" s="347"/>
      <c r="AA14" s="2954">
        <v>1100</v>
      </c>
      <c r="AB14" s="2954"/>
      <c r="AC14" s="347"/>
      <c r="AD14" s="354"/>
      <c r="AE14" s="358"/>
      <c r="AF14" s="347"/>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row>
    <row r="15" spans="1:213" s="46" customFormat="1" ht="30" customHeight="1">
      <c r="A15" s="347"/>
      <c r="B15" s="348"/>
      <c r="C15" s="347"/>
      <c r="D15" s="347"/>
      <c r="E15" s="354"/>
      <c r="F15" s="409"/>
      <c r="G15" s="354"/>
      <c r="H15" s="354"/>
      <c r="I15" s="354"/>
      <c r="J15" s="354"/>
      <c r="K15" s="2942" t="s">
        <v>52</v>
      </c>
      <c r="L15" s="2937"/>
      <c r="M15" s="2938"/>
      <c r="N15" s="2938"/>
      <c r="O15" s="2938"/>
      <c r="P15" s="2938"/>
      <c r="Q15" s="2938"/>
      <c r="R15" s="2939"/>
      <c r="S15" s="289"/>
      <c r="T15" s="2942" t="s">
        <v>53</v>
      </c>
      <c r="U15" s="2937"/>
      <c r="V15" s="2938"/>
      <c r="W15" s="2938"/>
      <c r="X15" s="2938"/>
      <c r="Y15" s="2938"/>
      <c r="Z15" s="2938"/>
      <c r="AA15" s="2938"/>
      <c r="AB15" s="2939"/>
      <c r="AC15" s="347"/>
      <c r="AD15" s="289"/>
      <c r="AE15" s="349"/>
      <c r="AF15" s="347"/>
    </row>
    <row r="16" spans="1:213" s="46" customFormat="1" ht="30" customHeight="1">
      <c r="A16" s="347"/>
      <c r="B16" s="348"/>
      <c r="C16" s="347"/>
      <c r="D16" s="347"/>
      <c r="E16" s="355"/>
      <c r="F16" s="359"/>
      <c r="G16" s="355"/>
      <c r="H16" s="355"/>
      <c r="I16" s="355"/>
      <c r="J16" s="355"/>
      <c r="K16" s="2942"/>
      <c r="L16" s="2940"/>
      <c r="M16" s="2935"/>
      <c r="N16" s="2935"/>
      <c r="O16" s="2935"/>
      <c r="P16" s="2935"/>
      <c r="Q16" s="2935"/>
      <c r="R16" s="2941"/>
      <c r="S16" s="289"/>
      <c r="T16" s="2942"/>
      <c r="U16" s="2940"/>
      <c r="V16" s="2935"/>
      <c r="W16" s="2935"/>
      <c r="X16" s="2935"/>
      <c r="Y16" s="2935"/>
      <c r="Z16" s="2935"/>
      <c r="AA16" s="2935"/>
      <c r="AB16" s="2941"/>
      <c r="AC16" s="347"/>
      <c r="AD16" s="289"/>
      <c r="AE16" s="349"/>
      <c r="AF16" s="347"/>
    </row>
    <row r="17" spans="1:33" s="46" customFormat="1" ht="30" customHeight="1">
      <c r="A17" s="347"/>
      <c r="B17" s="348"/>
      <c r="C17" s="347"/>
      <c r="D17" s="359"/>
      <c r="E17" s="359"/>
      <c r="F17" s="359"/>
      <c r="G17" s="359"/>
      <c r="H17" s="359"/>
      <c r="I17" s="359"/>
      <c r="J17" s="359"/>
      <c r="K17" s="359"/>
      <c r="L17" s="360"/>
      <c r="M17" s="360"/>
      <c r="N17" s="361"/>
      <c r="O17" s="360"/>
      <c r="P17" s="360"/>
      <c r="Q17" s="360"/>
      <c r="R17" s="360"/>
      <c r="S17" s="360"/>
      <c r="T17" s="360"/>
      <c r="U17" s="360"/>
      <c r="V17" s="360"/>
      <c r="W17" s="360"/>
      <c r="X17" s="360"/>
      <c r="Y17" s="360"/>
      <c r="Z17" s="360"/>
      <c r="AA17" s="360"/>
      <c r="AB17" s="360"/>
      <c r="AC17" s="360"/>
      <c r="AD17" s="360"/>
      <c r="AE17" s="362"/>
      <c r="AF17" s="347"/>
    </row>
    <row r="18" spans="1:33" s="46" customFormat="1" ht="30" customHeight="1">
      <c r="A18" s="347"/>
      <c r="B18" s="363"/>
      <c r="C18" s="364"/>
      <c r="D18" s="365"/>
      <c r="E18" s="365"/>
      <c r="F18" s="365"/>
      <c r="G18" s="365"/>
      <c r="H18" s="365"/>
      <c r="I18" s="365"/>
      <c r="J18" s="365"/>
      <c r="K18" s="365"/>
      <c r="L18" s="366"/>
      <c r="M18" s="366"/>
      <c r="N18" s="367"/>
      <c r="O18" s="366"/>
      <c r="P18" s="366"/>
      <c r="Q18" s="366"/>
      <c r="R18" s="366"/>
      <c r="S18" s="366"/>
      <c r="T18" s="366"/>
      <c r="U18" s="366"/>
      <c r="V18" s="366"/>
      <c r="W18" s="366"/>
      <c r="X18" s="366"/>
      <c r="Y18" s="366"/>
      <c r="Z18" s="366"/>
      <c r="AA18" s="366"/>
      <c r="AB18" s="366"/>
      <c r="AC18" s="366"/>
      <c r="AD18" s="366"/>
      <c r="AE18" s="368"/>
      <c r="AF18" s="347"/>
    </row>
    <row r="19" spans="1:33" s="46" customFormat="1" ht="30" customHeight="1">
      <c r="A19" s="347"/>
      <c r="B19" s="348"/>
      <c r="C19" s="347"/>
      <c r="D19" s="347"/>
      <c r="E19" s="347"/>
      <c r="F19" s="370">
        <v>11.2</v>
      </c>
      <c r="G19" s="370" t="s">
        <v>2573</v>
      </c>
      <c r="H19" s="347"/>
      <c r="I19" s="347"/>
      <c r="J19" s="347"/>
      <c r="K19" s="371"/>
      <c r="L19" s="371"/>
      <c r="M19" s="371"/>
      <c r="N19" s="371"/>
      <c r="O19" s="371"/>
      <c r="P19" s="371"/>
      <c r="Q19" s="371"/>
      <c r="R19" s="371"/>
      <c r="S19" s="371"/>
      <c r="T19" s="371"/>
      <c r="U19" s="371"/>
      <c r="V19" s="371"/>
      <c r="W19" s="371"/>
      <c r="X19" s="371"/>
      <c r="Y19" s="371"/>
      <c r="Z19" s="371"/>
      <c r="AA19" s="371"/>
      <c r="AB19" s="371"/>
      <c r="AC19" s="371"/>
      <c r="AD19" s="371"/>
      <c r="AE19" s="372"/>
      <c r="AF19" s="371"/>
      <c r="AG19" s="49"/>
    </row>
    <row r="20" spans="1:33" s="46" customFormat="1" ht="30" customHeight="1">
      <c r="A20" s="347"/>
      <c r="B20" s="348"/>
      <c r="C20" s="347"/>
      <c r="D20" s="347"/>
      <c r="E20" s="347"/>
      <c r="F20" s="357"/>
      <c r="G20" s="370" t="s">
        <v>2574</v>
      </c>
      <c r="H20" s="347"/>
      <c r="I20" s="347"/>
      <c r="J20" s="347"/>
      <c r="K20" s="371"/>
      <c r="L20" s="371"/>
      <c r="M20" s="371"/>
      <c r="N20" s="371"/>
      <c r="O20" s="371"/>
      <c r="P20" s="371"/>
      <c r="Q20" s="371"/>
      <c r="R20" s="371"/>
      <c r="S20" s="371"/>
      <c r="T20" s="371"/>
      <c r="U20" s="371"/>
      <c r="V20" s="371"/>
      <c r="W20" s="371"/>
      <c r="X20" s="371"/>
      <c r="Y20" s="371"/>
      <c r="Z20" s="371"/>
      <c r="AA20" s="371"/>
      <c r="AB20" s="371"/>
      <c r="AC20" s="371"/>
      <c r="AD20" s="371"/>
      <c r="AE20" s="372"/>
      <c r="AF20" s="371"/>
    </row>
    <row r="21" spans="1:33" s="46" customFormat="1" ht="30" customHeight="1">
      <c r="A21" s="347"/>
      <c r="B21" s="348"/>
      <c r="C21" s="347"/>
      <c r="D21" s="347"/>
      <c r="E21" s="347"/>
      <c r="F21" s="373"/>
      <c r="G21" s="374" t="s">
        <v>2575</v>
      </c>
      <c r="H21" s="347"/>
      <c r="I21" s="347"/>
      <c r="J21" s="347"/>
      <c r="K21" s="1077"/>
      <c r="L21" s="1077"/>
      <c r="M21" s="1077"/>
      <c r="N21" s="1077"/>
      <c r="O21" s="1077"/>
      <c r="P21" s="1077"/>
      <c r="Q21" s="1077"/>
      <c r="R21" s="1077"/>
      <c r="S21" s="1077"/>
      <c r="T21" s="1077"/>
      <c r="U21" s="1077"/>
      <c r="V21" s="1077"/>
      <c r="W21" s="1077"/>
      <c r="X21" s="1077"/>
      <c r="Y21" s="1077"/>
      <c r="Z21" s="1077"/>
      <c r="AA21" s="1077"/>
      <c r="AB21" s="1077"/>
      <c r="AC21" s="1077"/>
      <c r="AD21" s="1077"/>
      <c r="AE21" s="375"/>
      <c r="AF21" s="1077"/>
    </row>
    <row r="22" spans="1:33" s="46" customFormat="1" ht="30" customHeight="1">
      <c r="A22" s="347"/>
      <c r="B22" s="348"/>
      <c r="C22" s="347"/>
      <c r="D22" s="347"/>
      <c r="E22" s="347"/>
      <c r="F22" s="347"/>
      <c r="G22" s="374" t="s">
        <v>2576</v>
      </c>
      <c r="H22" s="347"/>
      <c r="I22" s="347"/>
      <c r="J22" s="347"/>
      <c r="K22" s="1077"/>
      <c r="L22" s="1077"/>
      <c r="M22" s="1077"/>
      <c r="N22" s="1077"/>
      <c r="O22" s="1077"/>
      <c r="P22" s="1077"/>
      <c r="Q22" s="1077"/>
      <c r="R22" s="1077"/>
      <c r="S22" s="1077"/>
      <c r="T22" s="1077"/>
      <c r="U22" s="1077"/>
      <c r="V22" s="1077"/>
      <c r="W22" s="1077"/>
      <c r="X22" s="1077"/>
      <c r="Y22" s="1077"/>
      <c r="Z22" s="1077"/>
      <c r="AA22" s="1077"/>
      <c r="AB22" s="1077"/>
      <c r="AC22" s="1077"/>
      <c r="AD22" s="1077"/>
      <c r="AE22" s="375"/>
      <c r="AF22" s="1077"/>
    </row>
    <row r="23" spans="1:33" s="46" customFormat="1" ht="30" customHeight="1">
      <c r="A23" s="347"/>
      <c r="B23" s="348"/>
      <c r="C23" s="347"/>
      <c r="D23" s="347"/>
      <c r="E23" s="347"/>
      <c r="F23" s="1077"/>
      <c r="G23" s="1077"/>
      <c r="H23" s="1077"/>
      <c r="I23" s="1077"/>
      <c r="J23" s="1077"/>
      <c r="K23" s="1077"/>
      <c r="L23" s="1077"/>
      <c r="M23" s="1077"/>
      <c r="N23" s="1077"/>
      <c r="O23" s="1077"/>
      <c r="P23" s="1077"/>
      <c r="Q23" s="1077"/>
      <c r="R23" s="1077"/>
      <c r="S23" s="1077"/>
      <c r="T23" s="1077"/>
      <c r="U23" s="1077"/>
      <c r="V23" s="1077"/>
      <c r="W23" s="1077"/>
      <c r="X23" s="1077"/>
      <c r="Y23" s="1077"/>
      <c r="Z23" s="1077"/>
      <c r="AA23" s="1077"/>
      <c r="AB23" s="1077"/>
      <c r="AC23" s="1077"/>
      <c r="AD23" s="1077"/>
      <c r="AE23" s="376"/>
      <c r="AF23" s="347"/>
    </row>
    <row r="24" spans="1:33" s="46" customFormat="1" ht="30" customHeight="1">
      <c r="A24" s="347"/>
      <c r="B24" s="348"/>
      <c r="C24" s="347"/>
      <c r="D24" s="347"/>
      <c r="E24" s="347"/>
      <c r="F24" s="1077"/>
      <c r="G24" s="1077"/>
      <c r="H24" s="1077"/>
      <c r="I24" s="1077"/>
      <c r="J24" s="1077"/>
      <c r="K24" s="1077"/>
      <c r="L24" s="1077"/>
      <c r="M24" s="1070"/>
      <c r="N24" s="1077"/>
      <c r="O24" s="1077"/>
      <c r="P24" s="1077"/>
      <c r="Q24" s="1077"/>
      <c r="R24" s="1077"/>
      <c r="S24" s="1077"/>
      <c r="T24" s="1077"/>
      <c r="U24" s="1077"/>
      <c r="V24" s="1070"/>
      <c r="W24" s="1070"/>
      <c r="X24" s="1077"/>
      <c r="Y24" s="1077"/>
      <c r="Z24" s="1077"/>
      <c r="AA24" s="1077"/>
      <c r="AB24" s="2955">
        <v>1100</v>
      </c>
      <c r="AC24" s="2955"/>
      <c r="AD24" s="347"/>
      <c r="AE24" s="376"/>
      <c r="AF24" s="347"/>
    </row>
    <row r="25" spans="1:33" s="46" customFormat="1" ht="45" customHeight="1">
      <c r="A25" s="347"/>
      <c r="B25" s="348"/>
      <c r="C25" s="347"/>
      <c r="D25" s="347"/>
      <c r="E25" s="347"/>
      <c r="F25" s="347"/>
      <c r="G25" s="371" t="s">
        <v>6</v>
      </c>
      <c r="H25" s="377" t="s">
        <v>1563</v>
      </c>
      <c r="I25" s="377"/>
      <c r="J25" s="377"/>
      <c r="K25" s="1069"/>
      <c r="L25" s="378"/>
      <c r="M25" s="1077"/>
      <c r="N25" s="1069"/>
      <c r="O25" s="1069"/>
      <c r="P25" s="1069"/>
      <c r="Q25" s="1069"/>
      <c r="R25" s="1069"/>
      <c r="S25" s="1069"/>
      <c r="T25" s="1069"/>
      <c r="U25" s="378"/>
      <c r="V25" s="1077"/>
      <c r="W25" s="1077"/>
      <c r="X25" s="1069"/>
      <c r="Y25" s="1069"/>
      <c r="Z25" s="1069"/>
      <c r="AA25" s="1069"/>
      <c r="AB25" s="378" t="s">
        <v>54</v>
      </c>
      <c r="AC25" s="1384"/>
      <c r="AD25" s="347"/>
      <c r="AE25" s="376"/>
      <c r="AF25" s="347"/>
    </row>
    <row r="26" spans="1:33" s="46" customFormat="1" ht="30" customHeight="1">
      <c r="A26" s="347"/>
      <c r="B26" s="348"/>
      <c r="C26" s="347"/>
      <c r="D26" s="347"/>
      <c r="E26" s="347"/>
      <c r="F26" s="347"/>
      <c r="G26" s="371"/>
      <c r="H26" s="374" t="s">
        <v>1564</v>
      </c>
      <c r="I26" s="377"/>
      <c r="J26" s="377"/>
      <c r="K26" s="1069"/>
      <c r="L26" s="378"/>
      <c r="M26" s="1077"/>
      <c r="N26" s="1069"/>
      <c r="O26" s="1069"/>
      <c r="P26" s="1069"/>
      <c r="Q26" s="1069"/>
      <c r="R26" s="1069"/>
      <c r="S26" s="1069"/>
      <c r="T26" s="1069"/>
      <c r="U26" s="378"/>
      <c r="V26" s="1077"/>
      <c r="W26" s="1077"/>
      <c r="X26" s="1069"/>
      <c r="Y26" s="1069"/>
      <c r="Z26" s="1069"/>
      <c r="AA26" s="1069"/>
      <c r="AB26" s="378"/>
      <c r="AC26" s="1385"/>
      <c r="AD26" s="347"/>
      <c r="AE26" s="376"/>
      <c r="AF26" s="347"/>
    </row>
    <row r="27" spans="1:33" s="46" customFormat="1" ht="24.9" customHeight="1">
      <c r="A27" s="347"/>
      <c r="B27" s="348"/>
      <c r="C27" s="347"/>
      <c r="D27" s="347"/>
      <c r="E27" s="347"/>
      <c r="F27" s="347"/>
      <c r="G27" s="371"/>
      <c r="H27" s="374"/>
      <c r="I27" s="374"/>
      <c r="J27" s="374"/>
      <c r="K27" s="1077"/>
      <c r="L27" s="1068"/>
      <c r="M27" s="1077"/>
      <c r="N27" s="1077"/>
      <c r="O27" s="1077"/>
      <c r="P27" s="1077"/>
      <c r="Q27" s="1077"/>
      <c r="R27" s="1077"/>
      <c r="S27" s="1077"/>
      <c r="T27" s="1077"/>
      <c r="U27" s="1068"/>
      <c r="V27" s="1077"/>
      <c r="W27" s="1077"/>
      <c r="X27" s="1077"/>
      <c r="Y27" s="1077"/>
      <c r="Z27" s="1077"/>
      <c r="AA27" s="1077"/>
      <c r="AB27" s="1068"/>
      <c r="AC27" s="1385"/>
      <c r="AD27" s="347"/>
      <c r="AE27" s="376"/>
      <c r="AF27" s="347"/>
    </row>
    <row r="28" spans="1:33" s="46" customFormat="1" ht="45" customHeight="1">
      <c r="A28" s="347"/>
      <c r="B28" s="348"/>
      <c r="C28" s="347"/>
      <c r="D28" s="347"/>
      <c r="E28" s="347"/>
      <c r="F28" s="347"/>
      <c r="G28" s="371" t="s">
        <v>7</v>
      </c>
      <c r="H28" s="377" t="s">
        <v>1565</v>
      </c>
      <c r="I28" s="377"/>
      <c r="J28" s="377"/>
      <c r="K28" s="1069"/>
      <c r="L28" s="378"/>
      <c r="M28" s="1077"/>
      <c r="N28" s="1069"/>
      <c r="O28" s="1069"/>
      <c r="P28" s="1069"/>
      <c r="Q28" s="1069"/>
      <c r="R28" s="1069"/>
      <c r="S28" s="1069"/>
      <c r="T28" s="1069"/>
      <c r="U28" s="378"/>
      <c r="V28" s="1077"/>
      <c r="W28" s="1077"/>
      <c r="X28" s="1069"/>
      <c r="Y28" s="1069"/>
      <c r="Z28" s="1069"/>
      <c r="AA28" s="1069"/>
      <c r="AB28" s="378" t="s">
        <v>55</v>
      </c>
      <c r="AC28" s="1384"/>
      <c r="AD28" s="347"/>
      <c r="AE28" s="376"/>
      <c r="AF28" s="347"/>
    </row>
    <row r="29" spans="1:33" s="46" customFormat="1" ht="30" customHeight="1">
      <c r="A29" s="347"/>
      <c r="B29" s="348"/>
      <c r="C29" s="347"/>
      <c r="D29" s="347"/>
      <c r="E29" s="347"/>
      <c r="F29" s="347"/>
      <c r="G29" s="371"/>
      <c r="H29" s="374" t="s">
        <v>1566</v>
      </c>
      <c r="I29" s="377"/>
      <c r="J29" s="377"/>
      <c r="K29" s="1069"/>
      <c r="L29" s="378"/>
      <c r="M29" s="1077"/>
      <c r="N29" s="1069"/>
      <c r="O29" s="1069"/>
      <c r="P29" s="1069"/>
      <c r="Q29" s="1069"/>
      <c r="R29" s="1069"/>
      <c r="S29" s="1069"/>
      <c r="T29" s="1069"/>
      <c r="U29" s="378"/>
      <c r="V29" s="1077"/>
      <c r="W29" s="1077"/>
      <c r="X29" s="1069"/>
      <c r="Y29" s="1069"/>
      <c r="Z29" s="1069"/>
      <c r="AA29" s="1069"/>
      <c r="AB29" s="378"/>
      <c r="AC29" s="1385"/>
      <c r="AD29" s="347"/>
      <c r="AE29" s="376"/>
      <c r="AF29" s="347"/>
    </row>
    <row r="30" spans="1:33" s="46" customFormat="1" ht="24.9" customHeight="1">
      <c r="A30" s="347"/>
      <c r="B30" s="348"/>
      <c r="C30" s="347"/>
      <c r="D30" s="347"/>
      <c r="E30" s="347"/>
      <c r="F30" s="347"/>
      <c r="G30" s="371"/>
      <c r="H30" s="374"/>
      <c r="I30" s="374"/>
      <c r="J30" s="374"/>
      <c r="K30" s="1077"/>
      <c r="L30" s="1068"/>
      <c r="M30" s="1077"/>
      <c r="N30" s="1077"/>
      <c r="O30" s="1077"/>
      <c r="P30" s="1077"/>
      <c r="Q30" s="1077"/>
      <c r="R30" s="1077"/>
      <c r="S30" s="1077"/>
      <c r="T30" s="1077"/>
      <c r="U30" s="1068"/>
      <c r="V30" s="1077"/>
      <c r="W30" s="1077"/>
      <c r="X30" s="1077"/>
      <c r="Y30" s="1077"/>
      <c r="Z30" s="1077"/>
      <c r="AA30" s="1077"/>
      <c r="AB30" s="1068"/>
      <c r="AC30" s="1385"/>
      <c r="AD30" s="347"/>
      <c r="AE30" s="376"/>
      <c r="AF30" s="347"/>
    </row>
    <row r="31" spans="1:33" s="46" customFormat="1" ht="45" customHeight="1">
      <c r="A31" s="347"/>
      <c r="B31" s="348"/>
      <c r="C31" s="347"/>
      <c r="D31" s="347"/>
      <c r="E31" s="347"/>
      <c r="F31" s="347"/>
      <c r="G31" s="379" t="s">
        <v>8</v>
      </c>
      <c r="H31" s="2956" t="s">
        <v>1567</v>
      </c>
      <c r="I31" s="2956"/>
      <c r="J31" s="2956"/>
      <c r="K31" s="2956"/>
      <c r="L31" s="2956"/>
      <c r="M31" s="2956"/>
      <c r="N31" s="2956"/>
      <c r="O31" s="2956"/>
      <c r="P31" s="2956"/>
      <c r="Q31" s="2956"/>
      <c r="R31" s="2956"/>
      <c r="S31" s="2956"/>
      <c r="T31" s="2956"/>
      <c r="U31" s="2956"/>
      <c r="V31" s="2956"/>
      <c r="W31" s="2956"/>
      <c r="X31" s="2956"/>
      <c r="Y31" s="2956"/>
      <c r="Z31" s="1069"/>
      <c r="AA31" s="1069"/>
      <c r="AB31" s="378" t="s">
        <v>56</v>
      </c>
      <c r="AC31" s="1384"/>
      <c r="AD31" s="347"/>
      <c r="AE31" s="376"/>
      <c r="AF31" s="347"/>
    </row>
    <row r="32" spans="1:33" s="46" customFormat="1" ht="30" customHeight="1">
      <c r="A32" s="347"/>
      <c r="B32" s="348"/>
      <c r="C32" s="347"/>
      <c r="D32" s="347"/>
      <c r="E32" s="347"/>
      <c r="F32" s="347"/>
      <c r="G32" s="371"/>
      <c r="H32" s="2956"/>
      <c r="I32" s="2956"/>
      <c r="J32" s="2956"/>
      <c r="K32" s="2956"/>
      <c r="L32" s="2956"/>
      <c r="M32" s="2956"/>
      <c r="N32" s="2956"/>
      <c r="O32" s="2956"/>
      <c r="P32" s="2956"/>
      <c r="Q32" s="2956"/>
      <c r="R32" s="2956"/>
      <c r="S32" s="2956"/>
      <c r="T32" s="2956"/>
      <c r="U32" s="2956"/>
      <c r="V32" s="2956"/>
      <c r="W32" s="2956"/>
      <c r="X32" s="2956"/>
      <c r="Y32" s="2956"/>
      <c r="Z32" s="1069"/>
      <c r="AA32" s="1069"/>
      <c r="AB32" s="378"/>
      <c r="AC32" s="1385"/>
      <c r="AD32" s="347"/>
      <c r="AE32" s="376"/>
      <c r="AF32" s="347"/>
    </row>
    <row r="33" spans="1:32" s="46" customFormat="1" ht="24.9" customHeight="1">
      <c r="A33" s="347"/>
      <c r="B33" s="348"/>
      <c r="C33" s="347"/>
      <c r="D33" s="347"/>
      <c r="E33" s="347"/>
      <c r="F33" s="347"/>
      <c r="G33" s="371"/>
      <c r="H33" s="374"/>
      <c r="I33" s="374"/>
      <c r="J33" s="374"/>
      <c r="K33" s="1077"/>
      <c r="L33" s="1068"/>
      <c r="M33" s="1077"/>
      <c r="N33" s="1077"/>
      <c r="O33" s="1077"/>
      <c r="P33" s="1077"/>
      <c r="Q33" s="1077"/>
      <c r="R33" s="1077"/>
      <c r="S33" s="1077"/>
      <c r="T33" s="1077"/>
      <c r="U33" s="1068"/>
      <c r="V33" s="1077"/>
      <c r="W33" s="1077"/>
      <c r="X33" s="1077"/>
      <c r="Y33" s="1077"/>
      <c r="Z33" s="1077"/>
      <c r="AA33" s="1077"/>
      <c r="AB33" s="1068"/>
      <c r="AC33" s="1385"/>
      <c r="AD33" s="347"/>
      <c r="AE33" s="376"/>
      <c r="AF33" s="347"/>
    </row>
    <row r="34" spans="1:32" s="46" customFormat="1" ht="45" customHeight="1">
      <c r="A34" s="347"/>
      <c r="B34" s="348"/>
      <c r="C34" s="347"/>
      <c r="D34" s="347"/>
      <c r="E34" s="347"/>
      <c r="F34" s="347"/>
      <c r="G34" s="371" t="s">
        <v>9</v>
      </c>
      <c r="H34" s="377" t="s">
        <v>1568</v>
      </c>
      <c r="I34" s="377"/>
      <c r="J34" s="377"/>
      <c r="K34" s="1069"/>
      <c r="L34" s="378"/>
      <c r="M34" s="1077"/>
      <c r="N34" s="1069"/>
      <c r="O34" s="1069"/>
      <c r="P34" s="1069"/>
      <c r="Q34" s="1069"/>
      <c r="R34" s="1069"/>
      <c r="S34" s="1069"/>
      <c r="T34" s="1069"/>
      <c r="U34" s="378"/>
      <c r="V34" s="1077"/>
      <c r="W34" s="1077"/>
      <c r="X34" s="1069"/>
      <c r="Y34" s="1069"/>
      <c r="Z34" s="1069"/>
      <c r="AA34" s="1069"/>
      <c r="AB34" s="378" t="s">
        <v>57</v>
      </c>
      <c r="AC34" s="1384"/>
      <c r="AD34" s="347"/>
      <c r="AE34" s="376"/>
      <c r="AF34" s="347"/>
    </row>
    <row r="35" spans="1:32" s="46" customFormat="1" ht="30" customHeight="1">
      <c r="A35" s="347"/>
      <c r="B35" s="348"/>
      <c r="C35" s="347"/>
      <c r="D35" s="347"/>
      <c r="E35" s="347"/>
      <c r="F35" s="347"/>
      <c r="G35" s="371"/>
      <c r="H35" s="374" t="s">
        <v>1569</v>
      </c>
      <c r="I35" s="377"/>
      <c r="J35" s="377"/>
      <c r="K35" s="1069"/>
      <c r="L35" s="378"/>
      <c r="M35" s="1077"/>
      <c r="N35" s="1069"/>
      <c r="O35" s="1069"/>
      <c r="P35" s="1069"/>
      <c r="Q35" s="1069"/>
      <c r="R35" s="1069"/>
      <c r="S35" s="1069"/>
      <c r="T35" s="1069"/>
      <c r="U35" s="378"/>
      <c r="V35" s="1077"/>
      <c r="W35" s="1077"/>
      <c r="X35" s="1069"/>
      <c r="Y35" s="1069"/>
      <c r="Z35" s="1069"/>
      <c r="AA35" s="1069"/>
      <c r="AB35" s="378"/>
      <c r="AC35" s="1385"/>
      <c r="AD35" s="347"/>
      <c r="AE35" s="376"/>
      <c r="AF35" s="347"/>
    </row>
    <row r="36" spans="1:32" s="46" customFormat="1" ht="24.9" customHeight="1">
      <c r="A36" s="347"/>
      <c r="B36" s="348"/>
      <c r="C36" s="347"/>
      <c r="D36" s="347"/>
      <c r="E36" s="347"/>
      <c r="F36" s="347"/>
      <c r="G36" s="371"/>
      <c r="H36" s="374"/>
      <c r="I36" s="374"/>
      <c r="J36" s="374"/>
      <c r="K36" s="1077"/>
      <c r="L36" s="1068"/>
      <c r="M36" s="1077"/>
      <c r="N36" s="1077"/>
      <c r="O36" s="1077"/>
      <c r="P36" s="1077"/>
      <c r="Q36" s="1077"/>
      <c r="R36" s="1077"/>
      <c r="S36" s="1077"/>
      <c r="T36" s="1077"/>
      <c r="U36" s="1068"/>
      <c r="V36" s="1077"/>
      <c r="W36" s="1077"/>
      <c r="X36" s="1077"/>
      <c r="Y36" s="1077"/>
      <c r="Z36" s="1077"/>
      <c r="AA36" s="1077"/>
      <c r="AB36" s="1068"/>
      <c r="AC36" s="1385"/>
      <c r="AD36" s="347"/>
      <c r="AE36" s="376"/>
      <c r="AF36" s="347"/>
    </row>
    <row r="37" spans="1:32" s="46" customFormat="1" ht="45" customHeight="1">
      <c r="A37" s="347"/>
      <c r="B37" s="348"/>
      <c r="C37" s="347"/>
      <c r="D37" s="347"/>
      <c r="E37" s="347"/>
      <c r="F37" s="347"/>
      <c r="G37" s="371" t="s">
        <v>26</v>
      </c>
      <c r="H37" s="377" t="s">
        <v>1570</v>
      </c>
      <c r="I37" s="377"/>
      <c r="J37" s="377"/>
      <c r="K37" s="1069"/>
      <c r="L37" s="378"/>
      <c r="M37" s="1077"/>
      <c r="N37" s="1069"/>
      <c r="O37" s="1069"/>
      <c r="P37" s="1069"/>
      <c r="Q37" s="1069"/>
      <c r="R37" s="1069"/>
      <c r="S37" s="1069"/>
      <c r="T37" s="1069"/>
      <c r="U37" s="378"/>
      <c r="V37" s="1077"/>
      <c r="W37" s="1077"/>
      <c r="X37" s="1069"/>
      <c r="Y37" s="1069"/>
      <c r="Z37" s="1069"/>
      <c r="AA37" s="1069"/>
      <c r="AB37" s="378" t="s">
        <v>58</v>
      </c>
      <c r="AC37" s="1384"/>
      <c r="AD37" s="347"/>
      <c r="AE37" s="376"/>
      <c r="AF37" s="347"/>
    </row>
    <row r="38" spans="1:32" s="46" customFormat="1" ht="30" customHeight="1">
      <c r="A38" s="347"/>
      <c r="B38" s="348"/>
      <c r="C38" s="347"/>
      <c r="D38" s="347"/>
      <c r="E38" s="347"/>
      <c r="F38" s="347"/>
      <c r="G38" s="371"/>
      <c r="H38" s="374" t="s">
        <v>1571</v>
      </c>
      <c r="I38" s="377"/>
      <c r="J38" s="377"/>
      <c r="K38" s="1069"/>
      <c r="L38" s="378"/>
      <c r="M38" s="1077"/>
      <c r="N38" s="1069"/>
      <c r="O38" s="1069"/>
      <c r="P38" s="1069"/>
      <c r="Q38" s="1069"/>
      <c r="R38" s="1069"/>
      <c r="S38" s="1069"/>
      <c r="T38" s="1069"/>
      <c r="U38" s="378"/>
      <c r="V38" s="1077"/>
      <c r="W38" s="1077"/>
      <c r="X38" s="1069"/>
      <c r="Y38" s="1069"/>
      <c r="Z38" s="1069"/>
      <c r="AA38" s="1069"/>
      <c r="AB38" s="378"/>
      <c r="AC38" s="1385"/>
      <c r="AD38" s="347"/>
      <c r="AE38" s="376"/>
      <c r="AF38" s="347"/>
    </row>
    <row r="39" spans="1:32" s="46" customFormat="1" ht="24.9" customHeight="1">
      <c r="A39" s="347"/>
      <c r="B39" s="348"/>
      <c r="C39" s="347"/>
      <c r="D39" s="347"/>
      <c r="E39" s="347"/>
      <c r="F39" s="347"/>
      <c r="G39" s="371"/>
      <c r="H39" s="374"/>
      <c r="I39" s="374"/>
      <c r="J39" s="374"/>
      <c r="K39" s="1077"/>
      <c r="L39" s="1068"/>
      <c r="M39" s="1077"/>
      <c r="N39" s="1077"/>
      <c r="O39" s="1077"/>
      <c r="P39" s="1077"/>
      <c r="Q39" s="1077"/>
      <c r="R39" s="1077"/>
      <c r="S39" s="1077"/>
      <c r="T39" s="1077"/>
      <c r="U39" s="1068"/>
      <c r="V39" s="1077"/>
      <c r="W39" s="1077"/>
      <c r="X39" s="1077"/>
      <c r="Y39" s="1077"/>
      <c r="Z39" s="1077"/>
      <c r="AA39" s="1077"/>
      <c r="AB39" s="1068"/>
      <c r="AC39" s="1385"/>
      <c r="AD39" s="347"/>
      <c r="AE39" s="376"/>
      <c r="AF39" s="347"/>
    </row>
    <row r="40" spans="1:32" s="46" customFormat="1" ht="45" customHeight="1">
      <c r="A40" s="347"/>
      <c r="B40" s="348"/>
      <c r="C40" s="347"/>
      <c r="D40" s="347"/>
      <c r="E40" s="347"/>
      <c r="F40" s="347"/>
      <c r="G40" s="371" t="s">
        <v>28</v>
      </c>
      <c r="H40" s="377" t="s">
        <v>1572</v>
      </c>
      <c r="I40" s="377"/>
      <c r="J40" s="377"/>
      <c r="K40" s="1069"/>
      <c r="L40" s="378"/>
      <c r="M40" s="1077"/>
      <c r="N40" s="1069"/>
      <c r="O40" s="1069"/>
      <c r="P40" s="1069"/>
      <c r="Q40" s="1069"/>
      <c r="R40" s="1069"/>
      <c r="S40" s="1069"/>
      <c r="T40" s="1069"/>
      <c r="U40" s="378"/>
      <c r="V40" s="1077"/>
      <c r="W40" s="1077"/>
      <c r="X40" s="1069"/>
      <c r="Y40" s="1069"/>
      <c r="Z40" s="1069"/>
      <c r="AA40" s="1069"/>
      <c r="AB40" s="378" t="s">
        <v>87</v>
      </c>
      <c r="AC40" s="1384"/>
      <c r="AD40" s="347"/>
      <c r="AE40" s="376"/>
      <c r="AF40" s="347"/>
    </row>
    <row r="41" spans="1:32" s="46" customFormat="1" ht="30" customHeight="1">
      <c r="A41" s="347"/>
      <c r="B41" s="348"/>
      <c r="C41" s="347"/>
      <c r="D41" s="347"/>
      <c r="E41" s="347"/>
      <c r="F41" s="347"/>
      <c r="G41" s="371"/>
      <c r="H41" s="374" t="s">
        <v>1573</v>
      </c>
      <c r="I41" s="377"/>
      <c r="J41" s="377"/>
      <c r="K41" s="1069"/>
      <c r="L41" s="378"/>
      <c r="M41" s="1077"/>
      <c r="N41" s="1069"/>
      <c r="O41" s="1069"/>
      <c r="P41" s="1069"/>
      <c r="Q41" s="1069"/>
      <c r="R41" s="1069"/>
      <c r="S41" s="1069"/>
      <c r="T41" s="1069"/>
      <c r="U41" s="378"/>
      <c r="V41" s="1077"/>
      <c r="W41" s="1077"/>
      <c r="X41" s="1069"/>
      <c r="Y41" s="1069"/>
      <c r="Z41" s="1069"/>
      <c r="AA41" s="1069"/>
      <c r="AB41" s="378"/>
      <c r="AC41" s="1385"/>
      <c r="AD41" s="347"/>
      <c r="AE41" s="376"/>
      <c r="AF41" s="347"/>
    </row>
    <row r="42" spans="1:32" s="46" customFormat="1" ht="24.9" customHeight="1">
      <c r="A42" s="347"/>
      <c r="B42" s="348"/>
      <c r="C42" s="347"/>
      <c r="D42" s="347"/>
      <c r="E42" s="347"/>
      <c r="F42" s="347"/>
      <c r="G42" s="371"/>
      <c r="H42" s="374"/>
      <c r="I42" s="374"/>
      <c r="J42" s="374"/>
      <c r="K42" s="1077"/>
      <c r="L42" s="1068"/>
      <c r="M42" s="1077"/>
      <c r="N42" s="1077"/>
      <c r="O42" s="1077"/>
      <c r="P42" s="1077"/>
      <c r="Q42" s="1077"/>
      <c r="R42" s="1077"/>
      <c r="S42" s="1077"/>
      <c r="T42" s="1077"/>
      <c r="U42" s="1068"/>
      <c r="V42" s="1077"/>
      <c r="W42" s="1077"/>
      <c r="X42" s="1077"/>
      <c r="Y42" s="1077"/>
      <c r="Z42" s="1077"/>
      <c r="AA42" s="1077"/>
      <c r="AB42" s="1068"/>
      <c r="AC42" s="1385"/>
      <c r="AD42" s="347"/>
      <c r="AE42" s="376"/>
      <c r="AF42" s="347"/>
    </row>
    <row r="43" spans="1:32" s="46" customFormat="1" ht="45" customHeight="1">
      <c r="A43" s="347"/>
      <c r="B43" s="348"/>
      <c r="C43" s="347"/>
      <c r="D43" s="347"/>
      <c r="E43" s="347"/>
      <c r="F43" s="347"/>
      <c r="G43" s="371" t="s">
        <v>30</v>
      </c>
      <c r="H43" s="377" t="s">
        <v>1574</v>
      </c>
      <c r="I43" s="377"/>
      <c r="J43" s="377"/>
      <c r="K43" s="1069"/>
      <c r="L43" s="378"/>
      <c r="M43" s="1077"/>
      <c r="N43" s="1069"/>
      <c r="O43" s="1069"/>
      <c r="P43" s="1069"/>
      <c r="Q43" s="1069"/>
      <c r="R43" s="1069"/>
      <c r="S43" s="1069"/>
      <c r="T43" s="1069"/>
      <c r="U43" s="378"/>
      <c r="V43" s="1077"/>
      <c r="W43" s="1077"/>
      <c r="X43" s="1069"/>
      <c r="Y43" s="1069"/>
      <c r="Z43" s="1069"/>
      <c r="AA43" s="1069"/>
      <c r="AB43" s="378" t="s">
        <v>59</v>
      </c>
      <c r="AC43" s="1384"/>
      <c r="AD43" s="347"/>
      <c r="AE43" s="376"/>
      <c r="AF43" s="347"/>
    </row>
    <row r="44" spans="1:32" s="46" customFormat="1" ht="30" customHeight="1">
      <c r="A44" s="347"/>
      <c r="B44" s="348"/>
      <c r="C44" s="347"/>
      <c r="D44" s="347"/>
      <c r="E44" s="347"/>
      <c r="F44" s="347"/>
      <c r="G44" s="371"/>
      <c r="H44" s="374" t="s">
        <v>1575</v>
      </c>
      <c r="I44" s="377"/>
      <c r="J44" s="377"/>
      <c r="K44" s="1069"/>
      <c r="L44" s="378"/>
      <c r="M44" s="1077"/>
      <c r="N44" s="1069"/>
      <c r="O44" s="1069"/>
      <c r="P44" s="1069"/>
      <c r="Q44" s="1069"/>
      <c r="R44" s="1069"/>
      <c r="S44" s="1069"/>
      <c r="T44" s="1069"/>
      <c r="U44" s="378"/>
      <c r="V44" s="1077"/>
      <c r="W44" s="1077"/>
      <c r="X44" s="1069"/>
      <c r="Y44" s="1069"/>
      <c r="Z44" s="1069"/>
      <c r="AA44" s="1069"/>
      <c r="AB44" s="378"/>
      <c r="AC44" s="1385"/>
      <c r="AD44" s="347"/>
      <c r="AE44" s="376"/>
      <c r="AF44" s="347"/>
    </row>
    <row r="45" spans="1:32" s="46" customFormat="1" ht="24.9" customHeight="1">
      <c r="A45" s="347"/>
      <c r="B45" s="348"/>
      <c r="C45" s="347"/>
      <c r="D45" s="347"/>
      <c r="E45" s="347"/>
      <c r="F45" s="347"/>
      <c r="G45" s="371"/>
      <c r="H45" s="374"/>
      <c r="I45" s="374"/>
      <c r="J45" s="374"/>
      <c r="K45" s="1077"/>
      <c r="L45" s="1068"/>
      <c r="M45" s="1077"/>
      <c r="N45" s="1077"/>
      <c r="O45" s="1077"/>
      <c r="P45" s="1077"/>
      <c r="Q45" s="1077"/>
      <c r="R45" s="1077"/>
      <c r="S45" s="1077"/>
      <c r="T45" s="1077"/>
      <c r="U45" s="1068"/>
      <c r="V45" s="1077"/>
      <c r="W45" s="1077"/>
      <c r="X45" s="1077"/>
      <c r="Y45" s="1077"/>
      <c r="Z45" s="1077"/>
      <c r="AA45" s="1077"/>
      <c r="AB45" s="1068"/>
      <c r="AC45" s="1385"/>
      <c r="AD45" s="347"/>
      <c r="AE45" s="376"/>
      <c r="AF45" s="347"/>
    </row>
    <row r="46" spans="1:32" s="46" customFormat="1" ht="45" customHeight="1">
      <c r="A46" s="347"/>
      <c r="B46" s="348"/>
      <c r="C46" s="347"/>
      <c r="D46" s="347"/>
      <c r="E46" s="347"/>
      <c r="F46" s="347"/>
      <c r="G46" s="371" t="s">
        <v>32</v>
      </c>
      <c r="H46" s="377" t="s">
        <v>1576</v>
      </c>
      <c r="I46" s="377"/>
      <c r="J46" s="377"/>
      <c r="K46" s="1069"/>
      <c r="L46" s="1068"/>
      <c r="M46" s="1077"/>
      <c r="N46" s="1069"/>
      <c r="O46" s="1069"/>
      <c r="P46" s="1069"/>
      <c r="Q46" s="1069"/>
      <c r="R46" s="1069"/>
      <c r="S46" s="1069"/>
      <c r="T46" s="1069"/>
      <c r="U46" s="1068"/>
      <c r="V46" s="1077"/>
      <c r="W46" s="1077"/>
      <c r="X46" s="1069"/>
      <c r="Y46" s="1069"/>
      <c r="Z46" s="1069"/>
      <c r="AA46" s="1069"/>
      <c r="AB46" s="1068">
        <v>10</v>
      </c>
      <c r="AC46" s="1384"/>
      <c r="AD46" s="347"/>
      <c r="AE46" s="376"/>
      <c r="AF46" s="347"/>
    </row>
    <row r="47" spans="1:32" s="46" customFormat="1" ht="30" customHeight="1">
      <c r="A47" s="347"/>
      <c r="B47" s="348"/>
      <c r="C47" s="347"/>
      <c r="D47" s="347"/>
      <c r="E47" s="347"/>
      <c r="F47" s="347"/>
      <c r="G47" s="371"/>
      <c r="H47" s="374" t="s">
        <v>1577</v>
      </c>
      <c r="I47" s="377"/>
      <c r="J47" s="377"/>
      <c r="K47" s="1069"/>
      <c r="L47" s="1068"/>
      <c r="M47" s="1077"/>
      <c r="N47" s="1069"/>
      <c r="O47" s="1069"/>
      <c r="P47" s="1069"/>
      <c r="Q47" s="1069"/>
      <c r="R47" s="1069"/>
      <c r="S47" s="1069"/>
      <c r="T47" s="1069"/>
      <c r="U47" s="1068"/>
      <c r="V47" s="1077"/>
      <c r="W47" s="1077"/>
      <c r="X47" s="1069"/>
      <c r="Y47" s="1069"/>
      <c r="Z47" s="1069"/>
      <c r="AA47" s="1069"/>
      <c r="AB47" s="1068"/>
      <c r="AC47" s="1385"/>
      <c r="AD47" s="347"/>
      <c r="AE47" s="376"/>
      <c r="AF47" s="347"/>
    </row>
    <row r="48" spans="1:32" s="46" customFormat="1" ht="24.9" customHeight="1">
      <c r="A48" s="347"/>
      <c r="B48" s="348"/>
      <c r="C48" s="347"/>
      <c r="D48" s="347"/>
      <c r="E48" s="347"/>
      <c r="F48" s="347"/>
      <c r="G48" s="371"/>
      <c r="H48" s="374"/>
      <c r="I48" s="374"/>
      <c r="J48" s="374"/>
      <c r="K48" s="1077"/>
      <c r="L48" s="1068"/>
      <c r="M48" s="1077"/>
      <c r="N48" s="1077"/>
      <c r="O48" s="1077"/>
      <c r="P48" s="1077"/>
      <c r="Q48" s="1077"/>
      <c r="R48" s="1077"/>
      <c r="S48" s="1077"/>
      <c r="T48" s="1077"/>
      <c r="U48" s="1068"/>
      <c r="V48" s="1077"/>
      <c r="W48" s="1077"/>
      <c r="X48" s="1077"/>
      <c r="Y48" s="1077"/>
      <c r="Z48" s="1077"/>
      <c r="AA48" s="1077"/>
      <c r="AB48" s="1068"/>
      <c r="AC48" s="1385"/>
      <c r="AD48" s="347"/>
      <c r="AE48" s="376"/>
      <c r="AF48" s="347"/>
    </row>
    <row r="49" spans="1:32" s="46" customFormat="1" ht="45" customHeight="1">
      <c r="A49" s="347"/>
      <c r="B49" s="348"/>
      <c r="C49" s="347"/>
      <c r="D49" s="347"/>
      <c r="E49" s="347"/>
      <c r="F49" s="347"/>
      <c r="G49" s="371" t="s">
        <v>46</v>
      </c>
      <c r="H49" s="377" t="s">
        <v>1578</v>
      </c>
      <c r="I49" s="377"/>
      <c r="J49" s="377"/>
      <c r="K49" s="1069"/>
      <c r="L49" s="1068"/>
      <c r="M49" s="1077"/>
      <c r="N49" s="1069"/>
      <c r="O49" s="1069"/>
      <c r="P49" s="1069"/>
      <c r="Q49" s="1069"/>
      <c r="R49" s="1069"/>
      <c r="S49" s="1069"/>
      <c r="T49" s="1069"/>
      <c r="U49" s="1068"/>
      <c r="V49" s="1077"/>
      <c r="W49" s="1077"/>
      <c r="X49" s="1069"/>
      <c r="Y49" s="1069"/>
      <c r="Z49" s="1069"/>
      <c r="AA49" s="1069"/>
      <c r="AB49" s="1068">
        <v>11</v>
      </c>
      <c r="AC49" s="1384"/>
      <c r="AD49" s="347"/>
      <c r="AE49" s="376"/>
      <c r="AF49" s="347"/>
    </row>
    <row r="50" spans="1:32" s="46" customFormat="1" ht="30" customHeight="1">
      <c r="A50" s="347"/>
      <c r="B50" s="348"/>
      <c r="C50" s="347"/>
      <c r="D50" s="347"/>
      <c r="E50" s="347"/>
      <c r="F50" s="347"/>
      <c r="G50" s="371"/>
      <c r="H50" s="374" t="s">
        <v>1579</v>
      </c>
      <c r="I50" s="377"/>
      <c r="J50" s="377"/>
      <c r="K50" s="1069"/>
      <c r="L50" s="1068"/>
      <c r="M50" s="1077"/>
      <c r="N50" s="1069"/>
      <c r="O50" s="1069"/>
      <c r="P50" s="1069"/>
      <c r="Q50" s="1069"/>
      <c r="R50" s="1069"/>
      <c r="S50" s="1069"/>
      <c r="T50" s="1069"/>
      <c r="U50" s="1068"/>
      <c r="V50" s="1077"/>
      <c r="W50" s="1077"/>
      <c r="X50" s="1069"/>
      <c r="Y50" s="1069"/>
      <c r="Z50" s="1069"/>
      <c r="AA50" s="1069"/>
      <c r="AB50" s="1068"/>
      <c r="AC50" s="1385"/>
      <c r="AD50" s="347"/>
      <c r="AE50" s="376"/>
      <c r="AF50" s="347"/>
    </row>
    <row r="51" spans="1:32" s="46" customFormat="1" ht="24.9" customHeight="1">
      <c r="A51" s="347"/>
      <c r="B51" s="348"/>
      <c r="C51" s="347"/>
      <c r="D51" s="347"/>
      <c r="E51" s="347"/>
      <c r="F51" s="347"/>
      <c r="G51" s="371"/>
      <c r="H51" s="374"/>
      <c r="I51" s="374"/>
      <c r="J51" s="374"/>
      <c r="K51" s="1077"/>
      <c r="L51" s="1068"/>
      <c r="M51" s="1077"/>
      <c r="N51" s="1077"/>
      <c r="O51" s="1077"/>
      <c r="P51" s="1077"/>
      <c r="Q51" s="1077"/>
      <c r="R51" s="1077"/>
      <c r="S51" s="1077"/>
      <c r="T51" s="1077"/>
      <c r="U51" s="1068"/>
      <c r="V51" s="1077"/>
      <c r="W51" s="1077"/>
      <c r="X51" s="1077"/>
      <c r="Y51" s="1077"/>
      <c r="Z51" s="1077"/>
      <c r="AA51" s="1077"/>
      <c r="AB51" s="1068"/>
      <c r="AC51" s="1385"/>
      <c r="AD51" s="347"/>
      <c r="AE51" s="376"/>
      <c r="AF51" s="347"/>
    </row>
    <row r="52" spans="1:32" s="46" customFormat="1" ht="45" customHeight="1">
      <c r="A52" s="347"/>
      <c r="B52" s="348"/>
      <c r="C52" s="347"/>
      <c r="D52" s="347"/>
      <c r="E52" s="347"/>
      <c r="F52" s="347"/>
      <c r="G52" s="371" t="s">
        <v>353</v>
      </c>
      <c r="H52" s="377" t="s">
        <v>1580</v>
      </c>
      <c r="I52" s="377"/>
      <c r="J52" s="377"/>
      <c r="K52" s="1069"/>
      <c r="L52" s="1068"/>
      <c r="M52" s="1077"/>
      <c r="N52" s="1069"/>
      <c r="O52" s="1069"/>
      <c r="P52" s="1069"/>
      <c r="Q52" s="1069"/>
      <c r="R52" s="1069"/>
      <c r="S52" s="1069"/>
      <c r="T52" s="1069"/>
      <c r="U52" s="1068"/>
      <c r="V52" s="1077"/>
      <c r="W52" s="1077"/>
      <c r="X52" s="1069"/>
      <c r="Y52" s="1069"/>
      <c r="Z52" s="1069"/>
      <c r="AA52" s="1069"/>
      <c r="AB52" s="1068">
        <v>12</v>
      </c>
      <c r="AC52" s="1384"/>
      <c r="AD52" s="347"/>
      <c r="AE52" s="376"/>
      <c r="AF52" s="347"/>
    </row>
    <row r="53" spans="1:32" s="46" customFormat="1" ht="30" customHeight="1">
      <c r="A53" s="347"/>
      <c r="B53" s="348"/>
      <c r="C53" s="347"/>
      <c r="D53" s="347"/>
      <c r="E53" s="347"/>
      <c r="F53" s="347"/>
      <c r="G53" s="371"/>
      <c r="H53" s="374" t="s">
        <v>1581</v>
      </c>
      <c r="I53" s="377"/>
      <c r="J53" s="377"/>
      <c r="K53" s="1069"/>
      <c r="L53" s="1068"/>
      <c r="M53" s="1077"/>
      <c r="N53" s="1069"/>
      <c r="O53" s="1069"/>
      <c r="P53" s="1069"/>
      <c r="Q53" s="1069"/>
      <c r="R53" s="1069"/>
      <c r="S53" s="1069"/>
      <c r="T53" s="1069"/>
      <c r="U53" s="1068"/>
      <c r="V53" s="1077"/>
      <c r="W53" s="1077"/>
      <c r="X53" s="1069"/>
      <c r="Y53" s="1069"/>
      <c r="Z53" s="1069"/>
      <c r="AA53" s="1069"/>
      <c r="AB53" s="1068"/>
      <c r="AC53" s="1385"/>
      <c r="AD53" s="347"/>
      <c r="AE53" s="376"/>
      <c r="AF53" s="347"/>
    </row>
    <row r="54" spans="1:32" s="46" customFormat="1" ht="24.9" customHeight="1">
      <c r="A54" s="347"/>
      <c r="B54" s="348"/>
      <c r="C54" s="347"/>
      <c r="D54" s="347"/>
      <c r="E54" s="347"/>
      <c r="F54" s="347"/>
      <c r="G54" s="371"/>
      <c r="H54" s="374"/>
      <c r="I54" s="374"/>
      <c r="J54" s="374"/>
      <c r="K54" s="1077"/>
      <c r="L54" s="1068"/>
      <c r="M54" s="1077"/>
      <c r="N54" s="1077"/>
      <c r="O54" s="1077"/>
      <c r="P54" s="1077"/>
      <c r="Q54" s="1077"/>
      <c r="R54" s="1077"/>
      <c r="S54" s="1077"/>
      <c r="T54" s="1077"/>
      <c r="U54" s="1068"/>
      <c r="V54" s="1077"/>
      <c r="W54" s="1077"/>
      <c r="X54" s="1077"/>
      <c r="Y54" s="1077"/>
      <c r="Z54" s="1077"/>
      <c r="AA54" s="1077"/>
      <c r="AB54" s="1068"/>
      <c r="AC54" s="1385"/>
      <c r="AD54" s="347"/>
      <c r="AE54" s="376"/>
      <c r="AF54" s="347"/>
    </row>
    <row r="55" spans="1:32" s="46" customFormat="1" ht="45" customHeight="1">
      <c r="A55" s="347"/>
      <c r="B55" s="348"/>
      <c r="C55" s="347"/>
      <c r="D55" s="347"/>
      <c r="E55" s="347"/>
      <c r="F55" s="347"/>
      <c r="G55" s="371" t="s">
        <v>354</v>
      </c>
      <c r="H55" s="377" t="s">
        <v>1582</v>
      </c>
      <c r="I55" s="377"/>
      <c r="J55" s="377"/>
      <c r="K55" s="1069"/>
      <c r="L55" s="1068"/>
      <c r="M55" s="1077"/>
      <c r="N55" s="1069"/>
      <c r="O55" s="1069"/>
      <c r="P55" s="1069"/>
      <c r="Q55" s="1069"/>
      <c r="R55" s="1069"/>
      <c r="S55" s="1069"/>
      <c r="T55" s="1069"/>
      <c r="U55" s="1068"/>
      <c r="V55" s="1077"/>
      <c r="W55" s="1077"/>
      <c r="X55" s="1069"/>
      <c r="Y55" s="1069"/>
      <c r="Z55" s="1069"/>
      <c r="AA55" s="1069"/>
      <c r="AB55" s="1068">
        <v>13</v>
      </c>
      <c r="AC55" s="1384"/>
      <c r="AD55" s="347"/>
      <c r="AE55" s="376"/>
      <c r="AF55" s="347"/>
    </row>
    <row r="56" spans="1:32" s="46" customFormat="1" ht="30" customHeight="1">
      <c r="A56" s="347"/>
      <c r="B56" s="348"/>
      <c r="C56" s="347"/>
      <c r="D56" s="347"/>
      <c r="E56" s="347"/>
      <c r="F56" s="347"/>
      <c r="G56" s="371"/>
      <c r="H56" s="374" t="s">
        <v>1583</v>
      </c>
      <c r="I56" s="377"/>
      <c r="J56" s="377"/>
      <c r="K56" s="1069"/>
      <c r="L56" s="1068"/>
      <c r="M56" s="1077"/>
      <c r="N56" s="1069"/>
      <c r="O56" s="1069"/>
      <c r="P56" s="1069"/>
      <c r="Q56" s="1069"/>
      <c r="R56" s="1069"/>
      <c r="S56" s="1069"/>
      <c r="T56" s="1069"/>
      <c r="U56" s="1068"/>
      <c r="V56" s="1077"/>
      <c r="W56" s="1077"/>
      <c r="X56" s="1069"/>
      <c r="Y56" s="1069"/>
      <c r="Z56" s="1069"/>
      <c r="AA56" s="1069"/>
      <c r="AB56" s="1068"/>
      <c r="AC56" s="1385"/>
      <c r="AD56" s="347"/>
      <c r="AE56" s="376"/>
      <c r="AF56" s="347"/>
    </row>
    <row r="57" spans="1:32" s="46" customFormat="1" ht="24.9" customHeight="1">
      <c r="A57" s="347"/>
      <c r="B57" s="348"/>
      <c r="C57" s="347"/>
      <c r="D57" s="347"/>
      <c r="E57" s="347"/>
      <c r="F57" s="347"/>
      <c r="G57" s="371"/>
      <c r="H57" s="374"/>
      <c r="I57" s="374"/>
      <c r="J57" s="374"/>
      <c r="K57" s="1077"/>
      <c r="L57" s="1068"/>
      <c r="M57" s="1077"/>
      <c r="N57" s="1077"/>
      <c r="O57" s="1077"/>
      <c r="P57" s="1077"/>
      <c r="Q57" s="1077"/>
      <c r="R57" s="1077"/>
      <c r="S57" s="1077"/>
      <c r="T57" s="1077"/>
      <c r="U57" s="1068"/>
      <c r="V57" s="1077"/>
      <c r="W57" s="1077"/>
      <c r="X57" s="1077"/>
      <c r="Y57" s="1077"/>
      <c r="Z57" s="1077"/>
      <c r="AA57" s="1077"/>
      <c r="AB57" s="1068"/>
      <c r="AC57" s="1385"/>
      <c r="AD57" s="347"/>
      <c r="AE57" s="376"/>
      <c r="AF57" s="347"/>
    </row>
    <row r="58" spans="1:32" s="46" customFormat="1" ht="45" customHeight="1">
      <c r="A58" s="347"/>
      <c r="B58" s="348"/>
      <c r="C58" s="347"/>
      <c r="D58" s="359"/>
      <c r="E58" s="354"/>
      <c r="F58" s="347"/>
      <c r="G58" s="371" t="s">
        <v>453</v>
      </c>
      <c r="H58" s="377" t="s">
        <v>1584</v>
      </c>
      <c r="I58" s="377"/>
      <c r="J58" s="377"/>
      <c r="K58" s="1069"/>
      <c r="L58" s="361"/>
      <c r="M58" s="1077"/>
      <c r="N58" s="1069"/>
      <c r="O58" s="1069"/>
      <c r="P58" s="1069"/>
      <c r="Q58" s="1069"/>
      <c r="R58" s="1069"/>
      <c r="S58" s="1069"/>
      <c r="T58" s="1069"/>
      <c r="U58" s="361"/>
      <c r="V58" s="1077"/>
      <c r="W58" s="1077"/>
      <c r="X58" s="1069"/>
      <c r="Y58" s="1069"/>
      <c r="Z58" s="1069"/>
      <c r="AA58" s="1069"/>
      <c r="AB58" s="361">
        <v>14</v>
      </c>
      <c r="AC58" s="1384"/>
      <c r="AD58" s="347"/>
      <c r="AE58" s="349"/>
      <c r="AF58" s="347"/>
    </row>
    <row r="59" spans="1:32" s="46" customFormat="1" ht="30" customHeight="1">
      <c r="A59" s="347"/>
      <c r="B59" s="348"/>
      <c r="C59" s="347"/>
      <c r="D59" s="359"/>
      <c r="E59" s="354"/>
      <c r="F59" s="347"/>
      <c r="G59" s="371"/>
      <c r="H59" s="374" t="s">
        <v>1585</v>
      </c>
      <c r="I59" s="377"/>
      <c r="J59" s="377"/>
      <c r="K59" s="1069"/>
      <c r="L59" s="361"/>
      <c r="M59" s="1077"/>
      <c r="N59" s="1069"/>
      <c r="O59" s="1069"/>
      <c r="P59" s="1069"/>
      <c r="Q59" s="1069"/>
      <c r="R59" s="1069"/>
      <c r="S59" s="1069"/>
      <c r="T59" s="1069"/>
      <c r="U59" s="361"/>
      <c r="V59" s="1077"/>
      <c r="W59" s="1077"/>
      <c r="X59" s="1069"/>
      <c r="Y59" s="1069"/>
      <c r="Z59" s="1069"/>
      <c r="AA59" s="1069"/>
      <c r="AB59" s="361"/>
      <c r="AC59" s="1385"/>
      <c r="AD59" s="347"/>
      <c r="AE59" s="349"/>
      <c r="AF59" s="347"/>
    </row>
    <row r="60" spans="1:32" s="46" customFormat="1" ht="24.9" customHeight="1">
      <c r="A60" s="347"/>
      <c r="B60" s="348"/>
      <c r="C60" s="347"/>
      <c r="D60" s="359"/>
      <c r="E60" s="354"/>
      <c r="F60" s="347"/>
      <c r="G60" s="354"/>
      <c r="H60" s="347"/>
      <c r="I60" s="347"/>
      <c r="J60" s="347"/>
      <c r="K60" s="347"/>
      <c r="L60" s="361"/>
      <c r="M60" s="347"/>
      <c r="N60" s="347"/>
      <c r="O60" s="380"/>
      <c r="P60" s="347"/>
      <c r="Q60" s="347"/>
      <c r="R60" s="347"/>
      <c r="S60" s="347"/>
      <c r="T60" s="347"/>
      <c r="U60" s="361"/>
      <c r="V60" s="347"/>
      <c r="W60" s="347"/>
      <c r="X60" s="347"/>
      <c r="Y60" s="380"/>
      <c r="Z60" s="347"/>
      <c r="AA60" s="347"/>
      <c r="AB60" s="361"/>
      <c r="AC60" s="1386"/>
      <c r="AD60" s="347"/>
      <c r="AE60" s="349"/>
      <c r="AF60" s="347"/>
    </row>
    <row r="61" spans="1:32" s="46" customFormat="1" ht="45" customHeight="1">
      <c r="A61" s="347"/>
      <c r="B61" s="348"/>
      <c r="C61" s="347"/>
      <c r="D61" s="359"/>
      <c r="E61" s="354"/>
      <c r="F61" s="347"/>
      <c r="G61" s="354" t="s">
        <v>454</v>
      </c>
      <c r="H61" s="377" t="s">
        <v>1586</v>
      </c>
      <c r="I61" s="377"/>
      <c r="J61" s="377"/>
      <c r="K61" s="1069"/>
      <c r="L61" s="361"/>
      <c r="M61" s="1077"/>
      <c r="N61" s="1069"/>
      <c r="O61" s="1069"/>
      <c r="P61" s="1069"/>
      <c r="Q61" s="1069"/>
      <c r="R61" s="1069"/>
      <c r="S61" s="1069"/>
      <c r="T61" s="1069"/>
      <c r="U61" s="361"/>
      <c r="V61" s="1077"/>
      <c r="W61" s="1077"/>
      <c r="X61" s="1069"/>
      <c r="Y61" s="1069"/>
      <c r="Z61" s="1069"/>
      <c r="AA61" s="1069"/>
      <c r="AB61" s="361">
        <v>15</v>
      </c>
      <c r="AC61" s="1384"/>
      <c r="AD61" s="347"/>
      <c r="AE61" s="349"/>
      <c r="AF61" s="347"/>
    </row>
    <row r="62" spans="1:32" s="46" customFormat="1" ht="30" customHeight="1">
      <c r="A62" s="347"/>
      <c r="B62" s="348"/>
      <c r="C62" s="347"/>
      <c r="D62" s="359"/>
      <c r="E62" s="354"/>
      <c r="F62" s="347"/>
      <c r="G62" s="354"/>
      <c r="H62" s="374" t="s">
        <v>1587</v>
      </c>
      <c r="I62" s="377"/>
      <c r="J62" s="377"/>
      <c r="K62" s="1069"/>
      <c r="L62" s="361"/>
      <c r="M62" s="1077"/>
      <c r="N62" s="1069"/>
      <c r="O62" s="1069"/>
      <c r="P62" s="1069"/>
      <c r="Q62" s="1069"/>
      <c r="R62" s="1069"/>
      <c r="S62" s="1069"/>
      <c r="T62" s="1069"/>
      <c r="U62" s="361"/>
      <c r="V62" s="1077"/>
      <c r="W62" s="1077"/>
      <c r="X62" s="1069"/>
      <c r="Y62" s="1069"/>
      <c r="Z62" s="1069"/>
      <c r="AA62" s="1069"/>
      <c r="AB62" s="361"/>
      <c r="AC62" s="1385"/>
      <c r="AD62" s="347"/>
      <c r="AE62" s="349"/>
      <c r="AF62" s="347"/>
    </row>
    <row r="63" spans="1:32" s="46" customFormat="1" ht="24.9" customHeight="1">
      <c r="A63" s="347"/>
      <c r="B63" s="348"/>
      <c r="C63" s="347"/>
      <c r="D63" s="359"/>
      <c r="E63" s="354"/>
      <c r="F63" s="347"/>
      <c r="G63" s="371"/>
      <c r="H63" s="347"/>
      <c r="I63" s="347"/>
      <c r="J63" s="347"/>
      <c r="K63" s="347"/>
      <c r="L63" s="361"/>
      <c r="M63" s="347"/>
      <c r="N63" s="347"/>
      <c r="O63" s="380"/>
      <c r="P63" s="347"/>
      <c r="Q63" s="347"/>
      <c r="R63" s="347"/>
      <c r="S63" s="347"/>
      <c r="T63" s="347"/>
      <c r="U63" s="361"/>
      <c r="V63" s="347"/>
      <c r="W63" s="347"/>
      <c r="X63" s="347"/>
      <c r="Y63" s="380"/>
      <c r="Z63" s="347"/>
      <c r="AA63" s="347"/>
      <c r="AB63" s="361"/>
      <c r="AC63" s="1386"/>
      <c r="AD63" s="347"/>
      <c r="AE63" s="349"/>
      <c r="AF63" s="347"/>
    </row>
    <row r="64" spans="1:32" s="46" customFormat="1" ht="45" customHeight="1">
      <c r="A64" s="347"/>
      <c r="B64" s="348"/>
      <c r="C64" s="347"/>
      <c r="D64" s="347"/>
      <c r="E64" s="347"/>
      <c r="F64" s="347"/>
      <c r="G64" s="371" t="s">
        <v>455</v>
      </c>
      <c r="H64" s="377" t="s">
        <v>1588</v>
      </c>
      <c r="I64" s="377"/>
      <c r="J64" s="377"/>
      <c r="K64" s="1069"/>
      <c r="L64" s="361"/>
      <c r="M64" s="1077"/>
      <c r="N64" s="1069"/>
      <c r="O64" s="1069"/>
      <c r="P64" s="1069"/>
      <c r="Q64" s="1069"/>
      <c r="R64" s="1069"/>
      <c r="S64" s="1069"/>
      <c r="T64" s="1069"/>
      <c r="U64" s="361"/>
      <c r="V64" s="1077"/>
      <c r="W64" s="1077"/>
      <c r="X64" s="1069"/>
      <c r="Y64" s="1069"/>
      <c r="Z64" s="1069"/>
      <c r="AA64" s="1069"/>
      <c r="AB64" s="361">
        <v>16</v>
      </c>
      <c r="AC64" s="1384"/>
      <c r="AD64" s="347"/>
      <c r="AE64" s="349"/>
      <c r="AF64" s="347"/>
    </row>
    <row r="65" spans="1:32" s="46" customFormat="1" ht="30" customHeight="1">
      <c r="A65" s="347"/>
      <c r="B65" s="348"/>
      <c r="C65" s="347"/>
      <c r="D65" s="347"/>
      <c r="E65" s="347"/>
      <c r="F65" s="347"/>
      <c r="G65" s="371"/>
      <c r="H65" s="374" t="s">
        <v>1589</v>
      </c>
      <c r="I65" s="377"/>
      <c r="J65" s="377"/>
      <c r="K65" s="1069"/>
      <c r="L65" s="361"/>
      <c r="M65" s="1077"/>
      <c r="N65" s="1069"/>
      <c r="O65" s="1069"/>
      <c r="P65" s="1069"/>
      <c r="Q65" s="1069"/>
      <c r="R65" s="1069"/>
      <c r="S65" s="1069"/>
      <c r="T65" s="1069"/>
      <c r="U65" s="361"/>
      <c r="V65" s="1077"/>
      <c r="W65" s="1077"/>
      <c r="X65" s="1069"/>
      <c r="Y65" s="1069"/>
      <c r="Z65" s="1069"/>
      <c r="AA65" s="1069"/>
      <c r="AB65" s="361"/>
      <c r="AC65" s="1385"/>
      <c r="AD65" s="347"/>
      <c r="AE65" s="349"/>
      <c r="AF65" s="347"/>
    </row>
    <row r="66" spans="1:32" s="46" customFormat="1" ht="24.9" customHeight="1">
      <c r="A66" s="347"/>
      <c r="B66" s="348"/>
      <c r="C66" s="347"/>
      <c r="D66" s="347"/>
      <c r="E66" s="347"/>
      <c r="F66" s="347"/>
      <c r="G66" s="354"/>
      <c r="H66" s="359"/>
      <c r="I66" s="359"/>
      <c r="J66" s="359"/>
      <c r="K66" s="354"/>
      <c r="L66" s="361"/>
      <c r="M66" s="347"/>
      <c r="N66" s="347"/>
      <c r="O66" s="347"/>
      <c r="P66" s="347"/>
      <c r="Q66" s="347"/>
      <c r="R66" s="380"/>
      <c r="S66" s="347"/>
      <c r="T66" s="380"/>
      <c r="U66" s="361"/>
      <c r="V66" s="347"/>
      <c r="W66" s="347"/>
      <c r="X66" s="347"/>
      <c r="Y66" s="347"/>
      <c r="Z66" s="347"/>
      <c r="AA66" s="347"/>
      <c r="AB66" s="361"/>
      <c r="AC66" s="1386"/>
      <c r="AD66" s="347"/>
      <c r="AE66" s="349"/>
      <c r="AF66" s="347"/>
    </row>
    <row r="67" spans="1:32" ht="45" customHeight="1">
      <c r="A67" s="290"/>
      <c r="B67" s="348"/>
      <c r="C67" s="347"/>
      <c r="D67" s="347"/>
      <c r="E67" s="347"/>
      <c r="F67" s="290"/>
      <c r="G67" s="371" t="s">
        <v>456</v>
      </c>
      <c r="H67" s="377" t="s">
        <v>1590</v>
      </c>
      <c r="I67" s="377"/>
      <c r="J67" s="377"/>
      <c r="K67" s="1069"/>
      <c r="L67" s="361"/>
      <c r="M67" s="1077"/>
      <c r="N67" s="1069"/>
      <c r="O67" s="1069"/>
      <c r="P67" s="1069"/>
      <c r="Q67" s="1069"/>
      <c r="R67" s="1069"/>
      <c r="S67" s="1069"/>
      <c r="T67" s="1069"/>
      <c r="U67" s="361"/>
      <c r="V67" s="1077"/>
      <c r="W67" s="1077"/>
      <c r="X67" s="1069"/>
      <c r="Y67" s="1069"/>
      <c r="Z67" s="1069"/>
      <c r="AA67" s="1069"/>
      <c r="AB67" s="361">
        <v>17</v>
      </c>
      <c r="AC67" s="1384"/>
      <c r="AD67" s="290"/>
      <c r="AE67" s="349"/>
      <c r="AF67" s="290"/>
    </row>
    <row r="68" spans="1:32" ht="30" customHeight="1">
      <c r="A68" s="290"/>
      <c r="B68" s="348"/>
      <c r="C68" s="347"/>
      <c r="D68" s="347"/>
      <c r="E68" s="347"/>
      <c r="F68" s="290"/>
      <c r="G68" s="371"/>
      <c r="H68" s="374" t="s">
        <v>1591</v>
      </c>
      <c r="I68" s="377"/>
      <c r="J68" s="377"/>
      <c r="K68" s="1069"/>
      <c r="L68" s="361"/>
      <c r="M68" s="1077"/>
      <c r="N68" s="1069"/>
      <c r="O68" s="1069"/>
      <c r="P68" s="1069"/>
      <c r="Q68" s="1069"/>
      <c r="R68" s="1069"/>
      <c r="S68" s="1069"/>
      <c r="T68" s="1069"/>
      <c r="U68" s="361"/>
      <c r="V68" s="1077"/>
      <c r="W68" s="1077"/>
      <c r="X68" s="1069"/>
      <c r="Y68" s="1069"/>
      <c r="Z68" s="1069"/>
      <c r="AA68" s="1069"/>
      <c r="AB68" s="361"/>
      <c r="AC68" s="1385"/>
      <c r="AD68" s="290"/>
      <c r="AE68" s="349"/>
      <c r="AF68" s="290"/>
    </row>
    <row r="69" spans="1:32" ht="24.9" customHeight="1">
      <c r="A69" s="290"/>
      <c r="B69" s="314"/>
      <c r="C69" s="290"/>
      <c r="D69" s="290"/>
      <c r="E69" s="290"/>
      <c r="F69" s="290"/>
      <c r="G69" s="317"/>
      <c r="H69" s="290"/>
      <c r="I69" s="290"/>
      <c r="J69" s="290"/>
      <c r="K69" s="290"/>
      <c r="L69" s="1059"/>
      <c r="M69" s="290"/>
      <c r="N69" s="290"/>
      <c r="O69" s="290"/>
      <c r="P69" s="290"/>
      <c r="Q69" s="290"/>
      <c r="R69" s="290"/>
      <c r="S69" s="290"/>
      <c r="T69" s="290"/>
      <c r="U69" s="1059"/>
      <c r="V69" s="290"/>
      <c r="W69" s="290"/>
      <c r="X69" s="290"/>
      <c r="Y69" s="290"/>
      <c r="Z69" s="290"/>
      <c r="AA69" s="290"/>
      <c r="AB69" s="1059"/>
      <c r="AC69" s="1387"/>
      <c r="AD69" s="290"/>
      <c r="AE69" s="311"/>
      <c r="AF69" s="290"/>
    </row>
    <row r="70" spans="1:32" ht="45" customHeight="1">
      <c r="A70" s="290"/>
      <c r="B70" s="314"/>
      <c r="C70" s="290"/>
      <c r="D70" s="290"/>
      <c r="E70" s="290"/>
      <c r="F70" s="290"/>
      <c r="G70" s="235" t="s">
        <v>457</v>
      </c>
      <c r="H70" s="207" t="s">
        <v>1592</v>
      </c>
      <c r="I70" s="207"/>
      <c r="J70" s="207"/>
      <c r="K70" s="290"/>
      <c r="L70" s="361"/>
      <c r="M70" s="1077"/>
      <c r="N70" s="290"/>
      <c r="O70" s="290"/>
      <c r="P70" s="290"/>
      <c r="Q70" s="290"/>
      <c r="R70" s="290"/>
      <c r="S70" s="290"/>
      <c r="T70" s="290"/>
      <c r="U70" s="361"/>
      <c r="V70" s="1077"/>
      <c r="W70" s="1077"/>
      <c r="X70" s="290"/>
      <c r="Y70" s="290"/>
      <c r="Z70" s="290"/>
      <c r="AA70" s="290"/>
      <c r="AB70" s="361">
        <v>20</v>
      </c>
      <c r="AC70" s="1384"/>
      <c r="AD70" s="290"/>
      <c r="AE70" s="311"/>
      <c r="AF70" s="290"/>
    </row>
    <row r="71" spans="1:32" ht="30" customHeight="1">
      <c r="A71" s="290"/>
      <c r="B71" s="314"/>
      <c r="C71" s="290"/>
      <c r="D71" s="290"/>
      <c r="E71" s="290"/>
      <c r="F71" s="290"/>
      <c r="G71" s="235"/>
      <c r="H71" s="240" t="s">
        <v>1593</v>
      </c>
      <c r="I71" s="207"/>
      <c r="J71" s="207"/>
      <c r="K71" s="290"/>
      <c r="L71" s="361"/>
      <c r="M71" s="1077"/>
      <c r="N71" s="290"/>
      <c r="O71" s="290"/>
      <c r="P71" s="290"/>
      <c r="Q71" s="290"/>
      <c r="R71" s="290"/>
      <c r="S71" s="290"/>
      <c r="T71" s="290"/>
      <c r="U71" s="361"/>
      <c r="V71" s="1077"/>
      <c r="W71" s="1077"/>
      <c r="X71" s="290"/>
      <c r="Y71" s="290"/>
      <c r="Z71" s="290"/>
      <c r="AA71" s="290"/>
      <c r="AB71" s="361"/>
      <c r="AC71" s="1385"/>
      <c r="AD71" s="290"/>
      <c r="AE71" s="311"/>
      <c r="AF71" s="290"/>
    </row>
    <row r="72" spans="1:32" ht="24.9" customHeight="1">
      <c r="A72" s="290"/>
      <c r="B72" s="314"/>
      <c r="C72" s="290"/>
      <c r="D72" s="290"/>
      <c r="E72" s="290"/>
      <c r="F72" s="290"/>
      <c r="G72" s="317"/>
      <c r="H72" s="290"/>
      <c r="I72" s="290"/>
      <c r="J72" s="290"/>
      <c r="K72" s="290"/>
      <c r="L72" s="1059"/>
      <c r="M72" s="290"/>
      <c r="N72" s="290"/>
      <c r="O72" s="290"/>
      <c r="P72" s="290"/>
      <c r="Q72" s="290"/>
      <c r="R72" s="290"/>
      <c r="S72" s="290"/>
      <c r="T72" s="290"/>
      <c r="U72" s="1059"/>
      <c r="V72" s="290"/>
      <c r="W72" s="290"/>
      <c r="X72" s="290"/>
      <c r="Y72" s="290"/>
      <c r="Z72" s="290"/>
      <c r="AA72" s="290"/>
      <c r="AB72" s="1059"/>
      <c r="AC72" s="1387"/>
      <c r="AD72" s="290"/>
      <c r="AE72" s="311"/>
      <c r="AF72" s="290"/>
    </row>
    <row r="73" spans="1:32" ht="45" customHeight="1">
      <c r="A73" s="290"/>
      <c r="B73" s="314"/>
      <c r="C73" s="290"/>
      <c r="D73" s="290"/>
      <c r="E73" s="290"/>
      <c r="F73" s="290"/>
      <c r="G73" s="235" t="s">
        <v>667</v>
      </c>
      <c r="H73" s="377" t="s">
        <v>1594</v>
      </c>
      <c r="I73" s="377"/>
      <c r="J73" s="377"/>
      <c r="K73" s="1069"/>
      <c r="L73" s="1059"/>
      <c r="M73" s="1077"/>
      <c r="N73" s="1069"/>
      <c r="O73" s="1069"/>
      <c r="P73" s="1069"/>
      <c r="Q73" s="1069"/>
      <c r="R73" s="1069"/>
      <c r="S73" s="1069"/>
      <c r="T73" s="1069"/>
      <c r="U73" s="1059"/>
      <c r="V73" s="1077"/>
      <c r="W73" s="1077"/>
      <c r="X73" s="1069"/>
      <c r="Y73" s="1069"/>
      <c r="Z73" s="1069"/>
      <c r="AA73" s="1069"/>
      <c r="AB73" s="1059">
        <v>18</v>
      </c>
      <c r="AC73" s="1384"/>
      <c r="AD73" s="290"/>
      <c r="AE73" s="311"/>
      <c r="AF73" s="290"/>
    </row>
    <row r="74" spans="1:32" ht="30" customHeight="1">
      <c r="A74" s="290"/>
      <c r="B74" s="314"/>
      <c r="C74" s="290"/>
      <c r="D74" s="290"/>
      <c r="E74" s="290"/>
      <c r="F74" s="290"/>
      <c r="G74" s="235"/>
      <c r="H74" s="374" t="s">
        <v>356</v>
      </c>
      <c r="I74" s="377"/>
      <c r="J74" s="377"/>
      <c r="K74" s="1069"/>
      <c r="L74" s="1059"/>
      <c r="M74" s="1077"/>
      <c r="N74" s="1069"/>
      <c r="O74" s="1069"/>
      <c r="P74" s="1069"/>
      <c r="Q74" s="1069"/>
      <c r="R74" s="1069"/>
      <c r="S74" s="1069"/>
      <c r="T74" s="1069"/>
      <c r="U74" s="1059"/>
      <c r="V74" s="1077"/>
      <c r="W74" s="1077"/>
      <c r="X74" s="1069"/>
      <c r="Y74" s="1069"/>
      <c r="Z74" s="1069"/>
      <c r="AA74" s="1069"/>
      <c r="AB74" s="1059"/>
      <c r="AC74" s="1077"/>
      <c r="AD74" s="290"/>
      <c r="AE74" s="311"/>
      <c r="AF74" s="290"/>
    </row>
    <row r="75" spans="1:32" ht="30" customHeight="1">
      <c r="A75" s="290"/>
      <c r="B75" s="314"/>
      <c r="C75" s="290"/>
      <c r="D75" s="290"/>
      <c r="E75" s="290"/>
      <c r="F75" s="290"/>
      <c r="G75" s="235"/>
      <c r="H75" s="377"/>
      <c r="I75" s="377"/>
      <c r="J75" s="377"/>
      <c r="K75" s="1069"/>
      <c r="L75" s="1059"/>
      <c r="M75" s="1077"/>
      <c r="N75" s="1069"/>
      <c r="O75" s="1069"/>
      <c r="P75" s="1069"/>
      <c r="Q75" s="1069"/>
      <c r="R75" s="1069"/>
      <c r="S75" s="1069"/>
      <c r="T75" s="1069"/>
      <c r="U75" s="1059"/>
      <c r="V75" s="1077"/>
      <c r="W75" s="1077"/>
      <c r="X75" s="1069"/>
      <c r="Y75" s="1069"/>
      <c r="Z75" s="1069"/>
      <c r="AA75" s="1069"/>
      <c r="AB75" s="1059"/>
      <c r="AC75" s="1077"/>
      <c r="AD75" s="290"/>
      <c r="AE75" s="311"/>
      <c r="AF75" s="290"/>
    </row>
    <row r="76" spans="1:32" ht="30" customHeight="1">
      <c r="A76" s="290"/>
      <c r="B76" s="314"/>
      <c r="C76" s="290"/>
      <c r="D76" s="290"/>
      <c r="E76" s="290"/>
      <c r="F76" s="317"/>
      <c r="G76" s="290"/>
      <c r="H76" s="290"/>
      <c r="I76" s="290"/>
      <c r="J76" s="290"/>
      <c r="K76" s="290"/>
      <c r="L76" s="290"/>
      <c r="M76" s="1065"/>
      <c r="N76" s="290"/>
      <c r="O76" s="290"/>
      <c r="P76" s="1076"/>
      <c r="Q76" s="1076"/>
      <c r="R76" s="290"/>
      <c r="S76" s="1065"/>
      <c r="T76" s="290"/>
      <c r="U76" s="1065"/>
      <c r="V76" s="1065"/>
      <c r="W76" s="1065"/>
      <c r="X76" s="1076"/>
      <c r="Y76" s="290"/>
      <c r="Z76" s="2957">
        <v>110019</v>
      </c>
      <c r="AA76" s="2957"/>
      <c r="AB76" s="290"/>
      <c r="AC76" s="1065"/>
      <c r="AD76" s="290"/>
      <c r="AE76" s="311"/>
      <c r="AF76" s="290"/>
    </row>
    <row r="77" spans="1:32" ht="30" customHeight="1">
      <c r="A77" s="290"/>
      <c r="B77" s="314"/>
      <c r="C77" s="290"/>
      <c r="D77" s="290"/>
      <c r="E77" s="290"/>
      <c r="F77" s="290"/>
      <c r="G77" s="290"/>
      <c r="H77" s="2958"/>
      <c r="I77" s="2959"/>
      <c r="J77" s="2959"/>
      <c r="K77" s="2959"/>
      <c r="L77" s="2959"/>
      <c r="M77" s="2959"/>
      <c r="N77" s="2959"/>
      <c r="O77" s="2959"/>
      <c r="P77" s="2959"/>
      <c r="Q77" s="2959"/>
      <c r="R77" s="2959"/>
      <c r="S77" s="2959"/>
      <c r="T77" s="2959"/>
      <c r="U77" s="2959"/>
      <c r="V77" s="2959"/>
      <c r="W77" s="2959"/>
      <c r="X77" s="2959"/>
      <c r="Y77" s="2959"/>
      <c r="Z77" s="2959"/>
      <c r="AA77" s="2960"/>
      <c r="AB77" s="304"/>
      <c r="AC77" s="290"/>
      <c r="AD77" s="290"/>
      <c r="AE77" s="311"/>
      <c r="AF77" s="290"/>
    </row>
    <row r="78" spans="1:32" ht="30" customHeight="1">
      <c r="A78" s="290"/>
      <c r="B78" s="314"/>
      <c r="C78" s="290"/>
      <c r="D78" s="290"/>
      <c r="E78" s="290"/>
      <c r="F78" s="290"/>
      <c r="G78" s="290"/>
      <c r="H78" s="2961"/>
      <c r="I78" s="2962"/>
      <c r="J78" s="2962"/>
      <c r="K78" s="2962"/>
      <c r="L78" s="2962"/>
      <c r="M78" s="2962"/>
      <c r="N78" s="2962"/>
      <c r="O78" s="2962"/>
      <c r="P78" s="2962"/>
      <c r="Q78" s="2962"/>
      <c r="R78" s="2962"/>
      <c r="S78" s="2962"/>
      <c r="T78" s="2962"/>
      <c r="U78" s="2962"/>
      <c r="V78" s="2962"/>
      <c r="W78" s="2962"/>
      <c r="X78" s="2962"/>
      <c r="Y78" s="2962"/>
      <c r="Z78" s="2962"/>
      <c r="AA78" s="2963"/>
      <c r="AB78" s="304"/>
      <c r="AC78" s="290"/>
      <c r="AD78" s="290"/>
      <c r="AE78" s="311"/>
      <c r="AF78" s="290"/>
    </row>
    <row r="79" spans="1:32" ht="30" customHeight="1">
      <c r="A79" s="290"/>
      <c r="B79" s="314"/>
      <c r="C79" s="290"/>
      <c r="D79" s="290"/>
      <c r="E79" s="290"/>
      <c r="F79" s="290"/>
      <c r="G79" s="290"/>
      <c r="H79" s="2961"/>
      <c r="I79" s="2962"/>
      <c r="J79" s="2962"/>
      <c r="K79" s="2962"/>
      <c r="L79" s="2962"/>
      <c r="M79" s="2962"/>
      <c r="N79" s="2962"/>
      <c r="O79" s="2962"/>
      <c r="P79" s="2962"/>
      <c r="Q79" s="2962"/>
      <c r="R79" s="2962"/>
      <c r="S79" s="2962"/>
      <c r="T79" s="2962"/>
      <c r="U79" s="2962"/>
      <c r="V79" s="2962"/>
      <c r="W79" s="2962"/>
      <c r="X79" s="2962"/>
      <c r="Y79" s="2962"/>
      <c r="Z79" s="2962"/>
      <c r="AA79" s="2963"/>
      <c r="AB79" s="290"/>
      <c r="AC79" s="290"/>
      <c r="AD79" s="290"/>
      <c r="AE79" s="311"/>
      <c r="AF79" s="290"/>
    </row>
    <row r="80" spans="1:32" ht="30" customHeight="1">
      <c r="A80" s="290"/>
      <c r="B80" s="314"/>
      <c r="C80" s="290"/>
      <c r="D80" s="290"/>
      <c r="E80" s="290"/>
      <c r="F80" s="290"/>
      <c r="G80" s="290"/>
      <c r="H80" s="2961"/>
      <c r="I80" s="2962"/>
      <c r="J80" s="2962"/>
      <c r="K80" s="2962"/>
      <c r="L80" s="2962"/>
      <c r="M80" s="2962"/>
      <c r="N80" s="2962"/>
      <c r="O80" s="2962"/>
      <c r="P80" s="2962"/>
      <c r="Q80" s="2962"/>
      <c r="R80" s="2962"/>
      <c r="S80" s="2962"/>
      <c r="T80" s="2962"/>
      <c r="U80" s="2962"/>
      <c r="V80" s="2962"/>
      <c r="W80" s="2962"/>
      <c r="X80" s="2962"/>
      <c r="Y80" s="2962"/>
      <c r="Z80" s="2962"/>
      <c r="AA80" s="2963"/>
      <c r="AB80" s="290"/>
      <c r="AC80" s="290"/>
      <c r="AD80" s="290"/>
      <c r="AE80" s="311"/>
      <c r="AF80" s="290"/>
    </row>
    <row r="81" spans="1:32" ht="30" customHeight="1">
      <c r="A81" s="290"/>
      <c r="B81" s="314"/>
      <c r="C81" s="290"/>
      <c r="D81" s="290"/>
      <c r="E81" s="290"/>
      <c r="F81" s="290"/>
      <c r="G81" s="290"/>
      <c r="H81" s="2964"/>
      <c r="I81" s="2965"/>
      <c r="J81" s="2965"/>
      <c r="K81" s="2965"/>
      <c r="L81" s="2965"/>
      <c r="M81" s="2965"/>
      <c r="N81" s="2965"/>
      <c r="O81" s="2965"/>
      <c r="P81" s="2965"/>
      <c r="Q81" s="2965"/>
      <c r="R81" s="2965"/>
      <c r="S81" s="2965"/>
      <c r="T81" s="2965"/>
      <c r="U81" s="2965"/>
      <c r="V81" s="2965"/>
      <c r="W81" s="2965"/>
      <c r="X81" s="2965"/>
      <c r="Y81" s="2965"/>
      <c r="Z81" s="2965"/>
      <c r="AA81" s="2966"/>
      <c r="AB81" s="290"/>
      <c r="AC81" s="290"/>
      <c r="AD81" s="290"/>
      <c r="AE81" s="311"/>
      <c r="AF81" s="290"/>
    </row>
    <row r="82" spans="1:32" ht="30" customHeight="1">
      <c r="A82" s="290"/>
      <c r="B82" s="314"/>
      <c r="C82" s="290"/>
      <c r="D82" s="290"/>
      <c r="E82" s="290"/>
      <c r="F82" s="290"/>
      <c r="G82" s="290"/>
      <c r="H82" s="290"/>
      <c r="I82" s="290"/>
      <c r="J82" s="290"/>
      <c r="K82" s="290"/>
      <c r="L82" s="290"/>
      <c r="M82" s="290"/>
      <c r="N82" s="290"/>
      <c r="O82" s="290"/>
      <c r="P82" s="290"/>
      <c r="Q82" s="304"/>
      <c r="R82" s="290"/>
      <c r="S82" s="304"/>
      <c r="T82" s="290"/>
      <c r="U82" s="290"/>
      <c r="V82" s="290"/>
      <c r="W82" s="290"/>
      <c r="X82" s="290"/>
      <c r="Y82" s="290"/>
      <c r="Z82" s="290"/>
      <c r="AA82" s="304"/>
      <c r="AB82" s="290"/>
      <c r="AC82" s="290"/>
      <c r="AD82" s="290"/>
      <c r="AE82" s="311"/>
      <c r="AF82" s="290"/>
    </row>
    <row r="83" spans="1:32" ht="30" customHeight="1">
      <c r="A83" s="290"/>
      <c r="B83" s="314"/>
      <c r="C83" s="290"/>
      <c r="D83" s="290"/>
      <c r="E83" s="290"/>
      <c r="F83" s="290"/>
      <c r="G83" s="290"/>
      <c r="H83" s="290"/>
      <c r="I83" s="290"/>
      <c r="J83" s="290"/>
      <c r="K83" s="290"/>
      <c r="L83" s="290"/>
      <c r="M83" s="290"/>
      <c r="N83" s="290"/>
      <c r="O83" s="290"/>
      <c r="P83" s="290"/>
      <c r="Q83" s="304"/>
      <c r="R83" s="290"/>
      <c r="S83" s="304"/>
      <c r="T83" s="290"/>
      <c r="U83" s="290"/>
      <c r="V83" s="290"/>
      <c r="W83" s="290"/>
      <c r="X83" s="290"/>
      <c r="Y83" s="290"/>
      <c r="Z83" s="290"/>
      <c r="AA83" s="304"/>
      <c r="AB83" s="290"/>
      <c r="AC83" s="290"/>
      <c r="AD83" s="290"/>
      <c r="AE83" s="311"/>
      <c r="AF83" s="290"/>
    </row>
    <row r="84" spans="1:32" ht="30" customHeight="1">
      <c r="A84" s="290"/>
      <c r="B84" s="314"/>
      <c r="C84" s="290"/>
      <c r="D84" s="290"/>
      <c r="E84" s="290"/>
      <c r="F84" s="290"/>
      <c r="G84" s="290"/>
      <c r="H84" s="290"/>
      <c r="I84" s="290"/>
      <c r="J84" s="290"/>
      <c r="K84" s="290"/>
      <c r="L84" s="290"/>
      <c r="M84" s="290"/>
      <c r="N84" s="290"/>
      <c r="O84" s="290"/>
      <c r="P84" s="290"/>
      <c r="Q84" s="304"/>
      <c r="R84" s="290"/>
      <c r="S84" s="304"/>
      <c r="T84" s="290"/>
      <c r="U84" s="290"/>
      <c r="V84" s="290"/>
      <c r="W84" s="290"/>
      <c r="X84" s="290"/>
      <c r="Y84" s="290"/>
      <c r="Z84" s="290"/>
      <c r="AA84" s="304"/>
      <c r="AB84" s="290"/>
      <c r="AC84" s="290"/>
      <c r="AD84" s="290"/>
      <c r="AE84" s="311"/>
      <c r="AF84" s="290"/>
    </row>
    <row r="85" spans="1:32" ht="30" customHeight="1">
      <c r="A85" s="290"/>
      <c r="B85" s="314"/>
      <c r="C85" s="290"/>
      <c r="D85" s="290"/>
      <c r="E85" s="290"/>
      <c r="F85" s="290"/>
      <c r="G85" s="290"/>
      <c r="H85" s="290"/>
      <c r="I85" s="290"/>
      <c r="J85" s="290"/>
      <c r="K85" s="290"/>
      <c r="L85" s="290"/>
      <c r="M85" s="290"/>
      <c r="N85" s="290"/>
      <c r="O85" s="290"/>
      <c r="P85" s="290"/>
      <c r="Q85" s="304"/>
      <c r="R85" s="290"/>
      <c r="S85" s="304"/>
      <c r="T85" s="290"/>
      <c r="U85" s="290"/>
      <c r="V85" s="290"/>
      <c r="W85" s="290"/>
      <c r="X85" s="290"/>
      <c r="Y85" s="290"/>
      <c r="Z85" s="290"/>
      <c r="AA85" s="304"/>
      <c r="AB85" s="290"/>
      <c r="AC85" s="290"/>
      <c r="AD85" s="290"/>
      <c r="AE85" s="311"/>
      <c r="AF85" s="290"/>
    </row>
    <row r="86" spans="1:32" ht="30" customHeight="1">
      <c r="A86" s="290"/>
      <c r="B86" s="314"/>
      <c r="C86" s="290"/>
      <c r="D86" s="290"/>
      <c r="E86" s="290"/>
      <c r="F86" s="290"/>
      <c r="G86" s="290"/>
      <c r="H86" s="290"/>
      <c r="I86" s="290"/>
      <c r="J86" s="290"/>
      <c r="K86" s="290"/>
      <c r="L86" s="290"/>
      <c r="M86" s="290"/>
      <c r="N86" s="290"/>
      <c r="O86" s="290"/>
      <c r="P86" s="290"/>
      <c r="Q86" s="304"/>
      <c r="R86" s="290"/>
      <c r="S86" s="304"/>
      <c r="T86" s="290"/>
      <c r="U86" s="290"/>
      <c r="V86" s="290"/>
      <c r="W86" s="290"/>
      <c r="X86" s="290"/>
      <c r="Y86" s="290"/>
      <c r="Z86" s="290"/>
      <c r="AA86" s="304"/>
      <c r="AB86" s="290"/>
      <c r="AC86" s="290"/>
      <c r="AD86" s="290"/>
      <c r="AE86" s="311"/>
      <c r="AF86" s="290"/>
    </row>
    <row r="87" spans="1:32" ht="30" customHeight="1" thickBot="1">
      <c r="A87" s="290"/>
      <c r="B87" s="321"/>
      <c r="C87" s="322"/>
      <c r="D87" s="322"/>
      <c r="E87" s="322"/>
      <c r="F87" s="322"/>
      <c r="G87" s="322"/>
      <c r="H87" s="322"/>
      <c r="I87" s="322"/>
      <c r="J87" s="322"/>
      <c r="K87" s="322"/>
      <c r="L87" s="322"/>
      <c r="M87" s="322"/>
      <c r="N87" s="322"/>
      <c r="O87" s="322"/>
      <c r="P87" s="322"/>
      <c r="Q87" s="332"/>
      <c r="R87" s="322"/>
      <c r="S87" s="332"/>
      <c r="T87" s="322"/>
      <c r="U87" s="322"/>
      <c r="V87" s="322"/>
      <c r="W87" s="322"/>
      <c r="X87" s="322"/>
      <c r="Y87" s="322"/>
      <c r="Z87" s="322"/>
      <c r="AA87" s="332"/>
      <c r="AB87" s="322"/>
      <c r="AC87" s="322"/>
      <c r="AD87" s="322"/>
      <c r="AE87" s="323"/>
      <c r="AF87" s="290"/>
    </row>
    <row r="88" spans="1:32" ht="30" customHeight="1">
      <c r="A88" s="290"/>
      <c r="B88" s="2890">
        <v>23</v>
      </c>
      <c r="C88" s="2890"/>
      <c r="D88" s="2890"/>
      <c r="E88" s="2890"/>
      <c r="F88" s="2890"/>
      <c r="G88" s="2890"/>
      <c r="H88" s="2890"/>
      <c r="I88" s="2890"/>
      <c r="J88" s="2890"/>
      <c r="K88" s="2890"/>
      <c r="L88" s="2890"/>
      <c r="M88" s="2890"/>
      <c r="N88" s="2890"/>
      <c r="O88" s="2890"/>
      <c r="P88" s="2890"/>
      <c r="Q88" s="2890"/>
      <c r="R88" s="2890"/>
      <c r="S88" s="2890"/>
      <c r="T88" s="2890"/>
      <c r="U88" s="2890"/>
      <c r="V88" s="2890"/>
      <c r="W88" s="2890"/>
      <c r="X88" s="2890"/>
      <c r="Y88" s="2890"/>
      <c r="Z88" s="2890"/>
      <c r="AA88" s="2890"/>
      <c r="AB88" s="2890"/>
      <c r="AC88" s="2890"/>
      <c r="AD88" s="2890"/>
      <c r="AE88" s="2890"/>
      <c r="AF88" s="290"/>
    </row>
    <row r="89" spans="1:32" ht="30" customHeight="1">
      <c r="A89" s="290"/>
      <c r="B89" s="2891"/>
      <c r="C89" s="2891"/>
      <c r="D89" s="2891"/>
      <c r="E89" s="2891"/>
      <c r="F89" s="2891"/>
      <c r="G89" s="2891"/>
      <c r="H89" s="2891"/>
      <c r="I89" s="2891"/>
      <c r="J89" s="2891"/>
      <c r="K89" s="2891"/>
      <c r="L89" s="2891"/>
      <c r="M89" s="2891"/>
      <c r="N89" s="2891"/>
      <c r="O89" s="2891"/>
      <c r="P89" s="2891"/>
      <c r="Q89" s="2891"/>
      <c r="R89" s="2891"/>
      <c r="S89" s="2891"/>
      <c r="T89" s="2891"/>
      <c r="U89" s="2891"/>
      <c r="V89" s="2891"/>
      <c r="W89" s="2891"/>
      <c r="X89" s="2891"/>
      <c r="Y89" s="2891"/>
      <c r="Z89" s="2891"/>
      <c r="AA89" s="2891"/>
      <c r="AB89" s="2891"/>
      <c r="AC89" s="2891"/>
      <c r="AD89" s="2891"/>
      <c r="AE89" s="2891"/>
      <c r="AF89" s="290"/>
    </row>
    <row r="90" spans="1:32" ht="30" customHeight="1">
      <c r="A90" s="1244"/>
      <c r="B90" s="2891"/>
      <c r="C90" s="2891"/>
      <c r="D90" s="2891"/>
      <c r="E90" s="2891"/>
      <c r="F90" s="2891"/>
      <c r="G90" s="2891"/>
      <c r="H90" s="2891"/>
      <c r="I90" s="2891"/>
      <c r="J90" s="2891"/>
      <c r="K90" s="2891"/>
      <c r="L90" s="2891"/>
      <c r="M90" s="2891"/>
      <c r="N90" s="2891"/>
      <c r="O90" s="2891"/>
      <c r="P90" s="2891"/>
      <c r="Q90" s="2891"/>
      <c r="R90" s="2891"/>
      <c r="S90" s="2891"/>
      <c r="T90" s="2891"/>
      <c r="U90" s="2891"/>
      <c r="V90" s="2891"/>
      <c r="W90" s="2891"/>
      <c r="X90" s="2891"/>
      <c r="Y90" s="2891"/>
      <c r="Z90" s="2891"/>
      <c r="AA90" s="2891"/>
      <c r="AB90" s="2891"/>
      <c r="AC90" s="2891"/>
      <c r="AD90" s="2891"/>
      <c r="AE90" s="2891"/>
      <c r="AF90" s="1244"/>
    </row>
    <row r="91" spans="1:32" ht="30" customHeight="1"/>
  </sheetData>
  <mergeCells count="13">
    <mergeCell ref="AB24:AC24"/>
    <mergeCell ref="H31:Y32"/>
    <mergeCell ref="Z76:AA76"/>
    <mergeCell ref="B88:AE90"/>
    <mergeCell ref="H77:AA81"/>
    <mergeCell ref="L13:R13"/>
    <mergeCell ref="U13:AB13"/>
    <mergeCell ref="Q14:R14"/>
    <mergeCell ref="AA14:AB14"/>
    <mergeCell ref="K15:K16"/>
    <mergeCell ref="L15:R16"/>
    <mergeCell ref="T15:T16"/>
    <mergeCell ref="U15:AB16"/>
  </mergeCells>
  <printOptions horizontalCentered="1" verticalCentered="1"/>
  <pageMargins left="0.23622047244094491" right="0.23622047244094491" top="0.23622047244094491" bottom="0.23622047244094491" header="0" footer="0"/>
  <pageSetup paperSize="9" scale="2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codeName="Sheet23">
    <tabColor rgb="FF92D050"/>
  </sheetPr>
  <dimension ref="A2:XH336"/>
  <sheetViews>
    <sheetView showGridLines="0" view="pageBreakPreview" zoomScale="40" zoomScaleNormal="50" zoomScaleSheetLayoutView="40" workbookViewId="0">
      <selection activeCell="Y110" sqref="Y110:AK111"/>
    </sheetView>
  </sheetViews>
  <sheetFormatPr defaultColWidth="2.33203125" defaultRowHeight="24.6"/>
  <cols>
    <col min="1" max="1" width="11.109375" style="53" customWidth="1"/>
    <col min="2" max="2" width="13.33203125" style="488" customWidth="1"/>
    <col min="3" max="3" width="9.88671875" style="53" customWidth="1"/>
    <col min="4" max="4" width="2.44140625" style="53" customWidth="1"/>
    <col min="5" max="11" width="7.44140625" style="53" customWidth="1"/>
    <col min="12" max="12" width="8.109375" style="53" customWidth="1"/>
    <col min="13" max="13" width="15.88671875" style="53" customWidth="1"/>
    <col min="14" max="14" width="8.109375" style="53" customWidth="1"/>
    <col min="15" max="16" width="5.33203125" style="53" customWidth="1"/>
    <col min="17" max="17" width="9" style="53" customWidth="1"/>
    <col min="18" max="22" width="5.33203125" style="53" customWidth="1"/>
    <col min="23" max="23" width="9" style="53" customWidth="1"/>
    <col min="24" max="24" width="9.5546875" style="53" customWidth="1"/>
    <col min="25" max="26" width="8.109375" style="53" customWidth="1"/>
    <col min="27" max="27" width="15.33203125" style="53" customWidth="1"/>
    <col min="28" max="30" width="8.109375" style="53" customWidth="1"/>
    <col min="31" max="31" width="10.33203125" style="53" bestFit="1" customWidth="1"/>
    <col min="32" max="33" width="10.33203125" style="53" customWidth="1"/>
    <col min="34" max="37" width="8.109375" style="53" customWidth="1"/>
    <col min="38" max="38" width="9.109375" style="53" customWidth="1"/>
    <col min="39" max="39" width="10.33203125" style="53" customWidth="1"/>
    <col min="40" max="40" width="11.33203125" style="53" customWidth="1"/>
    <col min="41" max="41" width="4.44140625" style="53" customWidth="1"/>
    <col min="42" max="42" width="5.109375" style="53" customWidth="1"/>
    <col min="43" max="231" width="2.33203125" style="53"/>
    <col min="232" max="232" width="2.44140625" style="53" customWidth="1"/>
    <col min="233" max="233" width="10.109375" style="53" customWidth="1"/>
    <col min="234" max="234" width="8.44140625" style="53" customWidth="1"/>
    <col min="235" max="235" width="2.44140625" style="53" customWidth="1"/>
    <col min="236" max="242" width="7.44140625" style="53" customWidth="1"/>
    <col min="243" max="243" width="2.88671875" style="53" customWidth="1"/>
    <col min="244" max="244" width="3.109375" style="53" customWidth="1"/>
    <col min="245" max="248" width="5.33203125" style="53" customWidth="1"/>
    <col min="249" max="249" width="3.44140625" style="53" customWidth="1"/>
    <col min="250" max="256" width="5.33203125" style="53" customWidth="1"/>
    <col min="257" max="263" width="8.109375" style="53" customWidth="1"/>
    <col min="264" max="264" width="10.33203125" style="53" bestFit="1" customWidth="1"/>
    <col min="265" max="266" width="10.33203125" style="53" customWidth="1"/>
    <col min="267" max="270" width="8.109375" style="53" customWidth="1"/>
    <col min="271" max="271" width="6.5546875" style="53" customWidth="1"/>
    <col min="272" max="487" width="2.33203125" style="53"/>
    <col min="488" max="488" width="2.44140625" style="53" customWidth="1"/>
    <col min="489" max="489" width="10.109375" style="53" customWidth="1"/>
    <col min="490" max="490" width="8.44140625" style="53" customWidth="1"/>
    <col min="491" max="491" width="2.44140625" style="53" customWidth="1"/>
    <col min="492" max="498" width="7.44140625" style="53" customWidth="1"/>
    <col min="499" max="499" width="2.88671875" style="53" customWidth="1"/>
    <col min="500" max="500" width="3.109375" style="53" customWidth="1"/>
    <col min="501" max="504" width="5.33203125" style="53" customWidth="1"/>
    <col min="505" max="505" width="3.44140625" style="53" customWidth="1"/>
    <col min="506" max="512" width="5.33203125" style="53" customWidth="1"/>
    <col min="513" max="519" width="8.109375" style="53" customWidth="1"/>
    <col min="520" max="520" width="10.33203125" style="53" bestFit="1" customWidth="1"/>
    <col min="521" max="522" width="10.33203125" style="53" customWidth="1"/>
    <col min="523" max="526" width="8.109375" style="53" customWidth="1"/>
    <col min="527" max="527" width="6.5546875" style="53" customWidth="1"/>
    <col min="528" max="631" width="2.33203125" style="53"/>
    <col min="632" max="632" width="4.44140625" style="53" bestFit="1" customWidth="1"/>
    <col min="633" max="743" width="2.33203125" style="53"/>
    <col min="744" max="744" width="2.44140625" style="53" customWidth="1"/>
    <col min="745" max="745" width="10.109375" style="53" customWidth="1"/>
    <col min="746" max="746" width="8.44140625" style="53" customWidth="1"/>
    <col min="747" max="747" width="2.44140625" style="53" customWidth="1"/>
    <col min="748" max="754" width="7.44140625" style="53" customWidth="1"/>
    <col min="755" max="755" width="2.88671875" style="53" customWidth="1"/>
    <col min="756" max="756" width="3.109375" style="53" customWidth="1"/>
    <col min="757" max="760" width="5.33203125" style="53" customWidth="1"/>
    <col min="761" max="761" width="3.44140625" style="53" customWidth="1"/>
    <col min="762" max="768" width="5.33203125" style="53" customWidth="1"/>
    <col min="769" max="775" width="8.109375" style="53" customWidth="1"/>
    <col min="776" max="776" width="10.33203125" style="53" bestFit="1" customWidth="1"/>
    <col min="777" max="778" width="10.33203125" style="53" customWidth="1"/>
    <col min="779" max="782" width="8.109375" style="53" customWidth="1"/>
    <col min="783" max="783" width="6.5546875" style="53" customWidth="1"/>
    <col min="784" max="999" width="2.33203125" style="53"/>
    <col min="1000" max="1000" width="2.44140625" style="53" customWidth="1"/>
    <col min="1001" max="1001" width="10.109375" style="53" customWidth="1"/>
    <col min="1002" max="1002" width="8.44140625" style="53" customWidth="1"/>
    <col min="1003" max="1003" width="2.44140625" style="53" customWidth="1"/>
    <col min="1004" max="1010" width="7.44140625" style="53" customWidth="1"/>
    <col min="1011" max="1011" width="2.88671875" style="53" customWidth="1"/>
    <col min="1012" max="1012" width="3.109375" style="53" customWidth="1"/>
    <col min="1013" max="1016" width="5.33203125" style="53" customWidth="1"/>
    <col min="1017" max="1017" width="3.44140625" style="53" customWidth="1"/>
    <col min="1018" max="1024" width="5.33203125" style="53" customWidth="1"/>
    <col min="1025" max="1031" width="8.109375" style="53" customWidth="1"/>
    <col min="1032" max="1032" width="10.33203125" style="53" bestFit="1" customWidth="1"/>
    <col min="1033" max="1034" width="10.33203125" style="53" customWidth="1"/>
    <col min="1035" max="1038" width="8.109375" style="53" customWidth="1"/>
    <col min="1039" max="1039" width="6.5546875" style="53" customWidth="1"/>
    <col min="1040" max="1255" width="2.33203125" style="53"/>
    <col min="1256" max="1256" width="2.44140625" style="53" customWidth="1"/>
    <col min="1257" max="1257" width="10.109375" style="53" customWidth="1"/>
    <col min="1258" max="1258" width="8.44140625" style="53" customWidth="1"/>
    <col min="1259" max="1259" width="2.44140625" style="53" customWidth="1"/>
    <col min="1260" max="1266" width="7.44140625" style="53" customWidth="1"/>
    <col min="1267" max="1267" width="2.88671875" style="53" customWidth="1"/>
    <col min="1268" max="1268" width="3.109375" style="53" customWidth="1"/>
    <col min="1269" max="1272" width="5.33203125" style="53" customWidth="1"/>
    <col min="1273" max="1273" width="3.44140625" style="53" customWidth="1"/>
    <col min="1274" max="1280" width="5.33203125" style="53" customWidth="1"/>
    <col min="1281" max="1287" width="8.109375" style="53" customWidth="1"/>
    <col min="1288" max="1288" width="10.33203125" style="53" bestFit="1" customWidth="1"/>
    <col min="1289" max="1290" width="10.33203125" style="53" customWidth="1"/>
    <col min="1291" max="1294" width="8.109375" style="53" customWidth="1"/>
    <col min="1295" max="1295" width="6.5546875" style="53" customWidth="1"/>
    <col min="1296" max="1511" width="2.33203125" style="53"/>
    <col min="1512" max="1512" width="2.44140625" style="53" customWidth="1"/>
    <col min="1513" max="1513" width="10.109375" style="53" customWidth="1"/>
    <col min="1514" max="1514" width="8.44140625" style="53" customWidth="1"/>
    <col min="1515" max="1515" width="2.44140625" style="53" customWidth="1"/>
    <col min="1516" max="1522" width="7.44140625" style="53" customWidth="1"/>
    <col min="1523" max="1523" width="2.88671875" style="53" customWidth="1"/>
    <col min="1524" max="1524" width="3.109375" style="53" customWidth="1"/>
    <col min="1525" max="1528" width="5.33203125" style="53" customWidth="1"/>
    <col min="1529" max="1529" width="3.44140625" style="53" customWidth="1"/>
    <col min="1530" max="1536" width="5.33203125" style="53" customWidth="1"/>
    <col min="1537" max="1543" width="8.109375" style="53" customWidth="1"/>
    <col min="1544" max="1544" width="10.33203125" style="53" bestFit="1" customWidth="1"/>
    <col min="1545" max="1546" width="10.33203125" style="53" customWidth="1"/>
    <col min="1547" max="1550" width="8.109375" style="53" customWidth="1"/>
    <col min="1551" max="1551" width="6.5546875" style="53" customWidth="1"/>
    <col min="1552" max="1767" width="2.33203125" style="53"/>
    <col min="1768" max="1768" width="2.44140625" style="53" customWidth="1"/>
    <col min="1769" max="1769" width="10.109375" style="53" customWidth="1"/>
    <col min="1770" max="1770" width="8.44140625" style="53" customWidth="1"/>
    <col min="1771" max="1771" width="2.44140625" style="53" customWidth="1"/>
    <col min="1772" max="1778" width="7.44140625" style="53" customWidth="1"/>
    <col min="1779" max="1779" width="2.88671875" style="53" customWidth="1"/>
    <col min="1780" max="1780" width="3.109375" style="53" customWidth="1"/>
    <col min="1781" max="1784" width="5.33203125" style="53" customWidth="1"/>
    <col min="1785" max="1785" width="3.44140625" style="53" customWidth="1"/>
    <col min="1786" max="1792" width="5.33203125" style="53" customWidth="1"/>
    <col min="1793" max="1799" width="8.109375" style="53" customWidth="1"/>
    <col min="1800" max="1800" width="10.33203125" style="53" bestFit="1" customWidth="1"/>
    <col min="1801" max="1802" width="10.33203125" style="53" customWidth="1"/>
    <col min="1803" max="1806" width="8.109375" style="53" customWidth="1"/>
    <col min="1807" max="1807" width="6.5546875" style="53" customWidth="1"/>
    <col min="1808" max="2023" width="2.33203125" style="53"/>
    <col min="2024" max="2024" width="2.44140625" style="53" customWidth="1"/>
    <col min="2025" max="2025" width="10.109375" style="53" customWidth="1"/>
    <col min="2026" max="2026" width="8.44140625" style="53" customWidth="1"/>
    <col min="2027" max="2027" width="2.44140625" style="53" customWidth="1"/>
    <col min="2028" max="2034" width="7.44140625" style="53" customWidth="1"/>
    <col min="2035" max="2035" width="2.88671875" style="53" customWidth="1"/>
    <col min="2036" max="2036" width="3.109375" style="53" customWidth="1"/>
    <col min="2037" max="2040" width="5.33203125" style="53" customWidth="1"/>
    <col min="2041" max="2041" width="3.44140625" style="53" customWidth="1"/>
    <col min="2042" max="2048" width="5.33203125" style="53" customWidth="1"/>
    <col min="2049" max="2055" width="8.109375" style="53" customWidth="1"/>
    <col min="2056" max="2056" width="10.33203125" style="53" bestFit="1" customWidth="1"/>
    <col min="2057" max="2058" width="10.33203125" style="53" customWidth="1"/>
    <col min="2059" max="2062" width="8.109375" style="53" customWidth="1"/>
    <col min="2063" max="2063" width="6.5546875" style="53" customWidth="1"/>
    <col min="2064" max="2279" width="2.33203125" style="53"/>
    <col min="2280" max="2280" width="2.44140625" style="53" customWidth="1"/>
    <col min="2281" max="2281" width="10.109375" style="53" customWidth="1"/>
    <col min="2282" max="2282" width="8.44140625" style="53" customWidth="1"/>
    <col min="2283" max="2283" width="2.44140625" style="53" customWidth="1"/>
    <col min="2284" max="2290" width="7.44140625" style="53" customWidth="1"/>
    <col min="2291" max="2291" width="2.88671875" style="53" customWidth="1"/>
    <col min="2292" max="2292" width="3.109375" style="53" customWidth="1"/>
    <col min="2293" max="2296" width="5.33203125" style="53" customWidth="1"/>
    <col min="2297" max="2297" width="3.44140625" style="53" customWidth="1"/>
    <col min="2298" max="2304" width="5.33203125" style="53" customWidth="1"/>
    <col min="2305" max="2311" width="8.109375" style="53" customWidth="1"/>
    <col min="2312" max="2312" width="10.33203125" style="53" bestFit="1" customWidth="1"/>
    <col min="2313" max="2314" width="10.33203125" style="53" customWidth="1"/>
    <col min="2315" max="2318" width="8.109375" style="53" customWidth="1"/>
    <col min="2319" max="2319" width="6.5546875" style="53" customWidth="1"/>
    <col min="2320" max="2535" width="2.33203125" style="53"/>
    <col min="2536" max="2536" width="2.44140625" style="53" customWidth="1"/>
    <col min="2537" max="2537" width="10.109375" style="53" customWidth="1"/>
    <col min="2538" max="2538" width="8.44140625" style="53" customWidth="1"/>
    <col min="2539" max="2539" width="2.44140625" style="53" customWidth="1"/>
    <col min="2540" max="2546" width="7.44140625" style="53" customWidth="1"/>
    <col min="2547" max="2547" width="2.88671875" style="53" customWidth="1"/>
    <col min="2548" max="2548" width="3.109375" style="53" customWidth="1"/>
    <col min="2549" max="2552" width="5.33203125" style="53" customWidth="1"/>
    <col min="2553" max="2553" width="3.44140625" style="53" customWidth="1"/>
    <col min="2554" max="2560" width="5.33203125" style="53" customWidth="1"/>
    <col min="2561" max="2567" width="8.109375" style="53" customWidth="1"/>
    <col min="2568" max="2568" width="10.33203125" style="53" bestFit="1" customWidth="1"/>
    <col min="2569" max="2570" width="10.33203125" style="53" customWidth="1"/>
    <col min="2571" max="2574" width="8.109375" style="53" customWidth="1"/>
    <col min="2575" max="2575" width="6.5546875" style="53" customWidth="1"/>
    <col min="2576" max="2791" width="2.33203125" style="53"/>
    <col min="2792" max="2792" width="2.44140625" style="53" customWidth="1"/>
    <col min="2793" max="2793" width="10.109375" style="53" customWidth="1"/>
    <col min="2794" max="2794" width="8.44140625" style="53" customWidth="1"/>
    <col min="2795" max="2795" width="2.44140625" style="53" customWidth="1"/>
    <col min="2796" max="2802" width="7.44140625" style="53" customWidth="1"/>
    <col min="2803" max="2803" width="2.88671875" style="53" customWidth="1"/>
    <col min="2804" max="2804" width="3.109375" style="53" customWidth="1"/>
    <col min="2805" max="2808" width="5.33203125" style="53" customWidth="1"/>
    <col min="2809" max="2809" width="3.44140625" style="53" customWidth="1"/>
    <col min="2810" max="2816" width="5.33203125" style="53" customWidth="1"/>
    <col min="2817" max="2823" width="8.109375" style="53" customWidth="1"/>
    <col min="2824" max="2824" width="10.33203125" style="53" bestFit="1" customWidth="1"/>
    <col min="2825" max="2826" width="10.33203125" style="53" customWidth="1"/>
    <col min="2827" max="2830" width="8.109375" style="53" customWidth="1"/>
    <col min="2831" max="2831" width="6.5546875" style="53" customWidth="1"/>
    <col min="2832" max="3047" width="2.33203125" style="53"/>
    <col min="3048" max="3048" width="2.44140625" style="53" customWidth="1"/>
    <col min="3049" max="3049" width="10.109375" style="53" customWidth="1"/>
    <col min="3050" max="3050" width="8.44140625" style="53" customWidth="1"/>
    <col min="3051" max="3051" width="2.44140625" style="53" customWidth="1"/>
    <col min="3052" max="3058" width="7.44140625" style="53" customWidth="1"/>
    <col min="3059" max="3059" width="2.88671875" style="53" customWidth="1"/>
    <col min="3060" max="3060" width="3.109375" style="53" customWidth="1"/>
    <col min="3061" max="3064" width="5.33203125" style="53" customWidth="1"/>
    <col min="3065" max="3065" width="3.44140625" style="53" customWidth="1"/>
    <col min="3066" max="3072" width="5.33203125" style="53" customWidth="1"/>
    <col min="3073" max="3079" width="8.109375" style="53" customWidth="1"/>
    <col min="3080" max="3080" width="10.33203125" style="53" bestFit="1" customWidth="1"/>
    <col min="3081" max="3082" width="10.33203125" style="53" customWidth="1"/>
    <col min="3083" max="3086" width="8.109375" style="53" customWidth="1"/>
    <col min="3087" max="3087" width="6.5546875" style="53" customWidth="1"/>
    <col min="3088" max="3303" width="2.33203125" style="53"/>
    <col min="3304" max="3304" width="2.44140625" style="53" customWidth="1"/>
    <col min="3305" max="3305" width="10.109375" style="53" customWidth="1"/>
    <col min="3306" max="3306" width="8.44140625" style="53" customWidth="1"/>
    <col min="3307" max="3307" width="2.44140625" style="53" customWidth="1"/>
    <col min="3308" max="3314" width="7.44140625" style="53" customWidth="1"/>
    <col min="3315" max="3315" width="2.88671875" style="53" customWidth="1"/>
    <col min="3316" max="3316" width="3.109375" style="53" customWidth="1"/>
    <col min="3317" max="3320" width="5.33203125" style="53" customWidth="1"/>
    <col min="3321" max="3321" width="3.44140625" style="53" customWidth="1"/>
    <col min="3322" max="3328" width="5.33203125" style="53" customWidth="1"/>
    <col min="3329" max="3335" width="8.109375" style="53" customWidth="1"/>
    <col min="3336" max="3336" width="10.33203125" style="53" bestFit="1" customWidth="1"/>
    <col min="3337" max="3338" width="10.33203125" style="53" customWidth="1"/>
    <col min="3339" max="3342" width="8.109375" style="53" customWidth="1"/>
    <col min="3343" max="3343" width="6.5546875" style="53" customWidth="1"/>
    <col min="3344" max="3559" width="2.33203125" style="53"/>
    <col min="3560" max="3560" width="2.44140625" style="53" customWidth="1"/>
    <col min="3561" max="3561" width="10.109375" style="53" customWidth="1"/>
    <col min="3562" max="3562" width="8.44140625" style="53" customWidth="1"/>
    <col min="3563" max="3563" width="2.44140625" style="53" customWidth="1"/>
    <col min="3564" max="3570" width="7.44140625" style="53" customWidth="1"/>
    <col min="3571" max="3571" width="2.88671875" style="53" customWidth="1"/>
    <col min="3572" max="3572" width="3.109375" style="53" customWidth="1"/>
    <col min="3573" max="3576" width="5.33203125" style="53" customWidth="1"/>
    <col min="3577" max="3577" width="3.44140625" style="53" customWidth="1"/>
    <col min="3578" max="3584" width="5.33203125" style="53" customWidth="1"/>
    <col min="3585" max="3591" width="8.109375" style="53" customWidth="1"/>
    <col min="3592" max="3592" width="10.33203125" style="53" bestFit="1" customWidth="1"/>
    <col min="3593" max="3594" width="10.33203125" style="53" customWidth="1"/>
    <col min="3595" max="3598" width="8.109375" style="53" customWidth="1"/>
    <col min="3599" max="3599" width="6.5546875" style="53" customWidth="1"/>
    <col min="3600" max="3815" width="2.33203125" style="53"/>
    <col min="3816" max="3816" width="2.44140625" style="53" customWidth="1"/>
    <col min="3817" max="3817" width="10.109375" style="53" customWidth="1"/>
    <col min="3818" max="3818" width="8.44140625" style="53" customWidth="1"/>
    <col min="3819" max="3819" width="2.44140625" style="53" customWidth="1"/>
    <col min="3820" max="3826" width="7.44140625" style="53" customWidth="1"/>
    <col min="3827" max="3827" width="2.88671875" style="53" customWidth="1"/>
    <col min="3828" max="3828" width="3.109375" style="53" customWidth="1"/>
    <col min="3829" max="3832" width="5.33203125" style="53" customWidth="1"/>
    <col min="3833" max="3833" width="3.44140625" style="53" customWidth="1"/>
    <col min="3834" max="3840" width="5.33203125" style="53" customWidth="1"/>
    <col min="3841" max="3847" width="8.109375" style="53" customWidth="1"/>
    <col min="3848" max="3848" width="10.33203125" style="53" bestFit="1" customWidth="1"/>
    <col min="3849" max="3850" width="10.33203125" style="53" customWidth="1"/>
    <col min="3851" max="3854" width="8.109375" style="53" customWidth="1"/>
    <col min="3855" max="3855" width="6.5546875" style="53" customWidth="1"/>
    <col min="3856" max="4071" width="2.33203125" style="53"/>
    <col min="4072" max="4072" width="2.44140625" style="53" customWidth="1"/>
    <col min="4073" max="4073" width="10.109375" style="53" customWidth="1"/>
    <col min="4074" max="4074" width="8.44140625" style="53" customWidth="1"/>
    <col min="4075" max="4075" width="2.44140625" style="53" customWidth="1"/>
    <col min="4076" max="4082" width="7.44140625" style="53" customWidth="1"/>
    <col min="4083" max="4083" width="2.88671875" style="53" customWidth="1"/>
    <col min="4084" max="4084" width="3.109375" style="53" customWidth="1"/>
    <col min="4085" max="4088" width="5.33203125" style="53" customWidth="1"/>
    <col min="4089" max="4089" width="3.44140625" style="53" customWidth="1"/>
    <col min="4090" max="4096" width="5.33203125" style="53" customWidth="1"/>
    <col min="4097" max="4103" width="8.109375" style="53" customWidth="1"/>
    <col min="4104" max="4104" width="10.33203125" style="53" bestFit="1" customWidth="1"/>
    <col min="4105" max="4106" width="10.33203125" style="53" customWidth="1"/>
    <col min="4107" max="4110" width="8.109375" style="53" customWidth="1"/>
    <col min="4111" max="4111" width="6.5546875" style="53" customWidth="1"/>
    <col min="4112" max="4327" width="2.33203125" style="53"/>
    <col min="4328" max="4328" width="2.44140625" style="53" customWidth="1"/>
    <col min="4329" max="4329" width="10.109375" style="53" customWidth="1"/>
    <col min="4330" max="4330" width="8.44140625" style="53" customWidth="1"/>
    <col min="4331" max="4331" width="2.44140625" style="53" customWidth="1"/>
    <col min="4332" max="4338" width="7.44140625" style="53" customWidth="1"/>
    <col min="4339" max="4339" width="2.88671875" style="53" customWidth="1"/>
    <col min="4340" max="4340" width="3.109375" style="53" customWidth="1"/>
    <col min="4341" max="4344" width="5.33203125" style="53" customWidth="1"/>
    <col min="4345" max="4345" width="3.44140625" style="53" customWidth="1"/>
    <col min="4346" max="4352" width="5.33203125" style="53" customWidth="1"/>
    <col min="4353" max="4359" width="8.109375" style="53" customWidth="1"/>
    <col min="4360" max="4360" width="10.33203125" style="53" bestFit="1" customWidth="1"/>
    <col min="4361" max="4362" width="10.33203125" style="53" customWidth="1"/>
    <col min="4363" max="4366" width="8.109375" style="53" customWidth="1"/>
    <col min="4367" max="4367" width="6.5546875" style="53" customWidth="1"/>
    <col min="4368" max="4583" width="2.33203125" style="53"/>
    <col min="4584" max="4584" width="2.44140625" style="53" customWidth="1"/>
    <col min="4585" max="4585" width="10.109375" style="53" customWidth="1"/>
    <col min="4586" max="4586" width="8.44140625" style="53" customWidth="1"/>
    <col min="4587" max="4587" width="2.44140625" style="53" customWidth="1"/>
    <col min="4588" max="4594" width="7.44140625" style="53" customWidth="1"/>
    <col min="4595" max="4595" width="2.88671875" style="53" customWidth="1"/>
    <col min="4596" max="4596" width="3.109375" style="53" customWidth="1"/>
    <col min="4597" max="4600" width="5.33203125" style="53" customWidth="1"/>
    <col min="4601" max="4601" width="3.44140625" style="53" customWidth="1"/>
    <col min="4602" max="4608" width="5.33203125" style="53" customWidth="1"/>
    <col min="4609" max="4615" width="8.109375" style="53" customWidth="1"/>
    <col min="4616" max="4616" width="10.33203125" style="53" bestFit="1" customWidth="1"/>
    <col min="4617" max="4618" width="10.33203125" style="53" customWidth="1"/>
    <col min="4619" max="4622" width="8.109375" style="53" customWidth="1"/>
    <col min="4623" max="4623" width="6.5546875" style="53" customWidth="1"/>
    <col min="4624" max="4839" width="2.33203125" style="53"/>
    <col min="4840" max="4840" width="2.44140625" style="53" customWidth="1"/>
    <col min="4841" max="4841" width="10.109375" style="53" customWidth="1"/>
    <col min="4842" max="4842" width="8.44140625" style="53" customWidth="1"/>
    <col min="4843" max="4843" width="2.44140625" style="53" customWidth="1"/>
    <col min="4844" max="4850" width="7.44140625" style="53" customWidth="1"/>
    <col min="4851" max="4851" width="2.88671875" style="53" customWidth="1"/>
    <col min="4852" max="4852" width="3.109375" style="53" customWidth="1"/>
    <col min="4853" max="4856" width="5.33203125" style="53" customWidth="1"/>
    <col min="4857" max="4857" width="3.44140625" style="53" customWidth="1"/>
    <col min="4858" max="4864" width="5.33203125" style="53" customWidth="1"/>
    <col min="4865" max="4871" width="8.109375" style="53" customWidth="1"/>
    <col min="4872" max="4872" width="10.33203125" style="53" bestFit="1" customWidth="1"/>
    <col min="4873" max="4874" width="10.33203125" style="53" customWidth="1"/>
    <col min="4875" max="4878" width="8.109375" style="53" customWidth="1"/>
    <col min="4879" max="4879" width="6.5546875" style="53" customWidth="1"/>
    <col min="4880" max="5095" width="2.33203125" style="53"/>
    <col min="5096" max="5096" width="2.44140625" style="53" customWidth="1"/>
    <col min="5097" max="5097" width="10.109375" style="53" customWidth="1"/>
    <col min="5098" max="5098" width="8.44140625" style="53" customWidth="1"/>
    <col min="5099" max="5099" width="2.44140625" style="53" customWidth="1"/>
    <col min="5100" max="5106" width="7.44140625" style="53" customWidth="1"/>
    <col min="5107" max="5107" width="2.88671875" style="53" customWidth="1"/>
    <col min="5108" max="5108" width="3.109375" style="53" customWidth="1"/>
    <col min="5109" max="5112" width="5.33203125" style="53" customWidth="1"/>
    <col min="5113" max="5113" width="3.44140625" style="53" customWidth="1"/>
    <col min="5114" max="5120" width="5.33203125" style="53" customWidth="1"/>
    <col min="5121" max="5127" width="8.109375" style="53" customWidth="1"/>
    <col min="5128" max="5128" width="10.33203125" style="53" bestFit="1" customWidth="1"/>
    <col min="5129" max="5130" width="10.33203125" style="53" customWidth="1"/>
    <col min="5131" max="5134" width="8.109375" style="53" customWidth="1"/>
    <col min="5135" max="5135" width="6.5546875" style="53" customWidth="1"/>
    <col min="5136" max="5351" width="2.33203125" style="53"/>
    <col min="5352" max="5352" width="2.44140625" style="53" customWidth="1"/>
    <col min="5353" max="5353" width="10.109375" style="53" customWidth="1"/>
    <col min="5354" max="5354" width="8.44140625" style="53" customWidth="1"/>
    <col min="5355" max="5355" width="2.44140625" style="53" customWidth="1"/>
    <col min="5356" max="5362" width="7.44140625" style="53" customWidth="1"/>
    <col min="5363" max="5363" width="2.88671875" style="53" customWidth="1"/>
    <col min="5364" max="5364" width="3.109375" style="53" customWidth="1"/>
    <col min="5365" max="5368" width="5.33203125" style="53" customWidth="1"/>
    <col min="5369" max="5369" width="3.44140625" style="53" customWidth="1"/>
    <col min="5370" max="5376" width="5.33203125" style="53" customWidth="1"/>
    <col min="5377" max="5383" width="8.109375" style="53" customWidth="1"/>
    <col min="5384" max="5384" width="10.33203125" style="53" bestFit="1" customWidth="1"/>
    <col min="5385" max="5386" width="10.33203125" style="53" customWidth="1"/>
    <col min="5387" max="5390" width="8.109375" style="53" customWidth="1"/>
    <col min="5391" max="5391" width="6.5546875" style="53" customWidth="1"/>
    <col min="5392" max="5607" width="2.33203125" style="53"/>
    <col min="5608" max="5608" width="2.44140625" style="53" customWidth="1"/>
    <col min="5609" max="5609" width="10.109375" style="53" customWidth="1"/>
    <col min="5610" max="5610" width="8.44140625" style="53" customWidth="1"/>
    <col min="5611" max="5611" width="2.44140625" style="53" customWidth="1"/>
    <col min="5612" max="5618" width="7.44140625" style="53" customWidth="1"/>
    <col min="5619" max="5619" width="2.88671875" style="53" customWidth="1"/>
    <col min="5620" max="5620" width="3.109375" style="53" customWidth="1"/>
    <col min="5621" max="5624" width="5.33203125" style="53" customWidth="1"/>
    <col min="5625" max="5625" width="3.44140625" style="53" customWidth="1"/>
    <col min="5626" max="5632" width="5.33203125" style="53" customWidth="1"/>
    <col min="5633" max="5639" width="8.109375" style="53" customWidth="1"/>
    <col min="5640" max="5640" width="10.33203125" style="53" bestFit="1" customWidth="1"/>
    <col min="5641" max="5642" width="10.33203125" style="53" customWidth="1"/>
    <col min="5643" max="5646" width="8.109375" style="53" customWidth="1"/>
    <col min="5647" max="5647" width="6.5546875" style="53" customWidth="1"/>
    <col min="5648" max="5863" width="2.33203125" style="53"/>
    <col min="5864" max="5864" width="2.44140625" style="53" customWidth="1"/>
    <col min="5865" max="5865" width="10.109375" style="53" customWidth="1"/>
    <col min="5866" max="5866" width="8.44140625" style="53" customWidth="1"/>
    <col min="5867" max="5867" width="2.44140625" style="53" customWidth="1"/>
    <col min="5868" max="5874" width="7.44140625" style="53" customWidth="1"/>
    <col min="5875" max="5875" width="2.88671875" style="53" customWidth="1"/>
    <col min="5876" max="5876" width="3.109375" style="53" customWidth="1"/>
    <col min="5877" max="5880" width="5.33203125" style="53" customWidth="1"/>
    <col min="5881" max="5881" width="3.44140625" style="53" customWidth="1"/>
    <col min="5882" max="5888" width="5.33203125" style="53" customWidth="1"/>
    <col min="5889" max="5895" width="8.109375" style="53" customWidth="1"/>
    <col min="5896" max="5896" width="10.33203125" style="53" bestFit="1" customWidth="1"/>
    <col min="5897" max="5898" width="10.33203125" style="53" customWidth="1"/>
    <col min="5899" max="5902" width="8.109375" style="53" customWidth="1"/>
    <col min="5903" max="5903" width="6.5546875" style="53" customWidth="1"/>
    <col min="5904" max="6119" width="2.33203125" style="53"/>
    <col min="6120" max="6120" width="2.44140625" style="53" customWidth="1"/>
    <col min="6121" max="6121" width="10.109375" style="53" customWidth="1"/>
    <col min="6122" max="6122" width="8.44140625" style="53" customWidth="1"/>
    <col min="6123" max="6123" width="2.44140625" style="53" customWidth="1"/>
    <col min="6124" max="6130" width="7.44140625" style="53" customWidth="1"/>
    <col min="6131" max="6131" width="2.88671875" style="53" customWidth="1"/>
    <col min="6132" max="6132" width="3.109375" style="53" customWidth="1"/>
    <col min="6133" max="6136" width="5.33203125" style="53" customWidth="1"/>
    <col min="6137" max="6137" width="3.44140625" style="53" customWidth="1"/>
    <col min="6138" max="6144" width="5.33203125" style="53" customWidth="1"/>
    <col min="6145" max="6151" width="8.109375" style="53" customWidth="1"/>
    <col min="6152" max="6152" width="10.33203125" style="53" bestFit="1" customWidth="1"/>
    <col min="6153" max="6154" width="10.33203125" style="53" customWidth="1"/>
    <col min="6155" max="6158" width="8.109375" style="53" customWidth="1"/>
    <col min="6159" max="6159" width="6.5546875" style="53" customWidth="1"/>
    <col min="6160" max="6375" width="2.33203125" style="53"/>
    <col min="6376" max="6376" width="2.44140625" style="53" customWidth="1"/>
    <col min="6377" max="6377" width="10.109375" style="53" customWidth="1"/>
    <col min="6378" max="6378" width="8.44140625" style="53" customWidth="1"/>
    <col min="6379" max="6379" width="2.44140625" style="53" customWidth="1"/>
    <col min="6380" max="6386" width="7.44140625" style="53" customWidth="1"/>
    <col min="6387" max="6387" width="2.88671875" style="53" customWidth="1"/>
    <col min="6388" max="6388" width="3.109375" style="53" customWidth="1"/>
    <col min="6389" max="6392" width="5.33203125" style="53" customWidth="1"/>
    <col min="6393" max="6393" width="3.44140625" style="53" customWidth="1"/>
    <col min="6394" max="6400" width="5.33203125" style="53" customWidth="1"/>
    <col min="6401" max="6407" width="8.109375" style="53" customWidth="1"/>
    <col min="6408" max="6408" width="10.33203125" style="53" bestFit="1" customWidth="1"/>
    <col min="6409" max="6410" width="10.33203125" style="53" customWidth="1"/>
    <col min="6411" max="6414" width="8.109375" style="53" customWidth="1"/>
    <col min="6415" max="6415" width="6.5546875" style="53" customWidth="1"/>
    <col min="6416" max="6631" width="2.33203125" style="53"/>
    <col min="6632" max="6632" width="2.44140625" style="53" customWidth="1"/>
    <col min="6633" max="6633" width="10.109375" style="53" customWidth="1"/>
    <col min="6634" max="6634" width="8.44140625" style="53" customWidth="1"/>
    <col min="6635" max="6635" width="2.44140625" style="53" customWidth="1"/>
    <col min="6636" max="6642" width="7.44140625" style="53" customWidth="1"/>
    <col min="6643" max="6643" width="2.88671875" style="53" customWidth="1"/>
    <col min="6644" max="6644" width="3.109375" style="53" customWidth="1"/>
    <col min="6645" max="6648" width="5.33203125" style="53" customWidth="1"/>
    <col min="6649" max="6649" width="3.44140625" style="53" customWidth="1"/>
    <col min="6650" max="6656" width="5.33203125" style="53" customWidth="1"/>
    <col min="6657" max="6663" width="8.109375" style="53" customWidth="1"/>
    <col min="6664" max="6664" width="10.33203125" style="53" bestFit="1" customWidth="1"/>
    <col min="6665" max="6666" width="10.33203125" style="53" customWidth="1"/>
    <col min="6667" max="6670" width="8.109375" style="53" customWidth="1"/>
    <col min="6671" max="6671" width="6.5546875" style="53" customWidth="1"/>
    <col min="6672" max="6887" width="2.33203125" style="53"/>
    <col min="6888" max="6888" width="2.44140625" style="53" customWidth="1"/>
    <col min="6889" max="6889" width="10.109375" style="53" customWidth="1"/>
    <col min="6890" max="6890" width="8.44140625" style="53" customWidth="1"/>
    <col min="6891" max="6891" width="2.44140625" style="53" customWidth="1"/>
    <col min="6892" max="6898" width="7.44140625" style="53" customWidth="1"/>
    <col min="6899" max="6899" width="2.88671875" style="53" customWidth="1"/>
    <col min="6900" max="6900" width="3.109375" style="53" customWidth="1"/>
    <col min="6901" max="6904" width="5.33203125" style="53" customWidth="1"/>
    <col min="6905" max="6905" width="3.44140625" style="53" customWidth="1"/>
    <col min="6906" max="6912" width="5.33203125" style="53" customWidth="1"/>
    <col min="6913" max="6919" width="8.109375" style="53" customWidth="1"/>
    <col min="6920" max="6920" width="10.33203125" style="53" bestFit="1" customWidth="1"/>
    <col min="6921" max="6922" width="10.33203125" style="53" customWidth="1"/>
    <col min="6923" max="6926" width="8.109375" style="53" customWidth="1"/>
    <col min="6927" max="6927" width="6.5546875" style="53" customWidth="1"/>
    <col min="6928" max="7143" width="2.33203125" style="53"/>
    <col min="7144" max="7144" width="2.44140625" style="53" customWidth="1"/>
    <col min="7145" max="7145" width="10.109375" style="53" customWidth="1"/>
    <col min="7146" max="7146" width="8.44140625" style="53" customWidth="1"/>
    <col min="7147" max="7147" width="2.44140625" style="53" customWidth="1"/>
    <col min="7148" max="7154" width="7.44140625" style="53" customWidth="1"/>
    <col min="7155" max="7155" width="2.88671875" style="53" customWidth="1"/>
    <col min="7156" max="7156" width="3.109375" style="53" customWidth="1"/>
    <col min="7157" max="7160" width="5.33203125" style="53" customWidth="1"/>
    <col min="7161" max="7161" width="3.44140625" style="53" customWidth="1"/>
    <col min="7162" max="7168" width="5.33203125" style="53" customWidth="1"/>
    <col min="7169" max="7175" width="8.109375" style="53" customWidth="1"/>
    <col min="7176" max="7176" width="10.33203125" style="53" bestFit="1" customWidth="1"/>
    <col min="7177" max="7178" width="10.33203125" style="53" customWidth="1"/>
    <col min="7179" max="7182" width="8.109375" style="53" customWidth="1"/>
    <col min="7183" max="7183" width="6.5546875" style="53" customWidth="1"/>
    <col min="7184" max="7399" width="2.33203125" style="53"/>
    <col min="7400" max="7400" width="2.44140625" style="53" customWidth="1"/>
    <col min="7401" max="7401" width="10.109375" style="53" customWidth="1"/>
    <col min="7402" max="7402" width="8.44140625" style="53" customWidth="1"/>
    <col min="7403" max="7403" width="2.44140625" style="53" customWidth="1"/>
    <col min="7404" max="7410" width="7.44140625" style="53" customWidth="1"/>
    <col min="7411" max="7411" width="2.88671875" style="53" customWidth="1"/>
    <col min="7412" max="7412" width="3.109375" style="53" customWidth="1"/>
    <col min="7413" max="7416" width="5.33203125" style="53" customWidth="1"/>
    <col min="7417" max="7417" width="3.44140625" style="53" customWidth="1"/>
    <col min="7418" max="7424" width="5.33203125" style="53" customWidth="1"/>
    <col min="7425" max="7431" width="8.109375" style="53" customWidth="1"/>
    <col min="7432" max="7432" width="10.33203125" style="53" bestFit="1" customWidth="1"/>
    <col min="7433" max="7434" width="10.33203125" style="53" customWidth="1"/>
    <col min="7435" max="7438" width="8.109375" style="53" customWidth="1"/>
    <col min="7439" max="7439" width="6.5546875" style="53" customWidth="1"/>
    <col min="7440" max="7655" width="2.33203125" style="53"/>
    <col min="7656" max="7656" width="2.44140625" style="53" customWidth="1"/>
    <col min="7657" max="7657" width="10.109375" style="53" customWidth="1"/>
    <col min="7658" max="7658" width="8.44140625" style="53" customWidth="1"/>
    <col min="7659" max="7659" width="2.44140625" style="53" customWidth="1"/>
    <col min="7660" max="7666" width="7.44140625" style="53" customWidth="1"/>
    <col min="7667" max="7667" width="2.88671875" style="53" customWidth="1"/>
    <col min="7668" max="7668" width="3.109375" style="53" customWidth="1"/>
    <col min="7669" max="7672" width="5.33203125" style="53" customWidth="1"/>
    <col min="7673" max="7673" width="3.44140625" style="53" customWidth="1"/>
    <col min="7674" max="7680" width="5.33203125" style="53" customWidth="1"/>
    <col min="7681" max="7687" width="8.109375" style="53" customWidth="1"/>
    <col min="7688" max="7688" width="10.33203125" style="53" bestFit="1" customWidth="1"/>
    <col min="7689" max="7690" width="10.33203125" style="53" customWidth="1"/>
    <col min="7691" max="7694" width="8.109375" style="53" customWidth="1"/>
    <col min="7695" max="7695" width="6.5546875" style="53" customWidth="1"/>
    <col min="7696" max="7911" width="2.33203125" style="53"/>
    <col min="7912" max="7912" width="2.44140625" style="53" customWidth="1"/>
    <col min="7913" max="7913" width="10.109375" style="53" customWidth="1"/>
    <col min="7914" max="7914" width="8.44140625" style="53" customWidth="1"/>
    <col min="7915" max="7915" width="2.44140625" style="53" customWidth="1"/>
    <col min="7916" max="7922" width="7.44140625" style="53" customWidth="1"/>
    <col min="7923" max="7923" width="2.88671875" style="53" customWidth="1"/>
    <col min="7924" max="7924" width="3.109375" style="53" customWidth="1"/>
    <col min="7925" max="7928" width="5.33203125" style="53" customWidth="1"/>
    <col min="7929" max="7929" width="3.44140625" style="53" customWidth="1"/>
    <col min="7930" max="7936" width="5.33203125" style="53" customWidth="1"/>
    <col min="7937" max="7943" width="8.109375" style="53" customWidth="1"/>
    <col min="7944" max="7944" width="10.33203125" style="53" bestFit="1" customWidth="1"/>
    <col min="7945" max="7946" width="10.33203125" style="53" customWidth="1"/>
    <col min="7947" max="7950" width="8.109375" style="53" customWidth="1"/>
    <col min="7951" max="7951" width="6.5546875" style="53" customWidth="1"/>
    <col min="7952" max="8167" width="2.33203125" style="53"/>
    <col min="8168" max="8168" width="2.44140625" style="53" customWidth="1"/>
    <col min="8169" max="8169" width="10.109375" style="53" customWidth="1"/>
    <col min="8170" max="8170" width="8.44140625" style="53" customWidth="1"/>
    <col min="8171" max="8171" width="2.44140625" style="53" customWidth="1"/>
    <col min="8172" max="8178" width="7.44140625" style="53" customWidth="1"/>
    <col min="8179" max="8179" width="2.88671875" style="53" customWidth="1"/>
    <col min="8180" max="8180" width="3.109375" style="53" customWidth="1"/>
    <col min="8181" max="8184" width="5.33203125" style="53" customWidth="1"/>
    <col min="8185" max="8185" width="3.44140625" style="53" customWidth="1"/>
    <col min="8186" max="8192" width="5.33203125" style="53" customWidth="1"/>
    <col min="8193" max="8199" width="8.109375" style="53" customWidth="1"/>
    <col min="8200" max="8200" width="10.33203125" style="53" bestFit="1" customWidth="1"/>
    <col min="8201" max="8202" width="10.33203125" style="53" customWidth="1"/>
    <col min="8203" max="8206" width="8.109375" style="53" customWidth="1"/>
    <col min="8207" max="8207" width="6.5546875" style="53" customWidth="1"/>
    <col min="8208" max="8423" width="2.33203125" style="53"/>
    <col min="8424" max="8424" width="2.44140625" style="53" customWidth="1"/>
    <col min="8425" max="8425" width="10.109375" style="53" customWidth="1"/>
    <col min="8426" max="8426" width="8.44140625" style="53" customWidth="1"/>
    <col min="8427" max="8427" width="2.44140625" style="53" customWidth="1"/>
    <col min="8428" max="8434" width="7.44140625" style="53" customWidth="1"/>
    <col min="8435" max="8435" width="2.88671875" style="53" customWidth="1"/>
    <col min="8436" max="8436" width="3.109375" style="53" customWidth="1"/>
    <col min="8437" max="8440" width="5.33203125" style="53" customWidth="1"/>
    <col min="8441" max="8441" width="3.44140625" style="53" customWidth="1"/>
    <col min="8442" max="8448" width="5.33203125" style="53" customWidth="1"/>
    <col min="8449" max="8455" width="8.109375" style="53" customWidth="1"/>
    <col min="8456" max="8456" width="10.33203125" style="53" bestFit="1" customWidth="1"/>
    <col min="8457" max="8458" width="10.33203125" style="53" customWidth="1"/>
    <col min="8459" max="8462" width="8.109375" style="53" customWidth="1"/>
    <col min="8463" max="8463" width="6.5546875" style="53" customWidth="1"/>
    <col min="8464" max="8679" width="2.33203125" style="53"/>
    <col min="8680" max="8680" width="2.44140625" style="53" customWidth="1"/>
    <col min="8681" max="8681" width="10.109375" style="53" customWidth="1"/>
    <col min="8682" max="8682" width="8.44140625" style="53" customWidth="1"/>
    <col min="8683" max="8683" width="2.44140625" style="53" customWidth="1"/>
    <col min="8684" max="8690" width="7.44140625" style="53" customWidth="1"/>
    <col min="8691" max="8691" width="2.88671875" style="53" customWidth="1"/>
    <col min="8692" max="8692" width="3.109375" style="53" customWidth="1"/>
    <col min="8693" max="8696" width="5.33203125" style="53" customWidth="1"/>
    <col min="8697" max="8697" width="3.44140625" style="53" customWidth="1"/>
    <col min="8698" max="8704" width="5.33203125" style="53" customWidth="1"/>
    <col min="8705" max="8711" width="8.109375" style="53" customWidth="1"/>
    <col min="8712" max="8712" width="10.33203125" style="53" bestFit="1" customWidth="1"/>
    <col min="8713" max="8714" width="10.33203125" style="53" customWidth="1"/>
    <col min="8715" max="8718" width="8.109375" style="53" customWidth="1"/>
    <col min="8719" max="8719" width="6.5546875" style="53" customWidth="1"/>
    <col min="8720" max="8935" width="2.33203125" style="53"/>
    <col min="8936" max="8936" width="2.44140625" style="53" customWidth="1"/>
    <col min="8937" max="8937" width="10.109375" style="53" customWidth="1"/>
    <col min="8938" max="8938" width="8.44140625" style="53" customWidth="1"/>
    <col min="8939" max="8939" width="2.44140625" style="53" customWidth="1"/>
    <col min="8940" max="8946" width="7.44140625" style="53" customWidth="1"/>
    <col min="8947" max="8947" width="2.88671875" style="53" customWidth="1"/>
    <col min="8948" max="8948" width="3.109375" style="53" customWidth="1"/>
    <col min="8949" max="8952" width="5.33203125" style="53" customWidth="1"/>
    <col min="8953" max="8953" width="3.44140625" style="53" customWidth="1"/>
    <col min="8954" max="8960" width="5.33203125" style="53" customWidth="1"/>
    <col min="8961" max="8967" width="8.109375" style="53" customWidth="1"/>
    <col min="8968" max="8968" width="10.33203125" style="53" bestFit="1" customWidth="1"/>
    <col min="8969" max="8970" width="10.33203125" style="53" customWidth="1"/>
    <col min="8971" max="8974" width="8.109375" style="53" customWidth="1"/>
    <col min="8975" max="8975" width="6.5546875" style="53" customWidth="1"/>
    <col min="8976" max="9191" width="2.33203125" style="53"/>
    <col min="9192" max="9192" width="2.44140625" style="53" customWidth="1"/>
    <col min="9193" max="9193" width="10.109375" style="53" customWidth="1"/>
    <col min="9194" max="9194" width="8.44140625" style="53" customWidth="1"/>
    <col min="9195" max="9195" width="2.44140625" style="53" customWidth="1"/>
    <col min="9196" max="9202" width="7.44140625" style="53" customWidth="1"/>
    <col min="9203" max="9203" width="2.88671875" style="53" customWidth="1"/>
    <col min="9204" max="9204" width="3.109375" style="53" customWidth="1"/>
    <col min="9205" max="9208" width="5.33203125" style="53" customWidth="1"/>
    <col min="9209" max="9209" width="3.44140625" style="53" customWidth="1"/>
    <col min="9210" max="9216" width="5.33203125" style="53" customWidth="1"/>
    <col min="9217" max="9223" width="8.109375" style="53" customWidth="1"/>
    <col min="9224" max="9224" width="10.33203125" style="53" bestFit="1" customWidth="1"/>
    <col min="9225" max="9226" width="10.33203125" style="53" customWidth="1"/>
    <col min="9227" max="9230" width="8.109375" style="53" customWidth="1"/>
    <col min="9231" max="9231" width="6.5546875" style="53" customWidth="1"/>
    <col min="9232" max="9447" width="2.33203125" style="53"/>
    <col min="9448" max="9448" width="2.44140625" style="53" customWidth="1"/>
    <col min="9449" max="9449" width="10.109375" style="53" customWidth="1"/>
    <col min="9450" max="9450" width="8.44140625" style="53" customWidth="1"/>
    <col min="9451" max="9451" width="2.44140625" style="53" customWidth="1"/>
    <col min="9452" max="9458" width="7.44140625" style="53" customWidth="1"/>
    <col min="9459" max="9459" width="2.88671875" style="53" customWidth="1"/>
    <col min="9460" max="9460" width="3.109375" style="53" customWidth="1"/>
    <col min="9461" max="9464" width="5.33203125" style="53" customWidth="1"/>
    <col min="9465" max="9465" width="3.44140625" style="53" customWidth="1"/>
    <col min="9466" max="9472" width="5.33203125" style="53" customWidth="1"/>
    <col min="9473" max="9479" width="8.109375" style="53" customWidth="1"/>
    <col min="9480" max="9480" width="10.33203125" style="53" bestFit="1" customWidth="1"/>
    <col min="9481" max="9482" width="10.33203125" style="53" customWidth="1"/>
    <col min="9483" max="9486" width="8.109375" style="53" customWidth="1"/>
    <col min="9487" max="9487" width="6.5546875" style="53" customWidth="1"/>
    <col min="9488" max="9703" width="2.33203125" style="53"/>
    <col min="9704" max="9704" width="2.44140625" style="53" customWidth="1"/>
    <col min="9705" max="9705" width="10.109375" style="53" customWidth="1"/>
    <col min="9706" max="9706" width="8.44140625" style="53" customWidth="1"/>
    <col min="9707" max="9707" width="2.44140625" style="53" customWidth="1"/>
    <col min="9708" max="9714" width="7.44140625" style="53" customWidth="1"/>
    <col min="9715" max="9715" width="2.88671875" style="53" customWidth="1"/>
    <col min="9716" max="9716" width="3.109375" style="53" customWidth="1"/>
    <col min="9717" max="9720" width="5.33203125" style="53" customWidth="1"/>
    <col min="9721" max="9721" width="3.44140625" style="53" customWidth="1"/>
    <col min="9722" max="9728" width="5.33203125" style="53" customWidth="1"/>
    <col min="9729" max="9735" width="8.109375" style="53" customWidth="1"/>
    <col min="9736" max="9736" width="10.33203125" style="53" bestFit="1" customWidth="1"/>
    <col min="9737" max="9738" width="10.33203125" style="53" customWidth="1"/>
    <col min="9739" max="9742" width="8.109375" style="53" customWidth="1"/>
    <col min="9743" max="9743" width="6.5546875" style="53" customWidth="1"/>
    <col min="9744" max="9959" width="2.33203125" style="53"/>
    <col min="9960" max="9960" width="2.44140625" style="53" customWidth="1"/>
    <col min="9961" max="9961" width="10.109375" style="53" customWidth="1"/>
    <col min="9962" max="9962" width="8.44140625" style="53" customWidth="1"/>
    <col min="9963" max="9963" width="2.44140625" style="53" customWidth="1"/>
    <col min="9964" max="9970" width="7.44140625" style="53" customWidth="1"/>
    <col min="9971" max="9971" width="2.88671875" style="53" customWidth="1"/>
    <col min="9972" max="9972" width="3.109375" style="53" customWidth="1"/>
    <col min="9973" max="9976" width="5.33203125" style="53" customWidth="1"/>
    <col min="9977" max="9977" width="3.44140625" style="53" customWidth="1"/>
    <col min="9978" max="9984" width="5.33203125" style="53" customWidth="1"/>
    <col min="9985" max="9991" width="8.109375" style="53" customWidth="1"/>
    <col min="9992" max="9992" width="10.33203125" style="53" bestFit="1" customWidth="1"/>
    <col min="9993" max="9994" width="10.33203125" style="53" customWidth="1"/>
    <col min="9995" max="9998" width="8.109375" style="53" customWidth="1"/>
    <col min="9999" max="9999" width="6.5546875" style="53" customWidth="1"/>
    <col min="10000" max="10215" width="2.33203125" style="53"/>
    <col min="10216" max="10216" width="2.44140625" style="53" customWidth="1"/>
    <col min="10217" max="10217" width="10.109375" style="53" customWidth="1"/>
    <col min="10218" max="10218" width="8.44140625" style="53" customWidth="1"/>
    <col min="10219" max="10219" width="2.44140625" style="53" customWidth="1"/>
    <col min="10220" max="10226" width="7.44140625" style="53" customWidth="1"/>
    <col min="10227" max="10227" width="2.88671875" style="53" customWidth="1"/>
    <col min="10228" max="10228" width="3.109375" style="53" customWidth="1"/>
    <col min="10229" max="10232" width="5.33203125" style="53" customWidth="1"/>
    <col min="10233" max="10233" width="3.44140625" style="53" customWidth="1"/>
    <col min="10234" max="10240" width="5.33203125" style="53" customWidth="1"/>
    <col min="10241" max="10247" width="8.109375" style="53" customWidth="1"/>
    <col min="10248" max="10248" width="10.33203125" style="53" bestFit="1" customWidth="1"/>
    <col min="10249" max="10250" width="10.33203125" style="53" customWidth="1"/>
    <col min="10251" max="10254" width="8.109375" style="53" customWidth="1"/>
    <col min="10255" max="10255" width="6.5546875" style="53" customWidth="1"/>
    <col min="10256" max="10471" width="2.33203125" style="53"/>
    <col min="10472" max="10472" width="2.44140625" style="53" customWidth="1"/>
    <col min="10473" max="10473" width="10.109375" style="53" customWidth="1"/>
    <col min="10474" max="10474" width="8.44140625" style="53" customWidth="1"/>
    <col min="10475" max="10475" width="2.44140625" style="53" customWidth="1"/>
    <col min="10476" max="10482" width="7.44140625" style="53" customWidth="1"/>
    <col min="10483" max="10483" width="2.88671875" style="53" customWidth="1"/>
    <col min="10484" max="10484" width="3.109375" style="53" customWidth="1"/>
    <col min="10485" max="10488" width="5.33203125" style="53" customWidth="1"/>
    <col min="10489" max="10489" width="3.44140625" style="53" customWidth="1"/>
    <col min="10490" max="10496" width="5.33203125" style="53" customWidth="1"/>
    <col min="10497" max="10503" width="8.109375" style="53" customWidth="1"/>
    <col min="10504" max="10504" width="10.33203125" style="53" bestFit="1" customWidth="1"/>
    <col min="10505" max="10506" width="10.33203125" style="53" customWidth="1"/>
    <col min="10507" max="10510" width="8.109375" style="53" customWidth="1"/>
    <col min="10511" max="10511" width="6.5546875" style="53" customWidth="1"/>
    <col min="10512" max="10727" width="2.33203125" style="53"/>
    <col min="10728" max="10728" width="2.44140625" style="53" customWidth="1"/>
    <col min="10729" max="10729" width="10.109375" style="53" customWidth="1"/>
    <col min="10730" max="10730" width="8.44140625" style="53" customWidth="1"/>
    <col min="10731" max="10731" width="2.44140625" style="53" customWidth="1"/>
    <col min="10732" max="10738" width="7.44140625" style="53" customWidth="1"/>
    <col min="10739" max="10739" width="2.88671875" style="53" customWidth="1"/>
    <col min="10740" max="10740" width="3.109375" style="53" customWidth="1"/>
    <col min="10741" max="10744" width="5.33203125" style="53" customWidth="1"/>
    <col min="10745" max="10745" width="3.44140625" style="53" customWidth="1"/>
    <col min="10746" max="10752" width="5.33203125" style="53" customWidth="1"/>
    <col min="10753" max="10759" width="8.109375" style="53" customWidth="1"/>
    <col min="10760" max="10760" width="10.33203125" style="53" bestFit="1" customWidth="1"/>
    <col min="10761" max="10762" width="10.33203125" style="53" customWidth="1"/>
    <col min="10763" max="10766" width="8.109375" style="53" customWidth="1"/>
    <col min="10767" max="10767" width="6.5546875" style="53" customWidth="1"/>
    <col min="10768" max="10983" width="2.33203125" style="53"/>
    <col min="10984" max="10984" width="2.44140625" style="53" customWidth="1"/>
    <col min="10985" max="10985" width="10.109375" style="53" customWidth="1"/>
    <col min="10986" max="10986" width="8.44140625" style="53" customWidth="1"/>
    <col min="10987" max="10987" width="2.44140625" style="53" customWidth="1"/>
    <col min="10988" max="10994" width="7.44140625" style="53" customWidth="1"/>
    <col min="10995" max="10995" width="2.88671875" style="53" customWidth="1"/>
    <col min="10996" max="10996" width="3.109375" style="53" customWidth="1"/>
    <col min="10997" max="11000" width="5.33203125" style="53" customWidth="1"/>
    <col min="11001" max="11001" width="3.44140625" style="53" customWidth="1"/>
    <col min="11002" max="11008" width="5.33203125" style="53" customWidth="1"/>
    <col min="11009" max="11015" width="8.109375" style="53" customWidth="1"/>
    <col min="11016" max="11016" width="10.33203125" style="53" bestFit="1" customWidth="1"/>
    <col min="11017" max="11018" width="10.33203125" style="53" customWidth="1"/>
    <col min="11019" max="11022" width="8.109375" style="53" customWidth="1"/>
    <col min="11023" max="11023" width="6.5546875" style="53" customWidth="1"/>
    <col min="11024" max="11239" width="2.33203125" style="53"/>
    <col min="11240" max="11240" width="2.44140625" style="53" customWidth="1"/>
    <col min="11241" max="11241" width="10.109375" style="53" customWidth="1"/>
    <col min="11242" max="11242" width="8.44140625" style="53" customWidth="1"/>
    <col min="11243" max="11243" width="2.44140625" style="53" customWidth="1"/>
    <col min="11244" max="11250" width="7.44140625" style="53" customWidth="1"/>
    <col min="11251" max="11251" width="2.88671875" style="53" customWidth="1"/>
    <col min="11252" max="11252" width="3.109375" style="53" customWidth="1"/>
    <col min="11253" max="11256" width="5.33203125" style="53" customWidth="1"/>
    <col min="11257" max="11257" width="3.44140625" style="53" customWidth="1"/>
    <col min="11258" max="11264" width="5.33203125" style="53" customWidth="1"/>
    <col min="11265" max="11271" width="8.109375" style="53" customWidth="1"/>
    <col min="11272" max="11272" width="10.33203125" style="53" bestFit="1" customWidth="1"/>
    <col min="11273" max="11274" width="10.33203125" style="53" customWidth="1"/>
    <col min="11275" max="11278" width="8.109375" style="53" customWidth="1"/>
    <col min="11279" max="11279" width="6.5546875" style="53" customWidth="1"/>
    <col min="11280" max="11495" width="2.33203125" style="53"/>
    <col min="11496" max="11496" width="2.44140625" style="53" customWidth="1"/>
    <col min="11497" max="11497" width="10.109375" style="53" customWidth="1"/>
    <col min="11498" max="11498" width="8.44140625" style="53" customWidth="1"/>
    <col min="11499" max="11499" width="2.44140625" style="53" customWidth="1"/>
    <col min="11500" max="11506" width="7.44140625" style="53" customWidth="1"/>
    <col min="11507" max="11507" width="2.88671875" style="53" customWidth="1"/>
    <col min="11508" max="11508" width="3.109375" style="53" customWidth="1"/>
    <col min="11509" max="11512" width="5.33203125" style="53" customWidth="1"/>
    <col min="11513" max="11513" width="3.44140625" style="53" customWidth="1"/>
    <col min="11514" max="11520" width="5.33203125" style="53" customWidth="1"/>
    <col min="11521" max="11527" width="8.109375" style="53" customWidth="1"/>
    <col min="11528" max="11528" width="10.33203125" style="53" bestFit="1" customWidth="1"/>
    <col min="11529" max="11530" width="10.33203125" style="53" customWidth="1"/>
    <col min="11531" max="11534" width="8.109375" style="53" customWidth="1"/>
    <col min="11535" max="11535" width="6.5546875" style="53" customWidth="1"/>
    <col min="11536" max="11751" width="2.33203125" style="53"/>
    <col min="11752" max="11752" width="2.44140625" style="53" customWidth="1"/>
    <col min="11753" max="11753" width="10.109375" style="53" customWidth="1"/>
    <col min="11754" max="11754" width="8.44140625" style="53" customWidth="1"/>
    <col min="11755" max="11755" width="2.44140625" style="53" customWidth="1"/>
    <col min="11756" max="11762" width="7.44140625" style="53" customWidth="1"/>
    <col min="11763" max="11763" width="2.88671875" style="53" customWidth="1"/>
    <col min="11764" max="11764" width="3.109375" style="53" customWidth="1"/>
    <col min="11765" max="11768" width="5.33203125" style="53" customWidth="1"/>
    <col min="11769" max="11769" width="3.44140625" style="53" customWidth="1"/>
    <col min="11770" max="11776" width="5.33203125" style="53" customWidth="1"/>
    <col min="11777" max="11783" width="8.109375" style="53" customWidth="1"/>
    <col min="11784" max="11784" width="10.33203125" style="53" bestFit="1" customWidth="1"/>
    <col min="11785" max="11786" width="10.33203125" style="53" customWidth="1"/>
    <col min="11787" max="11790" width="8.109375" style="53" customWidth="1"/>
    <col min="11791" max="11791" width="6.5546875" style="53" customWidth="1"/>
    <col min="11792" max="12007" width="2.33203125" style="53"/>
    <col min="12008" max="12008" width="2.44140625" style="53" customWidth="1"/>
    <col min="12009" max="12009" width="10.109375" style="53" customWidth="1"/>
    <col min="12010" max="12010" width="8.44140625" style="53" customWidth="1"/>
    <col min="12011" max="12011" width="2.44140625" style="53" customWidth="1"/>
    <col min="12012" max="12018" width="7.44140625" style="53" customWidth="1"/>
    <col min="12019" max="12019" width="2.88671875" style="53" customWidth="1"/>
    <col min="12020" max="12020" width="3.109375" style="53" customWidth="1"/>
    <col min="12021" max="12024" width="5.33203125" style="53" customWidth="1"/>
    <col min="12025" max="12025" width="3.44140625" style="53" customWidth="1"/>
    <col min="12026" max="12032" width="5.33203125" style="53" customWidth="1"/>
    <col min="12033" max="12039" width="8.109375" style="53" customWidth="1"/>
    <col min="12040" max="12040" width="10.33203125" style="53" bestFit="1" customWidth="1"/>
    <col min="12041" max="12042" width="10.33203125" style="53" customWidth="1"/>
    <col min="12043" max="12046" width="8.109375" style="53" customWidth="1"/>
    <col min="12047" max="12047" width="6.5546875" style="53" customWidth="1"/>
    <col min="12048" max="12263" width="2.33203125" style="53"/>
    <col min="12264" max="12264" width="2.44140625" style="53" customWidth="1"/>
    <col min="12265" max="12265" width="10.109375" style="53" customWidth="1"/>
    <col min="12266" max="12266" width="8.44140625" style="53" customWidth="1"/>
    <col min="12267" max="12267" width="2.44140625" style="53" customWidth="1"/>
    <col min="12268" max="12274" width="7.44140625" style="53" customWidth="1"/>
    <col min="12275" max="12275" width="2.88671875" style="53" customWidth="1"/>
    <col min="12276" max="12276" width="3.109375" style="53" customWidth="1"/>
    <col min="12277" max="12280" width="5.33203125" style="53" customWidth="1"/>
    <col min="12281" max="12281" width="3.44140625" style="53" customWidth="1"/>
    <col min="12282" max="12288" width="5.33203125" style="53" customWidth="1"/>
    <col min="12289" max="12295" width="8.109375" style="53" customWidth="1"/>
    <col min="12296" max="12296" width="10.33203125" style="53" bestFit="1" customWidth="1"/>
    <col min="12297" max="12298" width="10.33203125" style="53" customWidth="1"/>
    <col min="12299" max="12302" width="8.109375" style="53" customWidth="1"/>
    <col min="12303" max="12303" width="6.5546875" style="53" customWidth="1"/>
    <col min="12304" max="12519" width="2.33203125" style="53"/>
    <col min="12520" max="12520" width="2.44140625" style="53" customWidth="1"/>
    <col min="12521" max="12521" width="10.109375" style="53" customWidth="1"/>
    <col min="12522" max="12522" width="8.44140625" style="53" customWidth="1"/>
    <col min="12523" max="12523" width="2.44140625" style="53" customWidth="1"/>
    <col min="12524" max="12530" width="7.44140625" style="53" customWidth="1"/>
    <col min="12531" max="12531" width="2.88671875" style="53" customWidth="1"/>
    <col min="12532" max="12532" width="3.109375" style="53" customWidth="1"/>
    <col min="12533" max="12536" width="5.33203125" style="53" customWidth="1"/>
    <col min="12537" max="12537" width="3.44140625" style="53" customWidth="1"/>
    <col min="12538" max="12544" width="5.33203125" style="53" customWidth="1"/>
    <col min="12545" max="12551" width="8.109375" style="53" customWidth="1"/>
    <col min="12552" max="12552" width="10.33203125" style="53" bestFit="1" customWidth="1"/>
    <col min="12553" max="12554" width="10.33203125" style="53" customWidth="1"/>
    <col min="12555" max="12558" width="8.109375" style="53" customWidth="1"/>
    <col min="12559" max="12559" width="6.5546875" style="53" customWidth="1"/>
    <col min="12560" max="12775" width="2.33203125" style="53"/>
    <col min="12776" max="12776" width="2.44140625" style="53" customWidth="1"/>
    <col min="12777" max="12777" width="10.109375" style="53" customWidth="1"/>
    <col min="12778" max="12778" width="8.44140625" style="53" customWidth="1"/>
    <col min="12779" max="12779" width="2.44140625" style="53" customWidth="1"/>
    <col min="12780" max="12786" width="7.44140625" style="53" customWidth="1"/>
    <col min="12787" max="12787" width="2.88671875" style="53" customWidth="1"/>
    <col min="12788" max="12788" width="3.109375" style="53" customWidth="1"/>
    <col min="12789" max="12792" width="5.33203125" style="53" customWidth="1"/>
    <col min="12793" max="12793" width="3.44140625" style="53" customWidth="1"/>
    <col min="12794" max="12800" width="5.33203125" style="53" customWidth="1"/>
    <col min="12801" max="12807" width="8.109375" style="53" customWidth="1"/>
    <col min="12808" max="12808" width="10.33203125" style="53" bestFit="1" customWidth="1"/>
    <col min="12809" max="12810" width="10.33203125" style="53" customWidth="1"/>
    <col min="12811" max="12814" width="8.109375" style="53" customWidth="1"/>
    <col min="12815" max="12815" width="6.5546875" style="53" customWidth="1"/>
    <col min="12816" max="13031" width="2.33203125" style="53"/>
    <col min="13032" max="13032" width="2.44140625" style="53" customWidth="1"/>
    <col min="13033" max="13033" width="10.109375" style="53" customWidth="1"/>
    <col min="13034" max="13034" width="8.44140625" style="53" customWidth="1"/>
    <col min="13035" max="13035" width="2.44140625" style="53" customWidth="1"/>
    <col min="13036" max="13042" width="7.44140625" style="53" customWidth="1"/>
    <col min="13043" max="13043" width="2.88671875" style="53" customWidth="1"/>
    <col min="13044" max="13044" width="3.109375" style="53" customWidth="1"/>
    <col min="13045" max="13048" width="5.33203125" style="53" customWidth="1"/>
    <col min="13049" max="13049" width="3.44140625" style="53" customWidth="1"/>
    <col min="13050" max="13056" width="5.33203125" style="53" customWidth="1"/>
    <col min="13057" max="13063" width="8.109375" style="53" customWidth="1"/>
    <col min="13064" max="13064" width="10.33203125" style="53" bestFit="1" customWidth="1"/>
    <col min="13065" max="13066" width="10.33203125" style="53" customWidth="1"/>
    <col min="13067" max="13070" width="8.109375" style="53" customWidth="1"/>
    <col min="13071" max="13071" width="6.5546875" style="53" customWidth="1"/>
    <col min="13072" max="13287" width="2.33203125" style="53"/>
    <col min="13288" max="13288" width="2.44140625" style="53" customWidth="1"/>
    <col min="13289" max="13289" width="10.109375" style="53" customWidth="1"/>
    <col min="13290" max="13290" width="8.44140625" style="53" customWidth="1"/>
    <col min="13291" max="13291" width="2.44140625" style="53" customWidth="1"/>
    <col min="13292" max="13298" width="7.44140625" style="53" customWidth="1"/>
    <col min="13299" max="13299" width="2.88671875" style="53" customWidth="1"/>
    <col min="13300" max="13300" width="3.109375" style="53" customWidth="1"/>
    <col min="13301" max="13304" width="5.33203125" style="53" customWidth="1"/>
    <col min="13305" max="13305" width="3.44140625" style="53" customWidth="1"/>
    <col min="13306" max="13312" width="5.33203125" style="53" customWidth="1"/>
    <col min="13313" max="13319" width="8.109375" style="53" customWidth="1"/>
    <col min="13320" max="13320" width="10.33203125" style="53" bestFit="1" customWidth="1"/>
    <col min="13321" max="13322" width="10.33203125" style="53" customWidth="1"/>
    <col min="13323" max="13326" width="8.109375" style="53" customWidth="1"/>
    <col min="13327" max="13327" width="6.5546875" style="53" customWidth="1"/>
    <col min="13328" max="13543" width="2.33203125" style="53"/>
    <col min="13544" max="13544" width="2.44140625" style="53" customWidth="1"/>
    <col min="13545" max="13545" width="10.109375" style="53" customWidth="1"/>
    <col min="13546" max="13546" width="8.44140625" style="53" customWidth="1"/>
    <col min="13547" max="13547" width="2.44140625" style="53" customWidth="1"/>
    <col min="13548" max="13554" width="7.44140625" style="53" customWidth="1"/>
    <col min="13555" max="13555" width="2.88671875" style="53" customWidth="1"/>
    <col min="13556" max="13556" width="3.109375" style="53" customWidth="1"/>
    <col min="13557" max="13560" width="5.33203125" style="53" customWidth="1"/>
    <col min="13561" max="13561" width="3.44140625" style="53" customWidth="1"/>
    <col min="13562" max="13568" width="5.33203125" style="53" customWidth="1"/>
    <col min="13569" max="13575" width="8.109375" style="53" customWidth="1"/>
    <col min="13576" max="13576" width="10.33203125" style="53" bestFit="1" customWidth="1"/>
    <col min="13577" max="13578" width="10.33203125" style="53" customWidth="1"/>
    <col min="13579" max="13582" width="8.109375" style="53" customWidth="1"/>
    <col min="13583" max="13583" width="6.5546875" style="53" customWidth="1"/>
    <col min="13584" max="13799" width="2.33203125" style="53"/>
    <col min="13800" max="13800" width="2.44140625" style="53" customWidth="1"/>
    <col min="13801" max="13801" width="10.109375" style="53" customWidth="1"/>
    <col min="13802" max="13802" width="8.44140625" style="53" customWidth="1"/>
    <col min="13803" max="13803" width="2.44140625" style="53" customWidth="1"/>
    <col min="13804" max="13810" width="7.44140625" style="53" customWidth="1"/>
    <col min="13811" max="13811" width="2.88671875" style="53" customWidth="1"/>
    <col min="13812" max="13812" width="3.109375" style="53" customWidth="1"/>
    <col min="13813" max="13816" width="5.33203125" style="53" customWidth="1"/>
    <col min="13817" max="13817" width="3.44140625" style="53" customWidth="1"/>
    <col min="13818" max="13824" width="5.33203125" style="53" customWidth="1"/>
    <col min="13825" max="13831" width="8.109375" style="53" customWidth="1"/>
    <col min="13832" max="13832" width="10.33203125" style="53" bestFit="1" customWidth="1"/>
    <col min="13833" max="13834" width="10.33203125" style="53" customWidth="1"/>
    <col min="13835" max="13838" width="8.109375" style="53" customWidth="1"/>
    <col min="13839" max="13839" width="6.5546875" style="53" customWidth="1"/>
    <col min="13840" max="14055" width="2.33203125" style="53"/>
    <col min="14056" max="14056" width="2.44140625" style="53" customWidth="1"/>
    <col min="14057" max="14057" width="10.109375" style="53" customWidth="1"/>
    <col min="14058" max="14058" width="8.44140625" style="53" customWidth="1"/>
    <col min="14059" max="14059" width="2.44140625" style="53" customWidth="1"/>
    <col min="14060" max="14066" width="7.44140625" style="53" customWidth="1"/>
    <col min="14067" max="14067" width="2.88671875" style="53" customWidth="1"/>
    <col min="14068" max="14068" width="3.109375" style="53" customWidth="1"/>
    <col min="14069" max="14072" width="5.33203125" style="53" customWidth="1"/>
    <col min="14073" max="14073" width="3.44140625" style="53" customWidth="1"/>
    <col min="14074" max="14080" width="5.33203125" style="53" customWidth="1"/>
    <col min="14081" max="14087" width="8.109375" style="53" customWidth="1"/>
    <col min="14088" max="14088" width="10.33203125" style="53" bestFit="1" customWidth="1"/>
    <col min="14089" max="14090" width="10.33203125" style="53" customWidth="1"/>
    <col min="14091" max="14094" width="8.109375" style="53" customWidth="1"/>
    <col min="14095" max="14095" width="6.5546875" style="53" customWidth="1"/>
    <col min="14096" max="14311" width="2.33203125" style="53"/>
    <col min="14312" max="14312" width="2.44140625" style="53" customWidth="1"/>
    <col min="14313" max="14313" width="10.109375" style="53" customWidth="1"/>
    <col min="14314" max="14314" width="8.44140625" style="53" customWidth="1"/>
    <col min="14315" max="14315" width="2.44140625" style="53" customWidth="1"/>
    <col min="14316" max="14322" width="7.44140625" style="53" customWidth="1"/>
    <col min="14323" max="14323" width="2.88671875" style="53" customWidth="1"/>
    <col min="14324" max="14324" width="3.109375" style="53" customWidth="1"/>
    <col min="14325" max="14328" width="5.33203125" style="53" customWidth="1"/>
    <col min="14329" max="14329" width="3.44140625" style="53" customWidth="1"/>
    <col min="14330" max="14336" width="5.33203125" style="53" customWidth="1"/>
    <col min="14337" max="14343" width="8.109375" style="53" customWidth="1"/>
    <col min="14344" max="14344" width="10.33203125" style="53" bestFit="1" customWidth="1"/>
    <col min="14345" max="14346" width="10.33203125" style="53" customWidth="1"/>
    <col min="14347" max="14350" width="8.109375" style="53" customWidth="1"/>
    <col min="14351" max="14351" width="6.5546875" style="53" customWidth="1"/>
    <col min="14352" max="14567" width="2.33203125" style="53"/>
    <col min="14568" max="14568" width="2.44140625" style="53" customWidth="1"/>
    <col min="14569" max="14569" width="10.109375" style="53" customWidth="1"/>
    <col min="14570" max="14570" width="8.44140625" style="53" customWidth="1"/>
    <col min="14571" max="14571" width="2.44140625" style="53" customWidth="1"/>
    <col min="14572" max="14578" width="7.44140625" style="53" customWidth="1"/>
    <col min="14579" max="14579" width="2.88671875" style="53" customWidth="1"/>
    <col min="14580" max="14580" width="3.109375" style="53" customWidth="1"/>
    <col min="14581" max="14584" width="5.33203125" style="53" customWidth="1"/>
    <col min="14585" max="14585" width="3.44140625" style="53" customWidth="1"/>
    <col min="14586" max="14592" width="5.33203125" style="53" customWidth="1"/>
    <col min="14593" max="14599" width="8.109375" style="53" customWidth="1"/>
    <col min="14600" max="14600" width="10.33203125" style="53" bestFit="1" customWidth="1"/>
    <col min="14601" max="14602" width="10.33203125" style="53" customWidth="1"/>
    <col min="14603" max="14606" width="8.109375" style="53" customWidth="1"/>
    <col min="14607" max="14607" width="6.5546875" style="53" customWidth="1"/>
    <col min="14608" max="14823" width="2.33203125" style="53"/>
    <col min="14824" max="14824" width="2.44140625" style="53" customWidth="1"/>
    <col min="14825" max="14825" width="10.109375" style="53" customWidth="1"/>
    <col min="14826" max="14826" width="8.44140625" style="53" customWidth="1"/>
    <col min="14827" max="14827" width="2.44140625" style="53" customWidth="1"/>
    <col min="14828" max="14834" width="7.44140625" style="53" customWidth="1"/>
    <col min="14835" max="14835" width="2.88671875" style="53" customWidth="1"/>
    <col min="14836" max="14836" width="3.109375" style="53" customWidth="1"/>
    <col min="14837" max="14840" width="5.33203125" style="53" customWidth="1"/>
    <col min="14841" max="14841" width="3.44140625" style="53" customWidth="1"/>
    <col min="14842" max="14848" width="5.33203125" style="53" customWidth="1"/>
    <col min="14849" max="14855" width="8.109375" style="53" customWidth="1"/>
    <col min="14856" max="14856" width="10.33203125" style="53" bestFit="1" customWidth="1"/>
    <col min="14857" max="14858" width="10.33203125" style="53" customWidth="1"/>
    <col min="14859" max="14862" width="8.109375" style="53" customWidth="1"/>
    <col min="14863" max="14863" width="6.5546875" style="53" customWidth="1"/>
    <col min="14864" max="15079" width="2.33203125" style="53"/>
    <col min="15080" max="15080" width="2.44140625" style="53" customWidth="1"/>
    <col min="15081" max="15081" width="10.109375" style="53" customWidth="1"/>
    <col min="15082" max="15082" width="8.44140625" style="53" customWidth="1"/>
    <col min="15083" max="15083" width="2.44140625" style="53" customWidth="1"/>
    <col min="15084" max="15090" width="7.44140625" style="53" customWidth="1"/>
    <col min="15091" max="15091" width="2.88671875" style="53" customWidth="1"/>
    <col min="15092" max="15092" width="3.109375" style="53" customWidth="1"/>
    <col min="15093" max="15096" width="5.33203125" style="53" customWidth="1"/>
    <col min="15097" max="15097" width="3.44140625" style="53" customWidth="1"/>
    <col min="15098" max="15104" width="5.33203125" style="53" customWidth="1"/>
    <col min="15105" max="15111" width="8.109375" style="53" customWidth="1"/>
    <col min="15112" max="15112" width="10.33203125" style="53" bestFit="1" customWidth="1"/>
    <col min="15113" max="15114" width="10.33203125" style="53" customWidth="1"/>
    <col min="15115" max="15118" width="8.109375" style="53" customWidth="1"/>
    <col min="15119" max="15119" width="6.5546875" style="53" customWidth="1"/>
    <col min="15120" max="15335" width="2.33203125" style="53"/>
    <col min="15336" max="15336" width="2.44140625" style="53" customWidth="1"/>
    <col min="15337" max="15337" width="10.109375" style="53" customWidth="1"/>
    <col min="15338" max="15338" width="8.44140625" style="53" customWidth="1"/>
    <col min="15339" max="15339" width="2.44140625" style="53" customWidth="1"/>
    <col min="15340" max="15346" width="7.44140625" style="53" customWidth="1"/>
    <col min="15347" max="15347" width="2.88671875" style="53" customWidth="1"/>
    <col min="15348" max="15348" width="3.109375" style="53" customWidth="1"/>
    <col min="15349" max="15352" width="5.33203125" style="53" customWidth="1"/>
    <col min="15353" max="15353" width="3.44140625" style="53" customWidth="1"/>
    <col min="15354" max="15360" width="5.33203125" style="53" customWidth="1"/>
    <col min="15361" max="15367" width="8.109375" style="53" customWidth="1"/>
    <col min="15368" max="15368" width="10.33203125" style="53" bestFit="1" customWidth="1"/>
    <col min="15369" max="15370" width="10.33203125" style="53" customWidth="1"/>
    <col min="15371" max="15374" width="8.109375" style="53" customWidth="1"/>
    <col min="15375" max="15375" width="6.5546875" style="53" customWidth="1"/>
    <col min="15376" max="15591" width="2.33203125" style="53"/>
    <col min="15592" max="15592" width="2.44140625" style="53" customWidth="1"/>
    <col min="15593" max="15593" width="10.109375" style="53" customWidth="1"/>
    <col min="15594" max="15594" width="8.44140625" style="53" customWidth="1"/>
    <col min="15595" max="15595" width="2.44140625" style="53" customWidth="1"/>
    <col min="15596" max="15602" width="7.44140625" style="53" customWidth="1"/>
    <col min="15603" max="15603" width="2.88671875" style="53" customWidth="1"/>
    <col min="15604" max="15604" width="3.109375" style="53" customWidth="1"/>
    <col min="15605" max="15608" width="5.33203125" style="53" customWidth="1"/>
    <col min="15609" max="15609" width="3.44140625" style="53" customWidth="1"/>
    <col min="15610" max="15616" width="5.33203125" style="53" customWidth="1"/>
    <col min="15617" max="15623" width="8.109375" style="53" customWidth="1"/>
    <col min="15624" max="15624" width="10.33203125" style="53" bestFit="1" customWidth="1"/>
    <col min="15625" max="15626" width="10.33203125" style="53" customWidth="1"/>
    <col min="15627" max="15630" width="8.109375" style="53" customWidth="1"/>
    <col min="15631" max="15631" width="6.5546875" style="53" customWidth="1"/>
    <col min="15632" max="15847" width="2.33203125" style="53"/>
    <col min="15848" max="15848" width="2.44140625" style="53" customWidth="1"/>
    <col min="15849" max="15849" width="10.109375" style="53" customWidth="1"/>
    <col min="15850" max="15850" width="8.44140625" style="53" customWidth="1"/>
    <col min="15851" max="15851" width="2.44140625" style="53" customWidth="1"/>
    <col min="15852" max="15858" width="7.44140625" style="53" customWidth="1"/>
    <col min="15859" max="15859" width="2.88671875" style="53" customWidth="1"/>
    <col min="15860" max="15860" width="3.109375" style="53" customWidth="1"/>
    <col min="15861" max="15864" width="5.33203125" style="53" customWidth="1"/>
    <col min="15865" max="15865" width="3.44140625" style="53" customWidth="1"/>
    <col min="15866" max="15872" width="5.33203125" style="53" customWidth="1"/>
    <col min="15873" max="15879" width="8.109375" style="53" customWidth="1"/>
    <col min="15880" max="15880" width="10.33203125" style="53" bestFit="1" customWidth="1"/>
    <col min="15881" max="15882" width="10.33203125" style="53" customWidth="1"/>
    <col min="15883" max="15886" width="8.109375" style="53" customWidth="1"/>
    <col min="15887" max="15887" width="6.5546875" style="53" customWidth="1"/>
    <col min="15888" max="16103" width="2.33203125" style="53"/>
    <col min="16104" max="16104" width="2.44140625" style="53" customWidth="1"/>
    <col min="16105" max="16105" width="10.109375" style="53" customWidth="1"/>
    <col min="16106" max="16106" width="8.44140625" style="53" customWidth="1"/>
    <col min="16107" max="16107" width="2.44140625" style="53" customWidth="1"/>
    <col min="16108" max="16114" width="7.44140625" style="53" customWidth="1"/>
    <col min="16115" max="16115" width="2.88671875" style="53" customWidth="1"/>
    <col min="16116" max="16116" width="3.109375" style="53" customWidth="1"/>
    <col min="16117" max="16120" width="5.33203125" style="53" customWidth="1"/>
    <col min="16121" max="16121" width="3.44140625" style="53" customWidth="1"/>
    <col min="16122" max="16128" width="5.33203125" style="53" customWidth="1"/>
    <col min="16129" max="16135" width="8.109375" style="53" customWidth="1"/>
    <col min="16136" max="16136" width="10.33203125" style="53" bestFit="1" customWidth="1"/>
    <col min="16137" max="16138" width="10.33203125" style="53" customWidth="1"/>
    <col min="16139" max="16142" width="8.109375" style="53" customWidth="1"/>
    <col min="16143" max="16143" width="6.5546875" style="53" customWidth="1"/>
    <col min="16144" max="16384" width="2.33203125" style="53"/>
  </cols>
  <sheetData>
    <row r="2" spans="1:632" ht="44.25" customHeight="1" thickBot="1">
      <c r="A2" s="471"/>
      <c r="B2" s="812"/>
      <c r="C2" s="471"/>
      <c r="D2" s="471"/>
      <c r="E2" s="471"/>
      <c r="F2" s="471"/>
      <c r="G2" s="471"/>
      <c r="H2" s="50"/>
      <c r="I2" s="50"/>
      <c r="J2" s="50"/>
      <c r="K2" s="5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188"/>
      <c r="AN2" s="188"/>
      <c r="AO2" s="188"/>
      <c r="AP2" s="188"/>
      <c r="AQ2" s="189"/>
      <c r="AR2" s="189"/>
      <c r="AS2" s="189"/>
      <c r="AT2" s="189"/>
      <c r="AU2" s="189"/>
      <c r="AV2" s="188"/>
      <c r="AW2" s="189"/>
      <c r="AX2" s="189"/>
      <c r="XH2" s="53" t="e">
        <f>'P24'!Y110:AK</f>
        <v>#NAME?</v>
      </c>
    </row>
    <row r="3" spans="1:632" ht="45" customHeight="1">
      <c r="A3" s="820"/>
      <c r="B3" s="813"/>
      <c r="C3" s="814"/>
      <c r="D3" s="814"/>
      <c r="E3" s="814"/>
      <c r="F3" s="814"/>
      <c r="G3" s="814"/>
      <c r="H3" s="60"/>
      <c r="I3" s="60"/>
      <c r="J3" s="60"/>
      <c r="K3" s="61"/>
      <c r="L3" s="815"/>
      <c r="M3" s="816"/>
      <c r="N3" s="816"/>
      <c r="O3" s="816"/>
      <c r="P3" s="816"/>
      <c r="Q3" s="816"/>
      <c r="R3" s="816"/>
      <c r="S3" s="816"/>
      <c r="T3" s="816"/>
      <c r="U3" s="816"/>
      <c r="V3" s="816"/>
      <c r="W3" s="816"/>
      <c r="X3" s="816"/>
      <c r="Y3" s="816"/>
      <c r="Z3" s="816"/>
      <c r="AA3" s="816"/>
      <c r="AB3" s="816"/>
      <c r="AC3" s="816"/>
      <c r="AD3" s="816"/>
      <c r="AE3" s="816"/>
      <c r="AF3" s="816"/>
      <c r="AG3" s="816"/>
      <c r="AH3" s="816"/>
      <c r="AI3" s="816"/>
      <c r="AJ3" s="816"/>
      <c r="AK3" s="816"/>
      <c r="AL3" s="817"/>
      <c r="AM3" s="818"/>
      <c r="AN3" s="188"/>
      <c r="AO3" s="188"/>
      <c r="AP3" s="188"/>
      <c r="AQ3" s="189"/>
      <c r="AR3" s="189"/>
      <c r="AS3" s="189"/>
      <c r="AT3" s="189"/>
      <c r="AU3" s="189"/>
      <c r="AV3" s="189"/>
      <c r="AW3" s="189"/>
      <c r="AX3" s="189"/>
    </row>
    <row r="4" spans="1:632" ht="29.1" customHeight="1">
      <c r="A4" s="820"/>
      <c r="B4" s="819"/>
      <c r="C4" s="40"/>
      <c r="D4" s="40"/>
      <c r="E4" s="40"/>
      <c r="F4" s="40"/>
      <c r="G4" s="40"/>
      <c r="H4" s="50"/>
      <c r="I4" s="50"/>
      <c r="J4" s="50"/>
      <c r="K4" s="51"/>
      <c r="M4" s="820"/>
      <c r="N4" s="820"/>
      <c r="O4" s="820"/>
      <c r="P4" s="820"/>
      <c r="Q4" s="820"/>
      <c r="R4" s="820"/>
      <c r="S4" s="820"/>
      <c r="T4" s="820"/>
      <c r="U4" s="820"/>
      <c r="V4" s="820"/>
      <c r="W4" s="820"/>
      <c r="X4" s="820"/>
      <c r="Y4" s="820"/>
      <c r="Z4" s="820"/>
      <c r="AA4" s="820"/>
      <c r="AB4" s="820"/>
      <c r="AC4" s="820"/>
      <c r="AD4" s="820"/>
      <c r="AE4" s="820"/>
      <c r="AF4" s="820"/>
      <c r="AG4" s="820"/>
      <c r="AH4" s="820"/>
      <c r="AI4" s="820"/>
      <c r="AJ4" s="820"/>
      <c r="AK4" s="820"/>
      <c r="AL4" s="52"/>
      <c r="AM4" s="821"/>
      <c r="AN4" s="188"/>
      <c r="AO4" s="188"/>
      <c r="AP4" s="188"/>
      <c r="AQ4" s="189"/>
      <c r="AR4" s="189"/>
      <c r="AS4" s="189"/>
      <c r="AT4" s="189"/>
      <c r="AU4" s="189"/>
      <c r="AV4" s="189"/>
      <c r="AW4" s="189"/>
      <c r="AX4" s="189"/>
    </row>
    <row r="5" spans="1:632" ht="29.1" customHeight="1">
      <c r="A5" s="824"/>
      <c r="B5" s="822"/>
      <c r="C5" s="41"/>
      <c r="D5" s="41"/>
      <c r="E5" s="41"/>
      <c r="F5" s="823" t="s">
        <v>867</v>
      </c>
      <c r="G5" s="41"/>
      <c r="H5" s="50"/>
      <c r="I5" s="50"/>
      <c r="J5" s="50"/>
      <c r="K5" s="51"/>
      <c r="M5" s="824"/>
      <c r="N5" s="824"/>
      <c r="O5" s="824"/>
      <c r="P5" s="824"/>
      <c r="Q5" s="824"/>
      <c r="R5" s="824"/>
      <c r="S5" s="824"/>
      <c r="T5" s="824"/>
      <c r="U5" s="824"/>
      <c r="V5" s="824"/>
      <c r="W5" s="824"/>
      <c r="X5" s="52"/>
      <c r="Y5" s="52"/>
      <c r="Z5" s="52"/>
      <c r="AA5" s="52"/>
      <c r="AB5" s="52"/>
      <c r="AC5" s="52"/>
      <c r="AD5" s="52"/>
      <c r="AE5" s="52"/>
      <c r="AF5" s="52"/>
      <c r="AG5" s="52"/>
      <c r="AH5" s="52"/>
      <c r="AI5" s="52"/>
      <c r="AJ5" s="52"/>
      <c r="AK5" s="52"/>
      <c r="AL5" s="52"/>
      <c r="AM5" s="825"/>
      <c r="AN5" s="189"/>
      <c r="AO5" s="189"/>
      <c r="AP5" s="189"/>
      <c r="AQ5" s="189"/>
      <c r="AR5" s="189"/>
      <c r="AS5" s="189"/>
      <c r="AT5" s="189"/>
      <c r="AU5" s="189"/>
      <c r="AV5" s="189"/>
      <c r="AW5" s="189"/>
      <c r="AX5" s="189"/>
    </row>
    <row r="6" spans="1:632" ht="37.5" customHeight="1">
      <c r="A6" s="52"/>
      <c r="B6" s="826"/>
      <c r="C6" s="52"/>
      <c r="D6" s="52"/>
      <c r="E6" s="52"/>
      <c r="F6" s="827" t="s">
        <v>868</v>
      </c>
      <c r="G6" s="52"/>
      <c r="H6" s="50"/>
      <c r="I6" s="50"/>
      <c r="J6" s="50"/>
      <c r="K6" s="51"/>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825"/>
      <c r="AN6" s="189"/>
      <c r="AO6" s="189"/>
      <c r="AP6" s="189"/>
      <c r="AQ6" s="189"/>
      <c r="AR6" s="189"/>
      <c r="AS6" s="189"/>
      <c r="AT6" s="189"/>
      <c r="AU6" s="189"/>
      <c r="AV6" s="189"/>
      <c r="AW6" s="189"/>
      <c r="AX6" s="189"/>
    </row>
    <row r="7" spans="1:632" ht="27" customHeight="1">
      <c r="A7" s="52"/>
      <c r="B7" s="826"/>
      <c r="C7" s="52"/>
      <c r="D7" s="52"/>
      <c r="E7" s="52"/>
      <c r="F7" s="52"/>
      <c r="G7" s="52"/>
      <c r="H7" s="51"/>
      <c r="I7" s="51"/>
      <c r="J7" s="51"/>
      <c r="K7" s="51"/>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825"/>
      <c r="AN7" s="189"/>
      <c r="AO7" s="189"/>
      <c r="AP7" s="189"/>
      <c r="AQ7" s="189"/>
      <c r="AR7" s="189"/>
      <c r="AS7" s="189"/>
      <c r="AT7" s="189"/>
      <c r="AU7" s="189"/>
      <c r="AV7" s="189"/>
      <c r="AW7" s="189"/>
      <c r="AX7" s="189"/>
    </row>
    <row r="8" spans="1:632" ht="30" customHeight="1">
      <c r="A8" s="52"/>
      <c r="B8" s="828"/>
      <c r="C8" s="54" t="s">
        <v>880</v>
      </c>
      <c r="D8" s="52"/>
      <c r="E8" s="52"/>
      <c r="F8" s="52"/>
      <c r="G8" s="51"/>
      <c r="H8" s="51"/>
      <c r="I8" s="51"/>
      <c r="J8" s="51"/>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825"/>
      <c r="AN8" s="189"/>
      <c r="AO8" s="189"/>
      <c r="AP8" s="189"/>
      <c r="AQ8" s="189"/>
      <c r="AR8" s="189"/>
      <c r="AS8" s="189"/>
      <c r="AT8" s="189"/>
      <c r="AU8" s="189"/>
      <c r="AV8" s="189"/>
      <c r="AW8" s="189"/>
      <c r="AX8" s="189"/>
    </row>
    <row r="9" spans="1:632" ht="30" customHeight="1">
      <c r="A9" s="52"/>
      <c r="B9" s="828"/>
      <c r="C9" s="829" t="s">
        <v>881</v>
      </c>
      <c r="D9" s="52"/>
      <c r="E9" s="52"/>
      <c r="F9" s="52"/>
      <c r="G9" s="51"/>
      <c r="H9" s="51"/>
      <c r="I9" s="51"/>
      <c r="J9" s="51"/>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825"/>
      <c r="AN9" s="189"/>
      <c r="AO9" s="189"/>
      <c r="AP9" s="189"/>
      <c r="AQ9" s="189"/>
      <c r="AR9" s="189"/>
      <c r="AS9" s="189"/>
      <c r="AT9" s="189"/>
      <c r="AU9" s="189"/>
      <c r="AV9" s="189"/>
      <c r="AW9" s="189"/>
      <c r="AX9" s="189"/>
    </row>
    <row r="10" spans="1:632" ht="37.5" customHeight="1">
      <c r="A10" s="101"/>
      <c r="B10" s="830"/>
      <c r="C10" s="46"/>
      <c r="D10" s="46"/>
      <c r="E10" s="46"/>
      <c r="F10" s="54"/>
      <c r="G10" s="54"/>
      <c r="H10" s="54"/>
      <c r="I10" s="54"/>
      <c r="J10" s="54"/>
      <c r="K10" s="54"/>
      <c r="L10" s="54"/>
      <c r="M10" s="54"/>
      <c r="N10" s="54"/>
      <c r="O10" s="54"/>
      <c r="P10" s="54"/>
      <c r="Q10" s="54"/>
      <c r="R10" s="54"/>
      <c r="S10" s="54"/>
      <c r="T10" s="54"/>
      <c r="U10" s="54"/>
      <c r="X10" s="831"/>
      <c r="Y10" s="831"/>
      <c r="Z10" s="831"/>
      <c r="AA10" s="831"/>
      <c r="AB10" s="831"/>
      <c r="AC10" s="831"/>
      <c r="AD10" s="831"/>
      <c r="AE10" s="831"/>
      <c r="AF10" s="832"/>
      <c r="AG10" s="832"/>
      <c r="AH10" s="831"/>
      <c r="AI10" s="831"/>
      <c r="AJ10" s="3002"/>
      <c r="AK10" s="3002"/>
      <c r="AL10" s="57"/>
      <c r="AM10" s="833"/>
    </row>
    <row r="11" spans="1:632" ht="30" customHeight="1">
      <c r="A11" s="101"/>
      <c r="B11" s="834"/>
      <c r="C11" s="3023" t="s">
        <v>1302</v>
      </c>
      <c r="D11" s="3024"/>
      <c r="E11" s="3024"/>
      <c r="F11" s="3024"/>
      <c r="G11" s="3024"/>
      <c r="H11" s="3024"/>
      <c r="I11" s="3024"/>
      <c r="J11" s="3024"/>
      <c r="K11" s="3024"/>
      <c r="L11" s="3024"/>
      <c r="M11" s="3024"/>
      <c r="N11" s="3024"/>
      <c r="O11" s="3024"/>
      <c r="P11" s="3024"/>
      <c r="Q11" s="3024"/>
      <c r="R11" s="3024"/>
      <c r="S11" s="3024"/>
      <c r="T11" s="3024"/>
      <c r="U11" s="3024"/>
      <c r="V11" s="3024"/>
      <c r="W11" s="3024"/>
      <c r="X11" s="3024"/>
      <c r="Y11" s="3024"/>
      <c r="Z11" s="3024"/>
      <c r="AA11" s="3024"/>
      <c r="AB11" s="3024"/>
      <c r="AC11" s="3024"/>
      <c r="AD11" s="3024"/>
      <c r="AE11" s="3024"/>
      <c r="AF11" s="3024"/>
      <c r="AG11" s="3024"/>
      <c r="AH11" s="3024"/>
      <c r="AI11" s="3024"/>
      <c r="AJ11" s="3024"/>
      <c r="AK11" s="3024"/>
      <c r="AL11" s="3025"/>
      <c r="AM11" s="833"/>
    </row>
    <row r="12" spans="1:632" ht="30" customHeight="1">
      <c r="A12" s="101"/>
      <c r="B12" s="834"/>
      <c r="C12" s="3026"/>
      <c r="D12" s="3027"/>
      <c r="E12" s="3027"/>
      <c r="F12" s="3027"/>
      <c r="G12" s="3027"/>
      <c r="H12" s="3027"/>
      <c r="I12" s="3027"/>
      <c r="J12" s="3027"/>
      <c r="K12" s="3027"/>
      <c r="L12" s="3027"/>
      <c r="M12" s="3027"/>
      <c r="N12" s="3027"/>
      <c r="O12" s="3027"/>
      <c r="P12" s="3027"/>
      <c r="Q12" s="3027"/>
      <c r="R12" s="3027"/>
      <c r="S12" s="3027"/>
      <c r="T12" s="3027"/>
      <c r="U12" s="3027"/>
      <c r="V12" s="3027"/>
      <c r="W12" s="3027"/>
      <c r="X12" s="3027"/>
      <c r="Y12" s="3027"/>
      <c r="Z12" s="3027"/>
      <c r="AA12" s="3027"/>
      <c r="AB12" s="3027"/>
      <c r="AC12" s="3027"/>
      <c r="AD12" s="3027"/>
      <c r="AE12" s="3027"/>
      <c r="AF12" s="3027"/>
      <c r="AG12" s="3027"/>
      <c r="AH12" s="3027"/>
      <c r="AI12" s="3027"/>
      <c r="AJ12" s="3027"/>
      <c r="AK12" s="3027"/>
      <c r="AL12" s="3028"/>
      <c r="AM12" s="833"/>
    </row>
    <row r="13" spans="1:632" ht="30" customHeight="1">
      <c r="A13" s="101"/>
      <c r="B13" s="834"/>
      <c r="C13" s="3026"/>
      <c r="D13" s="3027"/>
      <c r="E13" s="3027"/>
      <c r="F13" s="3027"/>
      <c r="G13" s="3027"/>
      <c r="H13" s="3027"/>
      <c r="I13" s="3027"/>
      <c r="J13" s="3027"/>
      <c r="K13" s="3027"/>
      <c r="L13" s="3027"/>
      <c r="M13" s="3027"/>
      <c r="N13" s="3027"/>
      <c r="O13" s="3027"/>
      <c r="P13" s="3027"/>
      <c r="Q13" s="3027"/>
      <c r="R13" s="3027"/>
      <c r="S13" s="3027"/>
      <c r="T13" s="3027"/>
      <c r="U13" s="3027"/>
      <c r="V13" s="3027"/>
      <c r="W13" s="3027"/>
      <c r="X13" s="3027"/>
      <c r="Y13" s="3027"/>
      <c r="Z13" s="3027"/>
      <c r="AA13" s="3027"/>
      <c r="AB13" s="3027"/>
      <c r="AC13" s="3027"/>
      <c r="AD13" s="3027"/>
      <c r="AE13" s="3027"/>
      <c r="AF13" s="3027"/>
      <c r="AG13" s="3027"/>
      <c r="AH13" s="3027"/>
      <c r="AI13" s="3027"/>
      <c r="AJ13" s="3027"/>
      <c r="AK13" s="3027"/>
      <c r="AL13" s="3028"/>
      <c r="AM13" s="833"/>
    </row>
    <row r="14" spans="1:632" ht="30" customHeight="1">
      <c r="A14" s="101"/>
      <c r="B14" s="834"/>
      <c r="C14" s="3026"/>
      <c r="D14" s="3027"/>
      <c r="E14" s="3027"/>
      <c r="F14" s="3027"/>
      <c r="G14" s="3027"/>
      <c r="H14" s="3027"/>
      <c r="I14" s="3027"/>
      <c r="J14" s="3027"/>
      <c r="K14" s="3027"/>
      <c r="L14" s="3027"/>
      <c r="M14" s="3027"/>
      <c r="N14" s="3027"/>
      <c r="O14" s="3027"/>
      <c r="P14" s="3027"/>
      <c r="Q14" s="3027"/>
      <c r="R14" s="3027"/>
      <c r="S14" s="3027"/>
      <c r="T14" s="3027"/>
      <c r="U14" s="3027"/>
      <c r="V14" s="3027"/>
      <c r="W14" s="3027"/>
      <c r="X14" s="3027"/>
      <c r="Y14" s="3027"/>
      <c r="Z14" s="3027"/>
      <c r="AA14" s="3027"/>
      <c r="AB14" s="3027"/>
      <c r="AC14" s="3027"/>
      <c r="AD14" s="3027"/>
      <c r="AE14" s="3027"/>
      <c r="AF14" s="3027"/>
      <c r="AG14" s="3027"/>
      <c r="AH14" s="3027"/>
      <c r="AI14" s="3027"/>
      <c r="AJ14" s="3027"/>
      <c r="AK14" s="3027"/>
      <c r="AL14" s="3028"/>
      <c r="AM14" s="833"/>
    </row>
    <row r="15" spans="1:632" ht="30" customHeight="1">
      <c r="A15" s="101"/>
      <c r="B15" s="834"/>
      <c r="C15" s="3026"/>
      <c r="D15" s="3027"/>
      <c r="E15" s="3027"/>
      <c r="F15" s="3027"/>
      <c r="G15" s="3027"/>
      <c r="H15" s="3027"/>
      <c r="I15" s="3027"/>
      <c r="J15" s="3027"/>
      <c r="K15" s="3027"/>
      <c r="L15" s="3027"/>
      <c r="M15" s="3027"/>
      <c r="N15" s="3027"/>
      <c r="O15" s="3027"/>
      <c r="P15" s="3027"/>
      <c r="Q15" s="3027"/>
      <c r="R15" s="3027"/>
      <c r="S15" s="3027"/>
      <c r="T15" s="3027"/>
      <c r="U15" s="3027"/>
      <c r="V15" s="3027"/>
      <c r="W15" s="3027"/>
      <c r="X15" s="3027"/>
      <c r="Y15" s="3027"/>
      <c r="Z15" s="3027"/>
      <c r="AA15" s="3027"/>
      <c r="AB15" s="3027"/>
      <c r="AC15" s="3027"/>
      <c r="AD15" s="3027"/>
      <c r="AE15" s="3027"/>
      <c r="AF15" s="3027"/>
      <c r="AG15" s="3027"/>
      <c r="AH15" s="3027"/>
      <c r="AI15" s="3027"/>
      <c r="AJ15" s="3027"/>
      <c r="AK15" s="3027"/>
      <c r="AL15" s="3028"/>
      <c r="AM15" s="833"/>
    </row>
    <row r="16" spans="1:632" ht="30" customHeight="1">
      <c r="A16" s="101"/>
      <c r="B16" s="834"/>
      <c r="C16" s="3026"/>
      <c r="D16" s="3027"/>
      <c r="E16" s="3027"/>
      <c r="F16" s="3027"/>
      <c r="G16" s="3027"/>
      <c r="H16" s="3027"/>
      <c r="I16" s="3027"/>
      <c r="J16" s="3027"/>
      <c r="K16" s="3027"/>
      <c r="L16" s="3027"/>
      <c r="M16" s="3027"/>
      <c r="N16" s="3027"/>
      <c r="O16" s="3027"/>
      <c r="P16" s="3027"/>
      <c r="Q16" s="3027"/>
      <c r="R16" s="3027"/>
      <c r="S16" s="3027"/>
      <c r="T16" s="3027"/>
      <c r="U16" s="3027"/>
      <c r="V16" s="3027"/>
      <c r="W16" s="3027"/>
      <c r="X16" s="3027"/>
      <c r="Y16" s="3027"/>
      <c r="Z16" s="3027"/>
      <c r="AA16" s="3027"/>
      <c r="AB16" s="3027"/>
      <c r="AC16" s="3027"/>
      <c r="AD16" s="3027"/>
      <c r="AE16" s="3027"/>
      <c r="AF16" s="3027"/>
      <c r="AG16" s="3027"/>
      <c r="AH16" s="3027"/>
      <c r="AI16" s="3027"/>
      <c r="AJ16" s="3027"/>
      <c r="AK16" s="3027"/>
      <c r="AL16" s="3028"/>
      <c r="AM16" s="833"/>
    </row>
    <row r="17" spans="1:42" ht="30" customHeight="1">
      <c r="A17" s="101"/>
      <c r="B17" s="834"/>
      <c r="C17" s="3029"/>
      <c r="D17" s="3030"/>
      <c r="E17" s="3030"/>
      <c r="F17" s="3030"/>
      <c r="G17" s="3030"/>
      <c r="H17" s="3030"/>
      <c r="I17" s="3030"/>
      <c r="J17" s="3030"/>
      <c r="K17" s="3030"/>
      <c r="L17" s="3030"/>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0"/>
      <c r="AK17" s="3030"/>
      <c r="AL17" s="3031"/>
      <c r="AM17" s="833"/>
    </row>
    <row r="18" spans="1:42" ht="24" customHeight="1">
      <c r="A18" s="101"/>
      <c r="B18" s="834"/>
      <c r="F18" s="56"/>
      <c r="G18" s="56"/>
      <c r="H18" s="56"/>
      <c r="I18" s="56"/>
      <c r="J18" s="56"/>
      <c r="K18" s="56"/>
      <c r="L18" s="56"/>
      <c r="M18" s="56"/>
      <c r="N18" s="56"/>
      <c r="O18" s="56"/>
      <c r="P18" s="56"/>
      <c r="Q18" s="56"/>
      <c r="R18" s="56"/>
      <c r="S18" s="56"/>
      <c r="T18" s="56"/>
      <c r="U18" s="56"/>
      <c r="V18" s="57"/>
      <c r="W18" s="57"/>
      <c r="X18" s="57"/>
      <c r="Y18" s="57"/>
      <c r="Z18" s="57"/>
      <c r="AA18" s="57"/>
      <c r="AB18" s="57"/>
      <c r="AC18" s="57"/>
      <c r="AD18" s="57"/>
      <c r="AE18" s="57"/>
      <c r="AF18" s="57"/>
      <c r="AG18" s="57"/>
      <c r="AH18" s="57"/>
      <c r="AI18" s="57"/>
      <c r="AJ18" s="57"/>
      <c r="AK18" s="57"/>
      <c r="AL18" s="57"/>
      <c r="AM18" s="833"/>
    </row>
    <row r="19" spans="1:42" ht="30" customHeight="1">
      <c r="A19" s="57"/>
      <c r="B19" s="835" t="s">
        <v>869</v>
      </c>
      <c r="C19" s="836" t="s">
        <v>150</v>
      </c>
      <c r="D19" s="57"/>
      <c r="E19" s="56"/>
      <c r="F19" s="57"/>
      <c r="G19" s="56"/>
      <c r="H19" s="56"/>
      <c r="I19" s="56"/>
      <c r="J19" s="56"/>
      <c r="K19" s="56"/>
      <c r="L19" s="57"/>
      <c r="M19" s="57"/>
      <c r="N19" s="57"/>
      <c r="O19" s="57"/>
      <c r="P19" s="57"/>
      <c r="Y19" s="57"/>
      <c r="AF19" s="1261" t="s">
        <v>1303</v>
      </c>
      <c r="AG19" s="1262"/>
      <c r="AH19" s="1262"/>
      <c r="AI19" s="1262"/>
      <c r="AJ19" s="1262"/>
      <c r="AK19" s="1262"/>
      <c r="AL19" s="1263"/>
      <c r="AM19" s="833"/>
      <c r="AN19" s="56"/>
      <c r="AO19" s="57"/>
      <c r="AP19" s="57"/>
    </row>
    <row r="20" spans="1:42" ht="30" customHeight="1">
      <c r="A20" s="57"/>
      <c r="B20" s="835"/>
      <c r="C20" s="837" t="s">
        <v>151</v>
      </c>
      <c r="D20" s="57"/>
      <c r="E20" s="56"/>
      <c r="F20" s="57"/>
      <c r="G20" s="56"/>
      <c r="H20" s="56"/>
      <c r="I20" s="56"/>
      <c r="J20" s="56"/>
      <c r="K20" s="56"/>
      <c r="L20" s="57"/>
      <c r="M20" s="57"/>
      <c r="N20" s="57"/>
      <c r="O20" s="57"/>
      <c r="P20" s="57"/>
      <c r="Y20" s="57"/>
      <c r="AF20" s="1264" t="s">
        <v>203</v>
      </c>
      <c r="AG20" s="1265"/>
      <c r="AH20" s="1265"/>
      <c r="AI20" s="1265"/>
      <c r="AJ20" s="1265"/>
      <c r="AK20" s="1265"/>
      <c r="AL20" s="1266"/>
      <c r="AM20" s="833"/>
      <c r="AN20" s="56"/>
      <c r="AO20" s="57"/>
      <c r="AP20" s="57"/>
    </row>
    <row r="21" spans="1:42" ht="30" customHeight="1">
      <c r="A21" s="57"/>
      <c r="B21" s="835"/>
      <c r="C21" s="837"/>
      <c r="D21" s="57"/>
      <c r="E21" s="56"/>
      <c r="F21" s="57"/>
      <c r="G21" s="56"/>
      <c r="H21" s="56"/>
      <c r="I21" s="56"/>
      <c r="J21" s="56"/>
      <c r="K21" s="56"/>
      <c r="L21" s="57"/>
      <c r="M21" s="57"/>
      <c r="N21" s="57"/>
      <c r="O21" s="57"/>
      <c r="P21" s="57"/>
      <c r="Y21" s="57"/>
      <c r="AF21" s="1264"/>
      <c r="AG21" s="1265"/>
      <c r="AH21" s="1265"/>
      <c r="AI21" s="1267" t="s">
        <v>1304</v>
      </c>
      <c r="AJ21" s="1265"/>
      <c r="AK21" s="1265"/>
      <c r="AL21" s="1266"/>
      <c r="AM21" s="833"/>
      <c r="AN21" s="56"/>
      <c r="AO21" s="57"/>
      <c r="AP21" s="57"/>
    </row>
    <row r="22" spans="1:42" ht="30" customHeight="1">
      <c r="A22" s="57"/>
      <c r="B22" s="835"/>
      <c r="C22" s="837"/>
      <c r="D22" s="57"/>
      <c r="E22" s="56"/>
      <c r="F22" s="57"/>
      <c r="G22" s="56"/>
      <c r="H22" s="56"/>
      <c r="I22" s="56"/>
      <c r="J22" s="56"/>
      <c r="K22" s="56"/>
      <c r="L22" s="57"/>
      <c r="M22" s="57"/>
      <c r="N22" s="57"/>
      <c r="O22" s="57"/>
      <c r="P22" s="57"/>
      <c r="Y22" s="57"/>
      <c r="AA22" s="3003" t="s">
        <v>870</v>
      </c>
      <c r="AB22" s="3003"/>
      <c r="AC22" s="3003"/>
      <c r="AF22" s="1268"/>
      <c r="AG22" s="1265"/>
      <c r="AH22" s="1265"/>
      <c r="AI22" s="3004"/>
      <c r="AJ22" s="3005"/>
      <c r="AK22" s="1265"/>
      <c r="AL22" s="1266"/>
      <c r="AM22" s="833"/>
      <c r="AN22" s="56"/>
      <c r="AO22" s="57"/>
      <c r="AP22" s="57"/>
    </row>
    <row r="23" spans="1:42" ht="30" customHeight="1">
      <c r="A23" s="57"/>
      <c r="B23" s="826"/>
      <c r="C23" s="3008"/>
      <c r="D23" s="3009"/>
      <c r="E23" s="3009"/>
      <c r="F23" s="3009"/>
      <c r="G23" s="3009"/>
      <c r="H23" s="3009"/>
      <c r="I23" s="3009"/>
      <c r="J23" s="3009"/>
      <c r="K23" s="3009"/>
      <c r="L23" s="3009"/>
      <c r="M23" s="3009"/>
      <c r="N23" s="3009"/>
      <c r="O23" s="3009"/>
      <c r="P23" s="3009"/>
      <c r="Q23" s="3009"/>
      <c r="R23" s="3009"/>
      <c r="S23" s="3009"/>
      <c r="T23" s="3009"/>
      <c r="U23" s="3009"/>
      <c r="V23" s="3009"/>
      <c r="W23" s="3009"/>
      <c r="X23" s="3009"/>
      <c r="Y23" s="3009"/>
      <c r="Z23" s="3009"/>
      <c r="AA23" s="3009"/>
      <c r="AB23" s="3009"/>
      <c r="AC23" s="3010"/>
      <c r="AF23" s="1268"/>
      <c r="AG23" s="1265"/>
      <c r="AH23" s="1265"/>
      <c r="AI23" s="3006"/>
      <c r="AJ23" s="3007"/>
      <c r="AK23" s="1265"/>
      <c r="AL23" s="1266"/>
      <c r="AM23" s="833"/>
      <c r="AN23" s="57"/>
      <c r="AO23" s="57"/>
      <c r="AP23" s="57"/>
    </row>
    <row r="24" spans="1:42" ht="30" customHeight="1">
      <c r="A24" s="57"/>
      <c r="B24" s="826"/>
      <c r="C24" s="3011"/>
      <c r="D24" s="3012"/>
      <c r="E24" s="3012"/>
      <c r="F24" s="3012"/>
      <c r="G24" s="3012"/>
      <c r="H24" s="3012"/>
      <c r="I24" s="3012"/>
      <c r="J24" s="3012"/>
      <c r="K24" s="3012"/>
      <c r="L24" s="3012"/>
      <c r="M24" s="3012"/>
      <c r="N24" s="3012"/>
      <c r="O24" s="3012"/>
      <c r="P24" s="3012"/>
      <c r="Q24" s="3012"/>
      <c r="R24" s="3012"/>
      <c r="S24" s="3012"/>
      <c r="T24" s="3012"/>
      <c r="U24" s="3012"/>
      <c r="V24" s="3012"/>
      <c r="W24" s="3012"/>
      <c r="X24" s="3012"/>
      <c r="Y24" s="3012"/>
      <c r="Z24" s="3012"/>
      <c r="AA24" s="3012"/>
      <c r="AB24" s="3012"/>
      <c r="AC24" s="3013"/>
      <c r="AF24" s="1269"/>
      <c r="AG24" s="1270"/>
      <c r="AH24" s="1270"/>
      <c r="AI24" s="1270"/>
      <c r="AJ24" s="1270"/>
      <c r="AK24" s="1270"/>
      <c r="AL24" s="1271"/>
      <c r="AM24" s="833"/>
      <c r="AN24" s="57"/>
      <c r="AO24" s="57"/>
      <c r="AP24" s="57"/>
    </row>
    <row r="25" spans="1:42" ht="7.5" customHeight="1">
      <c r="A25" s="57"/>
      <c r="B25" s="826"/>
      <c r="C25" s="3011"/>
      <c r="D25" s="3012"/>
      <c r="E25" s="3012"/>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3"/>
      <c r="AL25" s="57"/>
      <c r="AM25" s="833"/>
      <c r="AN25" s="57"/>
      <c r="AO25" s="57"/>
      <c r="AP25" s="487"/>
    </row>
    <row r="26" spans="1:42" ht="11.25" customHeight="1">
      <c r="A26" s="57"/>
      <c r="B26" s="826"/>
      <c r="C26" s="3011"/>
      <c r="D26" s="3012"/>
      <c r="E26" s="3012"/>
      <c r="F26" s="3012"/>
      <c r="G26" s="3012"/>
      <c r="H26" s="3012"/>
      <c r="I26" s="3012"/>
      <c r="J26" s="3012"/>
      <c r="K26" s="3012"/>
      <c r="L26" s="3012"/>
      <c r="M26" s="3012"/>
      <c r="N26" s="3012"/>
      <c r="O26" s="3012"/>
      <c r="P26" s="3012"/>
      <c r="Q26" s="3012"/>
      <c r="R26" s="3012"/>
      <c r="S26" s="3012"/>
      <c r="T26" s="3012"/>
      <c r="U26" s="3012"/>
      <c r="V26" s="3012"/>
      <c r="W26" s="3012"/>
      <c r="X26" s="3012"/>
      <c r="Y26" s="3012"/>
      <c r="Z26" s="3012"/>
      <c r="AA26" s="3012"/>
      <c r="AB26" s="3012"/>
      <c r="AC26" s="3013"/>
      <c r="AM26" s="833"/>
      <c r="AN26" s="57"/>
      <c r="AO26" s="57"/>
      <c r="AP26" s="57"/>
    </row>
    <row r="27" spans="1:42" ht="11.25" customHeight="1">
      <c r="A27" s="57"/>
      <c r="B27" s="826"/>
      <c r="C27" s="3011"/>
      <c r="D27" s="3012"/>
      <c r="E27" s="3012"/>
      <c r="F27" s="3012"/>
      <c r="G27" s="3012"/>
      <c r="H27" s="3012"/>
      <c r="I27" s="3012"/>
      <c r="J27" s="3012"/>
      <c r="K27" s="3012"/>
      <c r="L27" s="3012"/>
      <c r="M27" s="3012"/>
      <c r="N27" s="3012"/>
      <c r="O27" s="3012"/>
      <c r="P27" s="3012"/>
      <c r="Q27" s="3012"/>
      <c r="R27" s="3012"/>
      <c r="S27" s="3012"/>
      <c r="T27" s="3012"/>
      <c r="U27" s="3012"/>
      <c r="V27" s="3012"/>
      <c r="W27" s="3012"/>
      <c r="X27" s="3012"/>
      <c r="Y27" s="3012"/>
      <c r="Z27" s="3012"/>
      <c r="AA27" s="3012"/>
      <c r="AB27" s="3012"/>
      <c r="AC27" s="3013"/>
      <c r="AM27" s="833"/>
      <c r="AN27" s="57"/>
      <c r="AO27" s="57"/>
      <c r="AP27" s="57"/>
    </row>
    <row r="28" spans="1:42" ht="11.25" customHeight="1">
      <c r="A28" s="57"/>
      <c r="B28" s="826"/>
      <c r="C28" s="3011"/>
      <c r="D28" s="3012"/>
      <c r="E28" s="3012"/>
      <c r="F28" s="3012"/>
      <c r="G28" s="3012"/>
      <c r="H28" s="3012"/>
      <c r="I28" s="3012"/>
      <c r="J28" s="3012"/>
      <c r="K28" s="3012"/>
      <c r="L28" s="3012"/>
      <c r="M28" s="3012"/>
      <c r="N28" s="3012"/>
      <c r="O28" s="3012"/>
      <c r="P28" s="3012"/>
      <c r="Q28" s="3012"/>
      <c r="R28" s="3012"/>
      <c r="S28" s="3012"/>
      <c r="T28" s="3012"/>
      <c r="U28" s="3012"/>
      <c r="V28" s="3012"/>
      <c r="W28" s="3012"/>
      <c r="X28" s="3012"/>
      <c r="Y28" s="3012"/>
      <c r="Z28" s="3012"/>
      <c r="AA28" s="3012"/>
      <c r="AB28" s="3012"/>
      <c r="AC28" s="3013"/>
      <c r="AM28" s="833"/>
      <c r="AN28" s="57"/>
      <c r="AO28" s="57"/>
      <c r="AP28" s="57"/>
    </row>
    <row r="29" spans="1:42" ht="11.25" customHeight="1">
      <c r="A29" s="57"/>
      <c r="B29" s="826"/>
      <c r="C29" s="3011"/>
      <c r="D29" s="3012"/>
      <c r="E29" s="3012"/>
      <c r="F29" s="3012"/>
      <c r="G29" s="3012"/>
      <c r="H29" s="3012"/>
      <c r="I29" s="3012"/>
      <c r="J29" s="3012"/>
      <c r="K29" s="3012"/>
      <c r="L29" s="3012"/>
      <c r="M29" s="3012"/>
      <c r="N29" s="3012"/>
      <c r="O29" s="3012"/>
      <c r="P29" s="3012"/>
      <c r="Q29" s="3012"/>
      <c r="R29" s="3012"/>
      <c r="S29" s="3012"/>
      <c r="T29" s="3012"/>
      <c r="U29" s="3012"/>
      <c r="V29" s="3012"/>
      <c r="W29" s="3012"/>
      <c r="X29" s="3012"/>
      <c r="Y29" s="3012"/>
      <c r="Z29" s="3012"/>
      <c r="AA29" s="3012"/>
      <c r="AB29" s="3012"/>
      <c r="AC29" s="3013"/>
      <c r="AF29" s="488"/>
      <c r="AG29" s="488"/>
      <c r="AH29" s="488"/>
      <c r="AI29" s="488"/>
      <c r="AJ29" s="488"/>
      <c r="AL29" s="57"/>
      <c r="AM29" s="833"/>
      <c r="AN29" s="57"/>
      <c r="AO29" s="57"/>
      <c r="AP29" s="57"/>
    </row>
    <row r="30" spans="1:42" ht="11.25" customHeight="1">
      <c r="A30" s="57"/>
      <c r="B30" s="826"/>
      <c r="C30" s="3011"/>
      <c r="D30" s="3012"/>
      <c r="E30" s="3012"/>
      <c r="F30" s="3012"/>
      <c r="G30" s="3012"/>
      <c r="H30" s="3012"/>
      <c r="I30" s="3012"/>
      <c r="J30" s="3012"/>
      <c r="K30" s="3012"/>
      <c r="L30" s="3012"/>
      <c r="M30" s="3012"/>
      <c r="N30" s="3012"/>
      <c r="O30" s="3012"/>
      <c r="P30" s="3012"/>
      <c r="Q30" s="3012"/>
      <c r="R30" s="3012"/>
      <c r="S30" s="3012"/>
      <c r="T30" s="3012"/>
      <c r="U30" s="3012"/>
      <c r="V30" s="3012"/>
      <c r="W30" s="3012"/>
      <c r="X30" s="3012"/>
      <c r="Y30" s="3012"/>
      <c r="Z30" s="3012"/>
      <c r="AA30" s="3012"/>
      <c r="AB30" s="3012"/>
      <c r="AC30" s="3013"/>
      <c r="AI30" s="838"/>
      <c r="AM30" s="833"/>
      <c r="AN30" s="57"/>
      <c r="AO30" s="57"/>
      <c r="AP30" s="57"/>
    </row>
    <row r="31" spans="1:42" ht="31.5" customHeight="1">
      <c r="A31" s="57"/>
      <c r="B31" s="826"/>
      <c r="C31" s="3011"/>
      <c r="D31" s="3012"/>
      <c r="E31" s="3012"/>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3"/>
      <c r="AH31" s="1247"/>
      <c r="AI31" s="1247"/>
      <c r="AJ31" s="3003" t="s">
        <v>871</v>
      </c>
      <c r="AK31" s="3003"/>
      <c r="AL31" s="3003"/>
      <c r="AM31" s="833"/>
      <c r="AN31" s="57"/>
      <c r="AO31" s="57"/>
      <c r="AP31" s="57"/>
    </row>
    <row r="32" spans="1:42" ht="30" customHeight="1">
      <c r="A32" s="57"/>
      <c r="B32" s="826"/>
      <c r="C32" s="3011"/>
      <c r="D32" s="3012"/>
      <c r="E32" s="3012"/>
      <c r="F32" s="3012"/>
      <c r="G32" s="3012"/>
      <c r="H32" s="3012"/>
      <c r="I32" s="3012"/>
      <c r="J32" s="3012"/>
      <c r="K32" s="3012"/>
      <c r="L32" s="3012"/>
      <c r="M32" s="3012"/>
      <c r="N32" s="3012"/>
      <c r="O32" s="3012"/>
      <c r="P32" s="3012"/>
      <c r="Q32" s="3012"/>
      <c r="R32" s="3012"/>
      <c r="S32" s="3012"/>
      <c r="T32" s="3012"/>
      <c r="U32" s="3012"/>
      <c r="V32" s="3012"/>
      <c r="W32" s="3012"/>
      <c r="X32" s="3012"/>
      <c r="Y32" s="3012"/>
      <c r="Z32" s="3012"/>
      <c r="AA32" s="3012"/>
      <c r="AB32" s="3012"/>
      <c r="AC32" s="3013"/>
      <c r="AE32" s="838" t="s">
        <v>17</v>
      </c>
      <c r="AH32" s="3017"/>
      <c r="AI32" s="3018"/>
      <c r="AJ32" s="3018"/>
      <c r="AK32" s="3018"/>
      <c r="AL32" s="3019"/>
      <c r="AM32" s="833"/>
      <c r="AN32" s="57"/>
      <c r="AO32" s="57"/>
      <c r="AP32" s="57"/>
    </row>
    <row r="33" spans="1:43" ht="30" customHeight="1">
      <c r="A33" s="57"/>
      <c r="B33" s="826"/>
      <c r="C33" s="3014"/>
      <c r="D33" s="3015"/>
      <c r="E33" s="3015"/>
      <c r="F33" s="3015"/>
      <c r="G33" s="3015"/>
      <c r="H33" s="3015"/>
      <c r="I33" s="3015"/>
      <c r="J33" s="3015"/>
      <c r="K33" s="3015"/>
      <c r="L33" s="3015"/>
      <c r="M33" s="3015"/>
      <c r="N33" s="3015"/>
      <c r="O33" s="3015"/>
      <c r="P33" s="3015"/>
      <c r="Q33" s="3015"/>
      <c r="R33" s="3015"/>
      <c r="S33" s="3015"/>
      <c r="T33" s="3015"/>
      <c r="U33" s="3015"/>
      <c r="V33" s="3015"/>
      <c r="W33" s="3015"/>
      <c r="X33" s="3015"/>
      <c r="Y33" s="3015"/>
      <c r="Z33" s="3015"/>
      <c r="AA33" s="3015"/>
      <c r="AB33" s="3015"/>
      <c r="AC33" s="3016"/>
      <c r="AE33" s="47" t="s">
        <v>18</v>
      </c>
      <c r="AG33" s="488"/>
      <c r="AH33" s="3020"/>
      <c r="AI33" s="3021"/>
      <c r="AJ33" s="3021"/>
      <c r="AK33" s="3021"/>
      <c r="AL33" s="3022"/>
      <c r="AM33" s="833"/>
      <c r="AN33" s="57"/>
      <c r="AO33" s="57"/>
      <c r="AP33" s="57"/>
    </row>
    <row r="34" spans="1:43" ht="12.75" customHeight="1">
      <c r="A34" s="57"/>
      <c r="B34" s="826"/>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C34" s="47"/>
      <c r="AE34" s="47"/>
      <c r="AG34" s="488"/>
      <c r="AH34" s="488"/>
      <c r="AI34" s="488"/>
      <c r="AJ34" s="488"/>
      <c r="AL34" s="57"/>
      <c r="AM34" s="833"/>
      <c r="AN34" s="57"/>
      <c r="AO34" s="57"/>
      <c r="AP34" s="57"/>
    </row>
    <row r="35" spans="1:43" ht="10.5" customHeight="1">
      <c r="A35" s="57"/>
      <c r="B35" s="826"/>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C35" s="47"/>
      <c r="AF35" s="488"/>
      <c r="AG35" s="488"/>
      <c r="AH35" s="488"/>
      <c r="AI35" s="488"/>
      <c r="AJ35" s="488"/>
      <c r="AL35" s="57"/>
      <c r="AM35" s="833"/>
      <c r="AN35" s="57"/>
      <c r="AO35" s="57"/>
      <c r="AP35" s="57"/>
      <c r="AQ35" s="544"/>
    </row>
    <row r="36" spans="1:43" ht="30" customHeight="1">
      <c r="A36" s="57"/>
      <c r="B36" s="2967" t="s">
        <v>872</v>
      </c>
      <c r="C36" s="2968" t="s">
        <v>152</v>
      </c>
      <c r="D36" s="2969"/>
      <c r="E36" s="2968" t="s">
        <v>873</v>
      </c>
      <c r="F36" s="2974"/>
      <c r="G36" s="2974"/>
      <c r="H36" s="2974"/>
      <c r="I36" s="2974"/>
      <c r="J36" s="2974"/>
      <c r="K36" s="2974"/>
      <c r="L36" s="2974"/>
      <c r="M36" s="2974"/>
      <c r="N36" s="2969"/>
      <c r="O36" s="2968" t="s">
        <v>2889</v>
      </c>
      <c r="P36" s="2974"/>
      <c r="Q36" s="2974"/>
      <c r="R36" s="2974"/>
      <c r="S36" s="2974"/>
      <c r="T36" s="2974"/>
      <c r="U36" s="2974"/>
      <c r="V36" s="2974"/>
      <c r="W36" s="2969"/>
      <c r="X36" s="2968" t="s">
        <v>2890</v>
      </c>
      <c r="Y36" s="2974"/>
      <c r="Z36" s="2974"/>
      <c r="AA36" s="2974"/>
      <c r="AB36" s="2974"/>
      <c r="AC36" s="2974"/>
      <c r="AD36" s="2974"/>
      <c r="AE36" s="2974"/>
      <c r="AF36" s="2974"/>
      <c r="AG36" s="2974"/>
      <c r="AH36" s="2974"/>
      <c r="AI36" s="2974"/>
      <c r="AJ36" s="2974"/>
      <c r="AK36" s="2974"/>
      <c r="AL36" s="2969"/>
      <c r="AM36" s="833"/>
      <c r="AN36" s="54"/>
      <c r="AQ36" s="544"/>
    </row>
    <row r="37" spans="1:43" ht="30" customHeight="1">
      <c r="A37" s="57"/>
      <c r="B37" s="2967"/>
      <c r="C37" s="2970"/>
      <c r="D37" s="2971"/>
      <c r="E37" s="2970"/>
      <c r="F37" s="2975"/>
      <c r="G37" s="2975"/>
      <c r="H37" s="2975"/>
      <c r="I37" s="2975"/>
      <c r="J37" s="2975"/>
      <c r="K37" s="2975"/>
      <c r="L37" s="2975"/>
      <c r="M37" s="2975"/>
      <c r="N37" s="2971"/>
      <c r="O37" s="2970"/>
      <c r="P37" s="2975"/>
      <c r="Q37" s="2975"/>
      <c r="R37" s="2975"/>
      <c r="S37" s="2975"/>
      <c r="T37" s="2975"/>
      <c r="U37" s="2975"/>
      <c r="V37" s="2975"/>
      <c r="W37" s="2971"/>
      <c r="X37" s="2970"/>
      <c r="Y37" s="2975"/>
      <c r="Z37" s="2975"/>
      <c r="AA37" s="2975"/>
      <c r="AB37" s="2975"/>
      <c r="AC37" s="2975"/>
      <c r="AD37" s="2975"/>
      <c r="AE37" s="2975"/>
      <c r="AF37" s="2975"/>
      <c r="AG37" s="2975"/>
      <c r="AH37" s="2975"/>
      <c r="AI37" s="2975"/>
      <c r="AJ37" s="2975"/>
      <c r="AK37" s="2975"/>
      <c r="AL37" s="2971"/>
      <c r="AM37" s="833"/>
      <c r="AN37" s="54"/>
      <c r="AQ37" s="1042"/>
    </row>
    <row r="38" spans="1:43" ht="30" customHeight="1">
      <c r="A38" s="57"/>
      <c r="B38" s="2967"/>
      <c r="C38" s="2970"/>
      <c r="D38" s="2971"/>
      <c r="E38" s="2970"/>
      <c r="F38" s="2975"/>
      <c r="G38" s="2975"/>
      <c r="H38" s="2975"/>
      <c r="I38" s="2975"/>
      <c r="J38" s="2975"/>
      <c r="K38" s="2975"/>
      <c r="L38" s="2975"/>
      <c r="M38" s="2975"/>
      <c r="N38" s="2971"/>
      <c r="O38" s="2970"/>
      <c r="P38" s="2975"/>
      <c r="Q38" s="2975"/>
      <c r="R38" s="2975"/>
      <c r="S38" s="2975"/>
      <c r="T38" s="2975"/>
      <c r="U38" s="2975"/>
      <c r="V38" s="2975"/>
      <c r="W38" s="2971"/>
      <c r="X38" s="2970"/>
      <c r="Y38" s="2975"/>
      <c r="Z38" s="2975"/>
      <c r="AA38" s="2975"/>
      <c r="AB38" s="2975"/>
      <c r="AC38" s="2975"/>
      <c r="AD38" s="2975"/>
      <c r="AE38" s="2975"/>
      <c r="AF38" s="2975"/>
      <c r="AG38" s="2975"/>
      <c r="AH38" s="2975"/>
      <c r="AI38" s="2975"/>
      <c r="AJ38" s="2975"/>
      <c r="AK38" s="2975"/>
      <c r="AL38" s="2971"/>
      <c r="AM38" s="833"/>
      <c r="AN38" s="56"/>
      <c r="AP38" s="57"/>
      <c r="AQ38" s="544"/>
    </row>
    <row r="39" spans="1:43" ht="30" customHeight="1">
      <c r="A39" s="57"/>
      <c r="B39" s="2967"/>
      <c r="C39" s="2970"/>
      <c r="D39" s="2971"/>
      <c r="E39" s="2970"/>
      <c r="F39" s="2975"/>
      <c r="G39" s="2975"/>
      <c r="H39" s="2975"/>
      <c r="I39" s="2975"/>
      <c r="J39" s="2975"/>
      <c r="K39" s="2975"/>
      <c r="L39" s="2975"/>
      <c r="M39" s="2975"/>
      <c r="N39" s="2971"/>
      <c r="O39" s="2972"/>
      <c r="P39" s="2976"/>
      <c r="Q39" s="2976"/>
      <c r="R39" s="2976"/>
      <c r="S39" s="2976"/>
      <c r="T39" s="2976"/>
      <c r="U39" s="2976"/>
      <c r="V39" s="2976"/>
      <c r="W39" s="2973"/>
      <c r="X39" s="2970"/>
      <c r="Y39" s="2975"/>
      <c r="Z39" s="2975"/>
      <c r="AA39" s="2975"/>
      <c r="AB39" s="2975"/>
      <c r="AC39" s="2975"/>
      <c r="AD39" s="2975"/>
      <c r="AE39" s="2975"/>
      <c r="AF39" s="2975"/>
      <c r="AG39" s="2975"/>
      <c r="AH39" s="2975"/>
      <c r="AI39" s="2975"/>
      <c r="AJ39" s="2975"/>
      <c r="AK39" s="2975"/>
      <c r="AL39" s="2971"/>
      <c r="AM39" s="833"/>
      <c r="AN39" s="56"/>
      <c r="AP39" s="57"/>
    </row>
    <row r="40" spans="1:43" ht="30" customHeight="1">
      <c r="A40" s="57"/>
      <c r="B40" s="2967"/>
      <c r="C40" s="2972"/>
      <c r="D40" s="2973"/>
      <c r="E40" s="2972"/>
      <c r="F40" s="2976"/>
      <c r="G40" s="2976"/>
      <c r="H40" s="2976"/>
      <c r="I40" s="2976"/>
      <c r="J40" s="2976"/>
      <c r="K40" s="2976"/>
      <c r="L40" s="2976"/>
      <c r="M40" s="2976"/>
      <c r="N40" s="2973"/>
      <c r="O40" s="2977" t="s">
        <v>874</v>
      </c>
      <c r="P40" s="2978"/>
      <c r="Q40" s="2978"/>
      <c r="R40" s="2978"/>
      <c r="S40" s="2978"/>
      <c r="T40" s="2978"/>
      <c r="U40" s="2978"/>
      <c r="V40" s="2978"/>
      <c r="W40" s="2979"/>
      <c r="X40" s="2977" t="s">
        <v>875</v>
      </c>
      <c r="Y40" s="2978"/>
      <c r="Z40" s="2978"/>
      <c r="AA40" s="2978"/>
      <c r="AB40" s="2978"/>
      <c r="AC40" s="2978"/>
      <c r="AD40" s="2978"/>
      <c r="AE40" s="2978"/>
      <c r="AF40" s="2978"/>
      <c r="AG40" s="2978"/>
      <c r="AH40" s="2978"/>
      <c r="AI40" s="2978"/>
      <c r="AJ40" s="2978"/>
      <c r="AK40" s="2978"/>
      <c r="AL40" s="2979"/>
      <c r="AM40" s="833"/>
    </row>
    <row r="41" spans="1:43" ht="9.9" customHeight="1">
      <c r="A41" s="57"/>
      <c r="B41" s="839"/>
      <c r="C41" s="2980" t="s">
        <v>153</v>
      </c>
      <c r="D41" s="2981"/>
      <c r="E41" s="2986" t="s">
        <v>876</v>
      </c>
      <c r="F41" s="2987"/>
      <c r="G41" s="2987"/>
      <c r="H41" s="2987"/>
      <c r="I41" s="2987"/>
      <c r="J41" s="2987"/>
      <c r="K41" s="2987"/>
      <c r="L41" s="2987"/>
      <c r="M41" s="2987"/>
      <c r="N41" s="2988"/>
      <c r="O41" s="2980" t="s">
        <v>877</v>
      </c>
      <c r="P41" s="2995"/>
      <c r="Q41" s="840"/>
      <c r="R41" s="841"/>
      <c r="S41" s="841"/>
      <c r="T41" s="841"/>
      <c r="U41" s="841"/>
      <c r="V41" s="841"/>
      <c r="W41" s="842"/>
      <c r="X41" s="57"/>
      <c r="Y41" s="57"/>
      <c r="Z41" s="57"/>
      <c r="AA41" s="57"/>
      <c r="AB41" s="57"/>
      <c r="AC41" s="57"/>
      <c r="AD41" s="57"/>
      <c r="AE41" s="57"/>
      <c r="AF41" s="57"/>
      <c r="AG41" s="57"/>
      <c r="AH41" s="57"/>
      <c r="AI41" s="57"/>
      <c r="AJ41" s="57"/>
      <c r="AK41" s="57"/>
      <c r="AL41" s="58"/>
      <c r="AM41" s="833"/>
    </row>
    <row r="42" spans="1:43" ht="30" customHeight="1">
      <c r="A42" s="57"/>
      <c r="B42" s="839"/>
      <c r="C42" s="2982"/>
      <c r="D42" s="2983"/>
      <c r="E42" s="2989"/>
      <c r="F42" s="2990"/>
      <c r="G42" s="2990"/>
      <c r="H42" s="2990"/>
      <c r="I42" s="2990"/>
      <c r="J42" s="2990"/>
      <c r="K42" s="2990"/>
      <c r="L42" s="2990"/>
      <c r="M42" s="2990"/>
      <c r="N42" s="2991"/>
      <c r="O42" s="2996"/>
      <c r="P42" s="2997"/>
      <c r="Q42" s="843"/>
      <c r="R42" s="844"/>
      <c r="S42" s="844"/>
      <c r="T42" s="844"/>
      <c r="U42" s="844"/>
      <c r="V42" s="844"/>
      <c r="W42" s="845"/>
      <c r="X42" s="846"/>
      <c r="Y42" s="2980"/>
      <c r="Z42" s="3000"/>
      <c r="AA42" s="3000"/>
      <c r="AB42" s="3000"/>
      <c r="AC42" s="3000"/>
      <c r="AD42" s="3000"/>
      <c r="AE42" s="3000"/>
      <c r="AF42" s="3000"/>
      <c r="AG42" s="3000"/>
      <c r="AH42" s="3000"/>
      <c r="AI42" s="3000"/>
      <c r="AJ42" s="3000"/>
      <c r="AK42" s="2981"/>
      <c r="AL42" s="58"/>
      <c r="AM42" s="833"/>
    </row>
    <row r="43" spans="1:43" ht="30" customHeight="1">
      <c r="A43" s="57"/>
      <c r="B43" s="839"/>
      <c r="C43" s="2982"/>
      <c r="D43" s="2983"/>
      <c r="E43" s="2989"/>
      <c r="F43" s="2990"/>
      <c r="G43" s="2990"/>
      <c r="H43" s="2990"/>
      <c r="I43" s="2990"/>
      <c r="J43" s="2990"/>
      <c r="K43" s="2990"/>
      <c r="L43" s="2990"/>
      <c r="M43" s="2990"/>
      <c r="N43" s="2991"/>
      <c r="O43" s="2996"/>
      <c r="P43" s="2997"/>
      <c r="Q43" s="843"/>
      <c r="R43" s="844"/>
      <c r="S43" s="844"/>
      <c r="T43" s="844"/>
      <c r="U43" s="844"/>
      <c r="V43" s="844"/>
      <c r="W43" s="845"/>
      <c r="X43" s="846"/>
      <c r="Y43" s="2984"/>
      <c r="Z43" s="3001"/>
      <c r="AA43" s="3001"/>
      <c r="AB43" s="3001"/>
      <c r="AC43" s="3001"/>
      <c r="AD43" s="3001"/>
      <c r="AE43" s="3001"/>
      <c r="AF43" s="3001"/>
      <c r="AG43" s="3001"/>
      <c r="AH43" s="3001"/>
      <c r="AI43" s="3001"/>
      <c r="AJ43" s="3001"/>
      <c r="AK43" s="2985"/>
      <c r="AL43" s="58"/>
      <c r="AM43" s="833"/>
    </row>
    <row r="44" spans="1:43" ht="9.9" customHeight="1">
      <c r="A44" s="57"/>
      <c r="B44" s="839"/>
      <c r="C44" s="2984"/>
      <c r="D44" s="2985"/>
      <c r="E44" s="2992"/>
      <c r="F44" s="2993"/>
      <c r="G44" s="2993"/>
      <c r="H44" s="2993"/>
      <c r="I44" s="2993"/>
      <c r="J44" s="2993"/>
      <c r="K44" s="2993"/>
      <c r="L44" s="2993"/>
      <c r="M44" s="2993"/>
      <c r="N44" s="2994"/>
      <c r="O44" s="2998"/>
      <c r="P44" s="2999"/>
      <c r="Q44" s="847"/>
      <c r="R44" s="848"/>
      <c r="S44" s="848"/>
      <c r="T44" s="848"/>
      <c r="U44" s="848"/>
      <c r="V44" s="848"/>
      <c r="W44" s="849"/>
      <c r="X44" s="846"/>
      <c r="Y44" s="1272"/>
      <c r="Z44" s="1272"/>
      <c r="AA44" s="1272"/>
      <c r="AB44" s="1272"/>
      <c r="AC44" s="1272"/>
      <c r="AD44" s="1272"/>
      <c r="AE44" s="1272"/>
      <c r="AF44" s="1272"/>
      <c r="AG44" s="1272"/>
      <c r="AH44" s="1272"/>
      <c r="AI44" s="1272"/>
      <c r="AJ44" s="1272"/>
      <c r="AK44" s="1272"/>
      <c r="AL44" s="58"/>
      <c r="AM44" s="833"/>
    </row>
    <row r="45" spans="1:43" ht="9.9" customHeight="1">
      <c r="A45" s="57"/>
      <c r="B45" s="839"/>
      <c r="C45" s="2980" t="s">
        <v>154</v>
      </c>
      <c r="D45" s="2981"/>
      <c r="E45" s="2986" t="s">
        <v>862</v>
      </c>
      <c r="F45" s="2987"/>
      <c r="G45" s="2987"/>
      <c r="H45" s="2987"/>
      <c r="I45" s="2987"/>
      <c r="J45" s="2987"/>
      <c r="K45" s="2987"/>
      <c r="L45" s="2987"/>
      <c r="M45" s="2987"/>
      <c r="N45" s="2988"/>
      <c r="O45" s="2980" t="s">
        <v>52</v>
      </c>
      <c r="P45" s="2995"/>
      <c r="Q45" s="850"/>
      <c r="R45" s="851"/>
      <c r="S45" s="851"/>
      <c r="T45" s="851"/>
      <c r="U45" s="851"/>
      <c r="V45" s="851"/>
      <c r="W45" s="852"/>
      <c r="X45" s="853"/>
      <c r="Y45" s="1273"/>
      <c r="Z45" s="1273"/>
      <c r="AA45" s="1273"/>
      <c r="AB45" s="1273"/>
      <c r="AC45" s="1273"/>
      <c r="AD45" s="1273"/>
      <c r="AE45" s="1273"/>
      <c r="AF45" s="1273"/>
      <c r="AG45" s="1273"/>
      <c r="AH45" s="1273"/>
      <c r="AI45" s="1273"/>
      <c r="AJ45" s="1273"/>
      <c r="AK45" s="1273"/>
      <c r="AL45" s="186"/>
      <c r="AM45" s="833"/>
    </row>
    <row r="46" spans="1:43" ht="30" customHeight="1">
      <c r="A46" s="57"/>
      <c r="B46" s="839"/>
      <c r="C46" s="2982"/>
      <c r="D46" s="2983"/>
      <c r="E46" s="2989"/>
      <c r="F46" s="2990"/>
      <c r="G46" s="2990"/>
      <c r="H46" s="2990"/>
      <c r="I46" s="2990"/>
      <c r="J46" s="2990"/>
      <c r="K46" s="2990"/>
      <c r="L46" s="2990"/>
      <c r="M46" s="2990"/>
      <c r="N46" s="2991"/>
      <c r="O46" s="2996"/>
      <c r="P46" s="2997"/>
      <c r="Q46" s="854"/>
      <c r="R46" s="2980"/>
      <c r="S46" s="3000"/>
      <c r="T46" s="3000"/>
      <c r="U46" s="3000"/>
      <c r="V46" s="2981"/>
      <c r="W46" s="855"/>
      <c r="X46" s="846"/>
      <c r="Y46" s="2980"/>
      <c r="Z46" s="3000"/>
      <c r="AA46" s="3000"/>
      <c r="AB46" s="3000"/>
      <c r="AC46" s="3000"/>
      <c r="AD46" s="3000"/>
      <c r="AE46" s="3000"/>
      <c r="AF46" s="3000"/>
      <c r="AG46" s="3000"/>
      <c r="AH46" s="3000"/>
      <c r="AI46" s="3000"/>
      <c r="AJ46" s="3000"/>
      <c r="AK46" s="2981"/>
      <c r="AL46" s="58"/>
      <c r="AM46" s="833"/>
    </row>
    <row r="47" spans="1:43" ht="30" customHeight="1">
      <c r="A47" s="57"/>
      <c r="B47" s="839"/>
      <c r="C47" s="2982"/>
      <c r="D47" s="2983"/>
      <c r="E47" s="2989"/>
      <c r="F47" s="2990"/>
      <c r="G47" s="2990"/>
      <c r="H47" s="2990"/>
      <c r="I47" s="2990"/>
      <c r="J47" s="2990"/>
      <c r="K47" s="2990"/>
      <c r="L47" s="2990"/>
      <c r="M47" s="2990"/>
      <c r="N47" s="2991"/>
      <c r="O47" s="2996"/>
      <c r="P47" s="2997"/>
      <c r="Q47" s="854"/>
      <c r="R47" s="2984"/>
      <c r="S47" s="3001"/>
      <c r="T47" s="3001"/>
      <c r="U47" s="3001"/>
      <c r="V47" s="2985"/>
      <c r="W47" s="855"/>
      <c r="X47" s="846"/>
      <c r="Y47" s="2984"/>
      <c r="Z47" s="3001"/>
      <c r="AA47" s="3001"/>
      <c r="AB47" s="3001"/>
      <c r="AC47" s="3001"/>
      <c r="AD47" s="3001"/>
      <c r="AE47" s="3001"/>
      <c r="AF47" s="3001"/>
      <c r="AG47" s="3001"/>
      <c r="AH47" s="3001"/>
      <c r="AI47" s="3001"/>
      <c r="AJ47" s="3001"/>
      <c r="AK47" s="2985"/>
      <c r="AL47" s="58"/>
      <c r="AM47" s="833"/>
    </row>
    <row r="48" spans="1:43" ht="9.9" customHeight="1">
      <c r="A48" s="57"/>
      <c r="B48" s="839"/>
      <c r="C48" s="2984"/>
      <c r="D48" s="2985"/>
      <c r="E48" s="2992"/>
      <c r="F48" s="2993"/>
      <c r="G48" s="2993"/>
      <c r="H48" s="2993"/>
      <c r="I48" s="2993"/>
      <c r="J48" s="2993"/>
      <c r="K48" s="2993"/>
      <c r="L48" s="2993"/>
      <c r="M48" s="2993"/>
      <c r="N48" s="2994"/>
      <c r="O48" s="2998"/>
      <c r="P48" s="2999"/>
      <c r="Q48" s="856"/>
      <c r="R48" s="1073"/>
      <c r="S48" s="1073"/>
      <c r="T48" s="1073"/>
      <c r="U48" s="1073"/>
      <c r="V48" s="1073"/>
      <c r="W48" s="857"/>
      <c r="X48" s="858"/>
      <c r="Y48" s="1274"/>
      <c r="Z48" s="1274"/>
      <c r="AA48" s="1274"/>
      <c r="AB48" s="1274"/>
      <c r="AC48" s="1274"/>
      <c r="AD48" s="1274"/>
      <c r="AE48" s="1274"/>
      <c r="AF48" s="1274"/>
      <c r="AG48" s="1274"/>
      <c r="AH48" s="1274"/>
      <c r="AI48" s="1274"/>
      <c r="AJ48" s="1274"/>
      <c r="AK48" s="1274"/>
      <c r="AL48" s="59"/>
      <c r="AM48" s="833"/>
    </row>
    <row r="49" spans="1:39" ht="9.9" customHeight="1">
      <c r="A49" s="57"/>
      <c r="B49" s="839"/>
      <c r="C49" s="2980" t="s">
        <v>155</v>
      </c>
      <c r="D49" s="2981"/>
      <c r="E49" s="2986" t="s">
        <v>156</v>
      </c>
      <c r="F49" s="2987"/>
      <c r="G49" s="2987"/>
      <c r="H49" s="2987"/>
      <c r="I49" s="2987"/>
      <c r="J49" s="2987"/>
      <c r="K49" s="2987"/>
      <c r="L49" s="2987"/>
      <c r="M49" s="2987"/>
      <c r="N49" s="2988"/>
      <c r="O49" s="2980" t="s">
        <v>53</v>
      </c>
      <c r="P49" s="2995"/>
      <c r="Q49" s="850"/>
      <c r="R49" s="1072"/>
      <c r="S49" s="1072"/>
      <c r="T49" s="1072"/>
      <c r="U49" s="1072"/>
      <c r="V49" s="1072"/>
      <c r="W49" s="852"/>
      <c r="X49" s="846"/>
      <c r="Y49" s="1272"/>
      <c r="Z49" s="1272"/>
      <c r="AA49" s="1272"/>
      <c r="AB49" s="1272"/>
      <c r="AC49" s="1272"/>
      <c r="AD49" s="1272"/>
      <c r="AE49" s="1272"/>
      <c r="AF49" s="1272"/>
      <c r="AG49" s="1272"/>
      <c r="AH49" s="1272"/>
      <c r="AI49" s="1272"/>
      <c r="AJ49" s="1272"/>
      <c r="AK49" s="1272"/>
      <c r="AL49" s="58"/>
      <c r="AM49" s="833"/>
    </row>
    <row r="50" spans="1:39" ht="30" customHeight="1">
      <c r="A50" s="57"/>
      <c r="B50" s="839"/>
      <c r="C50" s="2982"/>
      <c r="D50" s="2983"/>
      <c r="E50" s="2989"/>
      <c r="F50" s="2990"/>
      <c r="G50" s="2990"/>
      <c r="H50" s="2990"/>
      <c r="I50" s="2990"/>
      <c r="J50" s="2990"/>
      <c r="K50" s="2990"/>
      <c r="L50" s="2990"/>
      <c r="M50" s="2990"/>
      <c r="N50" s="2991"/>
      <c r="O50" s="2996"/>
      <c r="P50" s="2997"/>
      <c r="Q50" s="854"/>
      <c r="R50" s="2980"/>
      <c r="S50" s="3000"/>
      <c r="T50" s="3000"/>
      <c r="U50" s="3000"/>
      <c r="V50" s="2981"/>
      <c r="W50" s="855"/>
      <c r="X50" s="846"/>
      <c r="Y50" s="2980"/>
      <c r="Z50" s="3000"/>
      <c r="AA50" s="3000"/>
      <c r="AB50" s="3000"/>
      <c r="AC50" s="3000"/>
      <c r="AD50" s="3000"/>
      <c r="AE50" s="3000"/>
      <c r="AF50" s="3000"/>
      <c r="AG50" s="3000"/>
      <c r="AH50" s="3000"/>
      <c r="AI50" s="3000"/>
      <c r="AJ50" s="3000"/>
      <c r="AK50" s="2981"/>
      <c r="AL50" s="58"/>
      <c r="AM50" s="833"/>
    </row>
    <row r="51" spans="1:39" ht="30" customHeight="1">
      <c r="A51" s="57"/>
      <c r="B51" s="839"/>
      <c r="C51" s="2982"/>
      <c r="D51" s="2983"/>
      <c r="E51" s="2989"/>
      <c r="F51" s="2990"/>
      <c r="G51" s="2990"/>
      <c r="H51" s="2990"/>
      <c r="I51" s="2990"/>
      <c r="J51" s="2990"/>
      <c r="K51" s="2990"/>
      <c r="L51" s="2990"/>
      <c r="M51" s="2990"/>
      <c r="N51" s="2991"/>
      <c r="O51" s="2996"/>
      <c r="P51" s="2997"/>
      <c r="Q51" s="854"/>
      <c r="R51" s="2984"/>
      <c r="S51" s="3001"/>
      <c r="T51" s="3001"/>
      <c r="U51" s="3001"/>
      <c r="V51" s="2985"/>
      <c r="W51" s="855"/>
      <c r="X51" s="846"/>
      <c r="Y51" s="2984"/>
      <c r="Z51" s="3001"/>
      <c r="AA51" s="3001"/>
      <c r="AB51" s="3001"/>
      <c r="AC51" s="3001"/>
      <c r="AD51" s="3001"/>
      <c r="AE51" s="3001"/>
      <c r="AF51" s="3001"/>
      <c r="AG51" s="3001"/>
      <c r="AH51" s="3001"/>
      <c r="AI51" s="3001"/>
      <c r="AJ51" s="3001"/>
      <c r="AK51" s="2985"/>
      <c r="AL51" s="58"/>
      <c r="AM51" s="833"/>
    </row>
    <row r="52" spans="1:39" s="190" customFormat="1" ht="9.9" customHeight="1">
      <c r="A52" s="57"/>
      <c r="B52" s="839"/>
      <c r="C52" s="2984"/>
      <c r="D52" s="2985"/>
      <c r="E52" s="2992"/>
      <c r="F52" s="2993"/>
      <c r="G52" s="2993"/>
      <c r="H52" s="2993"/>
      <c r="I52" s="2993"/>
      <c r="J52" s="2993"/>
      <c r="K52" s="2993"/>
      <c r="L52" s="2993"/>
      <c r="M52" s="2993"/>
      <c r="N52" s="2994"/>
      <c r="O52" s="2998"/>
      <c r="P52" s="2999"/>
      <c r="Q52" s="856"/>
      <c r="R52" s="1073"/>
      <c r="S52" s="1073"/>
      <c r="T52" s="1073"/>
      <c r="U52" s="1073"/>
      <c r="V52" s="1073"/>
      <c r="W52" s="857"/>
      <c r="X52" s="859"/>
      <c r="Y52" s="1274"/>
      <c r="Z52" s="1274"/>
      <c r="AA52" s="1274"/>
      <c r="AB52" s="1274"/>
      <c r="AC52" s="1274"/>
      <c r="AD52" s="1274"/>
      <c r="AE52" s="1274"/>
      <c r="AF52" s="1274"/>
      <c r="AG52" s="1274"/>
      <c r="AH52" s="1274"/>
      <c r="AI52" s="1274"/>
      <c r="AJ52" s="1274"/>
      <c r="AK52" s="1274"/>
      <c r="AL52" s="59"/>
      <c r="AM52" s="860"/>
    </row>
    <row r="53" spans="1:39" ht="9.9" customHeight="1">
      <c r="A53" s="57"/>
      <c r="B53" s="839"/>
      <c r="C53" s="2980" t="s">
        <v>157</v>
      </c>
      <c r="D53" s="2981"/>
      <c r="E53" s="2986" t="s">
        <v>158</v>
      </c>
      <c r="F53" s="2987"/>
      <c r="G53" s="2987"/>
      <c r="H53" s="2987"/>
      <c r="I53" s="2987"/>
      <c r="J53" s="2987"/>
      <c r="K53" s="2987"/>
      <c r="L53" s="2987"/>
      <c r="M53" s="2987"/>
      <c r="N53" s="2988"/>
      <c r="O53" s="2980" t="s">
        <v>54</v>
      </c>
      <c r="P53" s="2995"/>
      <c r="Q53" s="850"/>
      <c r="R53" s="1072"/>
      <c r="S53" s="1072"/>
      <c r="T53" s="1072"/>
      <c r="U53" s="1072"/>
      <c r="V53" s="1072"/>
      <c r="W53" s="852"/>
      <c r="X53" s="846"/>
      <c r="Y53" s="1272"/>
      <c r="Z53" s="1272"/>
      <c r="AA53" s="1272"/>
      <c r="AB53" s="1272"/>
      <c r="AC53" s="1272"/>
      <c r="AD53" s="1272"/>
      <c r="AE53" s="1272"/>
      <c r="AF53" s="1272"/>
      <c r="AG53" s="1272"/>
      <c r="AH53" s="1272"/>
      <c r="AI53" s="1272"/>
      <c r="AJ53" s="1272"/>
      <c r="AK53" s="1272"/>
      <c r="AL53" s="58"/>
      <c r="AM53" s="833"/>
    </row>
    <row r="54" spans="1:39" ht="30" customHeight="1">
      <c r="A54" s="57"/>
      <c r="B54" s="839"/>
      <c r="C54" s="2982"/>
      <c r="D54" s="2983"/>
      <c r="E54" s="2989"/>
      <c r="F54" s="2990"/>
      <c r="G54" s="2990"/>
      <c r="H54" s="2990"/>
      <c r="I54" s="2990"/>
      <c r="J54" s="2990"/>
      <c r="K54" s="2990"/>
      <c r="L54" s="2990"/>
      <c r="M54" s="2990"/>
      <c r="N54" s="2991"/>
      <c r="O54" s="2996"/>
      <c r="P54" s="2997"/>
      <c r="Q54" s="854"/>
      <c r="R54" s="2980"/>
      <c r="S54" s="3000"/>
      <c r="T54" s="3000"/>
      <c r="U54" s="3000"/>
      <c r="V54" s="2981"/>
      <c r="W54" s="855"/>
      <c r="X54" s="846"/>
      <c r="Y54" s="2980"/>
      <c r="Z54" s="3000"/>
      <c r="AA54" s="3000"/>
      <c r="AB54" s="3000"/>
      <c r="AC54" s="3000"/>
      <c r="AD54" s="3000"/>
      <c r="AE54" s="3000"/>
      <c r="AF54" s="3000"/>
      <c r="AG54" s="3000"/>
      <c r="AH54" s="3000"/>
      <c r="AI54" s="3000"/>
      <c r="AJ54" s="3000"/>
      <c r="AK54" s="2981"/>
      <c r="AL54" s="58"/>
      <c r="AM54" s="833"/>
    </row>
    <row r="55" spans="1:39" ht="30" customHeight="1">
      <c r="A55" s="57"/>
      <c r="B55" s="839"/>
      <c r="C55" s="2982"/>
      <c r="D55" s="2983"/>
      <c r="E55" s="2989"/>
      <c r="F55" s="2990"/>
      <c r="G55" s="2990"/>
      <c r="H55" s="2990"/>
      <c r="I55" s="2990"/>
      <c r="J55" s="2990"/>
      <c r="K55" s="2990"/>
      <c r="L55" s="2990"/>
      <c r="M55" s="2990"/>
      <c r="N55" s="2991"/>
      <c r="O55" s="2996"/>
      <c r="P55" s="2997"/>
      <c r="Q55" s="854"/>
      <c r="R55" s="2984"/>
      <c r="S55" s="3001"/>
      <c r="T55" s="3001"/>
      <c r="U55" s="3001"/>
      <c r="V55" s="2985"/>
      <c r="W55" s="855"/>
      <c r="X55" s="846"/>
      <c r="Y55" s="2984"/>
      <c r="Z55" s="3001"/>
      <c r="AA55" s="3001"/>
      <c r="AB55" s="3001"/>
      <c r="AC55" s="3001"/>
      <c r="AD55" s="3001"/>
      <c r="AE55" s="3001"/>
      <c r="AF55" s="3001"/>
      <c r="AG55" s="3001"/>
      <c r="AH55" s="3001"/>
      <c r="AI55" s="3001"/>
      <c r="AJ55" s="3001"/>
      <c r="AK55" s="2985"/>
      <c r="AL55" s="58"/>
      <c r="AM55" s="833"/>
    </row>
    <row r="56" spans="1:39" ht="9.9" customHeight="1">
      <c r="A56" s="57"/>
      <c r="B56" s="839"/>
      <c r="C56" s="2984"/>
      <c r="D56" s="2985"/>
      <c r="E56" s="2992"/>
      <c r="F56" s="2993"/>
      <c r="G56" s="2993"/>
      <c r="H56" s="2993"/>
      <c r="I56" s="2993"/>
      <c r="J56" s="2993"/>
      <c r="K56" s="2993"/>
      <c r="L56" s="2993"/>
      <c r="M56" s="2993"/>
      <c r="N56" s="2994"/>
      <c r="O56" s="2998"/>
      <c r="P56" s="2999"/>
      <c r="Q56" s="856"/>
      <c r="R56" s="1073"/>
      <c r="S56" s="1073"/>
      <c r="T56" s="1073"/>
      <c r="U56" s="1073"/>
      <c r="V56" s="1073"/>
      <c r="W56" s="857"/>
      <c r="X56" s="859"/>
      <c r="Y56" s="1274"/>
      <c r="Z56" s="1274"/>
      <c r="AA56" s="1274"/>
      <c r="AB56" s="1274"/>
      <c r="AC56" s="1274"/>
      <c r="AD56" s="1274"/>
      <c r="AE56" s="1274"/>
      <c r="AF56" s="1274"/>
      <c r="AG56" s="1274"/>
      <c r="AH56" s="1274"/>
      <c r="AI56" s="1274"/>
      <c r="AJ56" s="1274"/>
      <c r="AK56" s="1274"/>
      <c r="AL56" s="59"/>
      <c r="AM56" s="833"/>
    </row>
    <row r="57" spans="1:39" ht="9.9" customHeight="1">
      <c r="A57" s="57"/>
      <c r="B57" s="839"/>
      <c r="C57" s="2980" t="s">
        <v>159</v>
      </c>
      <c r="D57" s="2981"/>
      <c r="E57" s="2986" t="s">
        <v>160</v>
      </c>
      <c r="F57" s="2987"/>
      <c r="G57" s="2987"/>
      <c r="H57" s="2987"/>
      <c r="I57" s="2987"/>
      <c r="J57" s="2987"/>
      <c r="K57" s="2987"/>
      <c r="L57" s="2987"/>
      <c r="M57" s="2987"/>
      <c r="N57" s="2988"/>
      <c r="O57" s="2980" t="s">
        <v>55</v>
      </c>
      <c r="P57" s="2995"/>
      <c r="Q57" s="850"/>
      <c r="R57" s="1072"/>
      <c r="S57" s="1072"/>
      <c r="T57" s="1072"/>
      <c r="U57" s="1072"/>
      <c r="V57" s="1072"/>
      <c r="W57" s="852"/>
      <c r="X57" s="846"/>
      <c r="Y57" s="1272"/>
      <c r="Z57" s="1272"/>
      <c r="AA57" s="1272"/>
      <c r="AB57" s="1272"/>
      <c r="AC57" s="1272"/>
      <c r="AD57" s="1272"/>
      <c r="AE57" s="1272"/>
      <c r="AF57" s="1272"/>
      <c r="AG57" s="1272"/>
      <c r="AH57" s="1272"/>
      <c r="AI57" s="1272"/>
      <c r="AJ57" s="1272"/>
      <c r="AK57" s="1272"/>
      <c r="AL57" s="58"/>
      <c r="AM57" s="833"/>
    </row>
    <row r="58" spans="1:39" ht="30" customHeight="1">
      <c r="A58" s="57"/>
      <c r="B58" s="839"/>
      <c r="C58" s="2982"/>
      <c r="D58" s="2983"/>
      <c r="E58" s="2989"/>
      <c r="F58" s="2990"/>
      <c r="G58" s="2990"/>
      <c r="H58" s="2990"/>
      <c r="I58" s="2990"/>
      <c r="J58" s="2990"/>
      <c r="K58" s="2990"/>
      <c r="L58" s="2990"/>
      <c r="M58" s="2990"/>
      <c r="N58" s="2991"/>
      <c r="O58" s="2996"/>
      <c r="P58" s="2997"/>
      <c r="Q58" s="854"/>
      <c r="R58" s="2980"/>
      <c r="S58" s="3000"/>
      <c r="T58" s="3000"/>
      <c r="U58" s="3000"/>
      <c r="V58" s="2981"/>
      <c r="W58" s="855"/>
      <c r="X58" s="846"/>
      <c r="Y58" s="2980"/>
      <c r="Z58" s="3000"/>
      <c r="AA58" s="3000"/>
      <c r="AB58" s="3000"/>
      <c r="AC58" s="3000"/>
      <c r="AD58" s="3000"/>
      <c r="AE58" s="3000"/>
      <c r="AF58" s="3000"/>
      <c r="AG58" s="3000"/>
      <c r="AH58" s="3000"/>
      <c r="AI58" s="3000"/>
      <c r="AJ58" s="3000"/>
      <c r="AK58" s="2981"/>
      <c r="AL58" s="58"/>
      <c r="AM58" s="833"/>
    </row>
    <row r="59" spans="1:39" ht="30" customHeight="1">
      <c r="A59" s="57"/>
      <c r="B59" s="839"/>
      <c r="C59" s="2982"/>
      <c r="D59" s="2983"/>
      <c r="E59" s="2989"/>
      <c r="F59" s="2990"/>
      <c r="G59" s="2990"/>
      <c r="H59" s="2990"/>
      <c r="I59" s="2990"/>
      <c r="J59" s="2990"/>
      <c r="K59" s="2990"/>
      <c r="L59" s="2990"/>
      <c r="M59" s="2990"/>
      <c r="N59" s="2991"/>
      <c r="O59" s="2996"/>
      <c r="P59" s="2997"/>
      <c r="Q59" s="854"/>
      <c r="R59" s="2984"/>
      <c r="S59" s="3001"/>
      <c r="T59" s="3001"/>
      <c r="U59" s="3001"/>
      <c r="V59" s="2985"/>
      <c r="W59" s="855"/>
      <c r="X59" s="846"/>
      <c r="Y59" s="2984"/>
      <c r="Z59" s="3001"/>
      <c r="AA59" s="3001"/>
      <c r="AB59" s="3001"/>
      <c r="AC59" s="3001"/>
      <c r="AD59" s="3001"/>
      <c r="AE59" s="3001"/>
      <c r="AF59" s="3001"/>
      <c r="AG59" s="3001"/>
      <c r="AH59" s="3001"/>
      <c r="AI59" s="3001"/>
      <c r="AJ59" s="3001"/>
      <c r="AK59" s="2985"/>
      <c r="AL59" s="58"/>
      <c r="AM59" s="833"/>
    </row>
    <row r="60" spans="1:39" ht="9.9" customHeight="1">
      <c r="A60" s="57"/>
      <c r="B60" s="839"/>
      <c r="C60" s="2984"/>
      <c r="D60" s="2985"/>
      <c r="E60" s="2992"/>
      <c r="F60" s="2993"/>
      <c r="G60" s="2993"/>
      <c r="H60" s="2993"/>
      <c r="I60" s="2993"/>
      <c r="J60" s="2993"/>
      <c r="K60" s="2993"/>
      <c r="L60" s="2993"/>
      <c r="M60" s="2993"/>
      <c r="N60" s="2994"/>
      <c r="O60" s="2998"/>
      <c r="P60" s="2999"/>
      <c r="Q60" s="856"/>
      <c r="R60" s="1073"/>
      <c r="S60" s="1073"/>
      <c r="T60" s="1073"/>
      <c r="U60" s="1073"/>
      <c r="V60" s="1073"/>
      <c r="W60" s="857"/>
      <c r="X60" s="859"/>
      <c r="Y60" s="1274"/>
      <c r="Z60" s="1274"/>
      <c r="AA60" s="1274"/>
      <c r="AB60" s="1274"/>
      <c r="AC60" s="1274"/>
      <c r="AD60" s="1274"/>
      <c r="AE60" s="1274"/>
      <c r="AF60" s="1274"/>
      <c r="AG60" s="1274"/>
      <c r="AH60" s="1274"/>
      <c r="AI60" s="1274"/>
      <c r="AJ60" s="1274"/>
      <c r="AK60" s="1274"/>
      <c r="AL60" s="59"/>
      <c r="AM60" s="833"/>
    </row>
    <row r="61" spans="1:39" ht="9.9" customHeight="1">
      <c r="A61" s="57"/>
      <c r="B61" s="839"/>
      <c r="C61" s="2980" t="s">
        <v>161</v>
      </c>
      <c r="D61" s="2981"/>
      <c r="E61" s="2986" t="s">
        <v>162</v>
      </c>
      <c r="F61" s="2987"/>
      <c r="G61" s="2987"/>
      <c r="H61" s="2987"/>
      <c r="I61" s="2987"/>
      <c r="J61" s="2987"/>
      <c r="K61" s="2987"/>
      <c r="L61" s="2987"/>
      <c r="M61" s="2987"/>
      <c r="N61" s="2988"/>
      <c r="O61" s="2980" t="s">
        <v>56</v>
      </c>
      <c r="P61" s="2995"/>
      <c r="Q61" s="850"/>
      <c r="R61" s="1072"/>
      <c r="S61" s="1072"/>
      <c r="T61" s="1072"/>
      <c r="U61" s="1072"/>
      <c r="V61" s="1072"/>
      <c r="W61" s="852"/>
      <c r="X61" s="846"/>
      <c r="Y61" s="1272"/>
      <c r="Z61" s="1272"/>
      <c r="AA61" s="1272"/>
      <c r="AB61" s="1272"/>
      <c r="AC61" s="1272"/>
      <c r="AD61" s="1272"/>
      <c r="AE61" s="1272"/>
      <c r="AF61" s="1272"/>
      <c r="AG61" s="1272"/>
      <c r="AH61" s="1272"/>
      <c r="AI61" s="1272"/>
      <c r="AJ61" s="1272"/>
      <c r="AK61" s="1272"/>
      <c r="AL61" s="58"/>
      <c r="AM61" s="833"/>
    </row>
    <row r="62" spans="1:39" ht="30" customHeight="1">
      <c r="A62" s="57"/>
      <c r="B62" s="839"/>
      <c r="C62" s="2982"/>
      <c r="D62" s="2983"/>
      <c r="E62" s="2989"/>
      <c r="F62" s="2990"/>
      <c r="G62" s="2990"/>
      <c r="H62" s="2990"/>
      <c r="I62" s="2990"/>
      <c r="J62" s="2990"/>
      <c r="K62" s="2990"/>
      <c r="L62" s="2990"/>
      <c r="M62" s="2990"/>
      <c r="N62" s="2991"/>
      <c r="O62" s="2996"/>
      <c r="P62" s="2997"/>
      <c r="Q62" s="854"/>
      <c r="R62" s="2980"/>
      <c r="S62" s="3000"/>
      <c r="T62" s="3000"/>
      <c r="U62" s="3000"/>
      <c r="V62" s="2981"/>
      <c r="W62" s="855"/>
      <c r="X62" s="846"/>
      <c r="Y62" s="2980"/>
      <c r="Z62" s="3000"/>
      <c r="AA62" s="3000"/>
      <c r="AB62" s="3000"/>
      <c r="AC62" s="3000"/>
      <c r="AD62" s="3000"/>
      <c r="AE62" s="3000"/>
      <c r="AF62" s="3000"/>
      <c r="AG62" s="3000"/>
      <c r="AH62" s="3000"/>
      <c r="AI62" s="3000"/>
      <c r="AJ62" s="3000"/>
      <c r="AK62" s="2981"/>
      <c r="AL62" s="58"/>
      <c r="AM62" s="833"/>
    </row>
    <row r="63" spans="1:39" ht="30" customHeight="1">
      <c r="A63" s="57"/>
      <c r="B63" s="839"/>
      <c r="C63" s="2982"/>
      <c r="D63" s="2983"/>
      <c r="E63" s="2989"/>
      <c r="F63" s="2990"/>
      <c r="G63" s="2990"/>
      <c r="H63" s="2990"/>
      <c r="I63" s="2990"/>
      <c r="J63" s="2990"/>
      <c r="K63" s="2990"/>
      <c r="L63" s="2990"/>
      <c r="M63" s="2990"/>
      <c r="N63" s="2991"/>
      <c r="O63" s="2996"/>
      <c r="P63" s="2997"/>
      <c r="Q63" s="854"/>
      <c r="R63" s="2984"/>
      <c r="S63" s="3001"/>
      <c r="T63" s="3001"/>
      <c r="U63" s="3001"/>
      <c r="V63" s="2985"/>
      <c r="W63" s="855"/>
      <c r="X63" s="846"/>
      <c r="Y63" s="2984"/>
      <c r="Z63" s="3001"/>
      <c r="AA63" s="3001"/>
      <c r="AB63" s="3001"/>
      <c r="AC63" s="3001"/>
      <c r="AD63" s="3001"/>
      <c r="AE63" s="3001"/>
      <c r="AF63" s="3001"/>
      <c r="AG63" s="3001"/>
      <c r="AH63" s="3001"/>
      <c r="AI63" s="3001"/>
      <c r="AJ63" s="3001"/>
      <c r="AK63" s="2985"/>
      <c r="AL63" s="58"/>
      <c r="AM63" s="833"/>
    </row>
    <row r="64" spans="1:39" ht="9.9" customHeight="1">
      <c r="A64" s="1071"/>
      <c r="B64" s="861"/>
      <c r="C64" s="2984"/>
      <c r="D64" s="2985"/>
      <c r="E64" s="2992"/>
      <c r="F64" s="2993"/>
      <c r="G64" s="2993"/>
      <c r="H64" s="2993"/>
      <c r="I64" s="2993"/>
      <c r="J64" s="2993"/>
      <c r="K64" s="2993"/>
      <c r="L64" s="2993"/>
      <c r="M64" s="2993"/>
      <c r="N64" s="2994"/>
      <c r="O64" s="2998"/>
      <c r="P64" s="2999"/>
      <c r="Q64" s="856"/>
      <c r="R64" s="1073"/>
      <c r="S64" s="1073"/>
      <c r="T64" s="1073"/>
      <c r="U64" s="1073"/>
      <c r="V64" s="1073"/>
      <c r="W64" s="857"/>
      <c r="X64" s="859"/>
      <c r="Y64" s="1274"/>
      <c r="Z64" s="1274"/>
      <c r="AA64" s="1274"/>
      <c r="AB64" s="1274"/>
      <c r="AC64" s="1274"/>
      <c r="AD64" s="1274"/>
      <c r="AE64" s="1274"/>
      <c r="AF64" s="1274"/>
      <c r="AG64" s="1274"/>
      <c r="AH64" s="1274"/>
      <c r="AI64" s="1274"/>
      <c r="AJ64" s="1274"/>
      <c r="AK64" s="1274"/>
      <c r="AL64" s="59"/>
      <c r="AM64" s="833"/>
    </row>
    <row r="65" spans="1:39" ht="9.9" customHeight="1">
      <c r="A65" s="1071"/>
      <c r="B65" s="861"/>
      <c r="C65" s="2980" t="s">
        <v>163</v>
      </c>
      <c r="D65" s="2981"/>
      <c r="E65" s="2986" t="s">
        <v>164</v>
      </c>
      <c r="F65" s="2987"/>
      <c r="G65" s="2987"/>
      <c r="H65" s="2987"/>
      <c r="I65" s="2987"/>
      <c r="J65" s="2987"/>
      <c r="K65" s="2987"/>
      <c r="L65" s="2987"/>
      <c r="M65" s="2987"/>
      <c r="N65" s="2988"/>
      <c r="O65" s="2980" t="s">
        <v>57</v>
      </c>
      <c r="P65" s="2995"/>
      <c r="Q65" s="850"/>
      <c r="R65" s="1072"/>
      <c r="S65" s="1072"/>
      <c r="T65" s="1072"/>
      <c r="U65" s="1072"/>
      <c r="V65" s="1072"/>
      <c r="W65" s="852"/>
      <c r="X65" s="846"/>
      <c r="Y65" s="1272"/>
      <c r="Z65" s="1272"/>
      <c r="AA65" s="1272"/>
      <c r="AB65" s="1272"/>
      <c r="AC65" s="1272"/>
      <c r="AD65" s="1272"/>
      <c r="AE65" s="1272"/>
      <c r="AF65" s="1272"/>
      <c r="AG65" s="1272"/>
      <c r="AH65" s="1272"/>
      <c r="AI65" s="1272"/>
      <c r="AJ65" s="1272"/>
      <c r="AK65" s="1272"/>
      <c r="AL65" s="58"/>
      <c r="AM65" s="833"/>
    </row>
    <row r="66" spans="1:39" ht="30" customHeight="1">
      <c r="A66" s="1071"/>
      <c r="B66" s="861"/>
      <c r="C66" s="2982"/>
      <c r="D66" s="2983"/>
      <c r="E66" s="2989"/>
      <c r="F66" s="2990"/>
      <c r="G66" s="2990"/>
      <c r="H66" s="2990"/>
      <c r="I66" s="2990"/>
      <c r="J66" s="2990"/>
      <c r="K66" s="2990"/>
      <c r="L66" s="2990"/>
      <c r="M66" s="2990"/>
      <c r="N66" s="2991"/>
      <c r="O66" s="2996"/>
      <c r="P66" s="2997"/>
      <c r="Q66" s="854"/>
      <c r="R66" s="2980"/>
      <c r="S66" s="3000"/>
      <c r="T66" s="3000"/>
      <c r="U66" s="3000"/>
      <c r="V66" s="2981"/>
      <c r="W66" s="855"/>
      <c r="X66" s="846"/>
      <c r="Y66" s="2980"/>
      <c r="Z66" s="3000"/>
      <c r="AA66" s="3000"/>
      <c r="AB66" s="3000"/>
      <c r="AC66" s="3000"/>
      <c r="AD66" s="3000"/>
      <c r="AE66" s="3000"/>
      <c r="AF66" s="3000"/>
      <c r="AG66" s="3000"/>
      <c r="AH66" s="3000"/>
      <c r="AI66" s="3000"/>
      <c r="AJ66" s="3000"/>
      <c r="AK66" s="2981"/>
      <c r="AL66" s="58"/>
      <c r="AM66" s="833"/>
    </row>
    <row r="67" spans="1:39" ht="30" customHeight="1">
      <c r="A67" s="57"/>
      <c r="B67" s="839"/>
      <c r="C67" s="2982"/>
      <c r="D67" s="2983"/>
      <c r="E67" s="2989"/>
      <c r="F67" s="2990"/>
      <c r="G67" s="2990"/>
      <c r="H67" s="2990"/>
      <c r="I67" s="2990"/>
      <c r="J67" s="2990"/>
      <c r="K67" s="2990"/>
      <c r="L67" s="2990"/>
      <c r="M67" s="2990"/>
      <c r="N67" s="2991"/>
      <c r="O67" s="2996"/>
      <c r="P67" s="2997"/>
      <c r="Q67" s="854"/>
      <c r="R67" s="2984"/>
      <c r="S67" s="3001"/>
      <c r="T67" s="3001"/>
      <c r="U67" s="3001"/>
      <c r="V67" s="2985"/>
      <c r="W67" s="855"/>
      <c r="X67" s="846"/>
      <c r="Y67" s="2984"/>
      <c r="Z67" s="3001"/>
      <c r="AA67" s="3001"/>
      <c r="AB67" s="3001"/>
      <c r="AC67" s="3001"/>
      <c r="AD67" s="3001"/>
      <c r="AE67" s="3001"/>
      <c r="AF67" s="3001"/>
      <c r="AG67" s="3001"/>
      <c r="AH67" s="3001"/>
      <c r="AI67" s="3001"/>
      <c r="AJ67" s="3001"/>
      <c r="AK67" s="2985"/>
      <c r="AL67" s="58"/>
      <c r="AM67" s="833"/>
    </row>
    <row r="68" spans="1:39" ht="9.9" customHeight="1">
      <c r="A68" s="57"/>
      <c r="B68" s="839"/>
      <c r="C68" s="2984"/>
      <c r="D68" s="2985"/>
      <c r="E68" s="2992"/>
      <c r="F68" s="2993"/>
      <c r="G68" s="2993"/>
      <c r="H68" s="2993"/>
      <c r="I68" s="2993"/>
      <c r="J68" s="2993"/>
      <c r="K68" s="2993"/>
      <c r="L68" s="2993"/>
      <c r="M68" s="2993"/>
      <c r="N68" s="2994"/>
      <c r="O68" s="2998"/>
      <c r="P68" s="2999"/>
      <c r="Q68" s="856"/>
      <c r="R68" s="1073"/>
      <c r="S68" s="1073"/>
      <c r="T68" s="1073"/>
      <c r="U68" s="1073"/>
      <c r="V68" s="1073"/>
      <c r="W68" s="857"/>
      <c r="X68" s="859"/>
      <c r="Y68" s="1274"/>
      <c r="Z68" s="1274"/>
      <c r="AA68" s="1274"/>
      <c r="AB68" s="1274"/>
      <c r="AC68" s="1274"/>
      <c r="AD68" s="1274"/>
      <c r="AE68" s="1274"/>
      <c r="AF68" s="1274"/>
      <c r="AG68" s="1274"/>
      <c r="AH68" s="1274"/>
      <c r="AI68" s="1274"/>
      <c r="AJ68" s="1274"/>
      <c r="AK68" s="1274"/>
      <c r="AL68" s="59"/>
      <c r="AM68" s="833"/>
    </row>
    <row r="69" spans="1:39" ht="9.9" customHeight="1">
      <c r="A69" s="57"/>
      <c r="B69" s="839"/>
      <c r="C69" s="2980" t="s">
        <v>165</v>
      </c>
      <c r="D69" s="2981"/>
      <c r="E69" s="2986" t="s">
        <v>166</v>
      </c>
      <c r="F69" s="2987"/>
      <c r="G69" s="2987"/>
      <c r="H69" s="2987"/>
      <c r="I69" s="2987"/>
      <c r="J69" s="2987"/>
      <c r="K69" s="2987"/>
      <c r="L69" s="2987"/>
      <c r="M69" s="2987"/>
      <c r="N69" s="2988"/>
      <c r="O69" s="2980" t="s">
        <v>58</v>
      </c>
      <c r="P69" s="2995"/>
      <c r="Q69" s="850"/>
      <c r="R69" s="1072"/>
      <c r="S69" s="1072"/>
      <c r="T69" s="1072"/>
      <c r="U69" s="1072"/>
      <c r="V69" s="1072"/>
      <c r="W69" s="852"/>
      <c r="X69" s="846"/>
      <c r="Y69" s="1272"/>
      <c r="Z69" s="1272"/>
      <c r="AA69" s="1272"/>
      <c r="AB69" s="1272"/>
      <c r="AC69" s="1272"/>
      <c r="AD69" s="1272"/>
      <c r="AE69" s="1272"/>
      <c r="AF69" s="1272"/>
      <c r="AG69" s="1272"/>
      <c r="AH69" s="1272"/>
      <c r="AI69" s="1272"/>
      <c r="AJ69" s="1272"/>
      <c r="AK69" s="1272"/>
      <c r="AL69" s="58"/>
      <c r="AM69" s="833"/>
    </row>
    <row r="70" spans="1:39" ht="30" customHeight="1">
      <c r="A70" s="57"/>
      <c r="B70" s="839"/>
      <c r="C70" s="2982"/>
      <c r="D70" s="2983"/>
      <c r="E70" s="2989"/>
      <c r="F70" s="2990"/>
      <c r="G70" s="2990"/>
      <c r="H70" s="2990"/>
      <c r="I70" s="2990"/>
      <c r="J70" s="2990"/>
      <c r="K70" s="2990"/>
      <c r="L70" s="2990"/>
      <c r="M70" s="2990"/>
      <c r="N70" s="2991"/>
      <c r="O70" s="2996"/>
      <c r="P70" s="2997"/>
      <c r="Q70" s="854"/>
      <c r="R70" s="2980"/>
      <c r="S70" s="3000"/>
      <c r="T70" s="3000"/>
      <c r="U70" s="3000"/>
      <c r="V70" s="2981"/>
      <c r="W70" s="855"/>
      <c r="X70" s="846"/>
      <c r="Y70" s="2980"/>
      <c r="Z70" s="3000"/>
      <c r="AA70" s="3000"/>
      <c r="AB70" s="3000"/>
      <c r="AC70" s="3000"/>
      <c r="AD70" s="3000"/>
      <c r="AE70" s="3000"/>
      <c r="AF70" s="3000"/>
      <c r="AG70" s="3000"/>
      <c r="AH70" s="3000"/>
      <c r="AI70" s="3000"/>
      <c r="AJ70" s="3000"/>
      <c r="AK70" s="2981"/>
      <c r="AL70" s="58"/>
      <c r="AM70" s="833"/>
    </row>
    <row r="71" spans="1:39" ht="30" customHeight="1">
      <c r="A71" s="57"/>
      <c r="B71" s="839"/>
      <c r="C71" s="2982"/>
      <c r="D71" s="2983"/>
      <c r="E71" s="2989"/>
      <c r="F71" s="2990"/>
      <c r="G71" s="2990"/>
      <c r="H71" s="2990"/>
      <c r="I71" s="2990"/>
      <c r="J71" s="2990"/>
      <c r="K71" s="2990"/>
      <c r="L71" s="2990"/>
      <c r="M71" s="2990"/>
      <c r="N71" s="2991"/>
      <c r="O71" s="2996"/>
      <c r="P71" s="2997"/>
      <c r="Q71" s="854"/>
      <c r="R71" s="2984"/>
      <c r="S71" s="3001"/>
      <c r="T71" s="3001"/>
      <c r="U71" s="3001"/>
      <c r="V71" s="2985"/>
      <c r="W71" s="855"/>
      <c r="X71" s="846"/>
      <c r="Y71" s="2984"/>
      <c r="Z71" s="3001"/>
      <c r="AA71" s="3001"/>
      <c r="AB71" s="3001"/>
      <c r="AC71" s="3001"/>
      <c r="AD71" s="3001"/>
      <c r="AE71" s="3001"/>
      <c r="AF71" s="3001"/>
      <c r="AG71" s="3001"/>
      <c r="AH71" s="3001"/>
      <c r="AI71" s="3001"/>
      <c r="AJ71" s="3001"/>
      <c r="AK71" s="2985"/>
      <c r="AL71" s="58"/>
      <c r="AM71" s="833"/>
    </row>
    <row r="72" spans="1:39" ht="9.9" customHeight="1">
      <c r="A72" s="57"/>
      <c r="B72" s="839"/>
      <c r="C72" s="2984"/>
      <c r="D72" s="2985"/>
      <c r="E72" s="2992"/>
      <c r="F72" s="2993"/>
      <c r="G72" s="2993"/>
      <c r="H72" s="2993"/>
      <c r="I72" s="2993"/>
      <c r="J72" s="2993"/>
      <c r="K72" s="2993"/>
      <c r="L72" s="2993"/>
      <c r="M72" s="2993"/>
      <c r="N72" s="2994"/>
      <c r="O72" s="2998"/>
      <c r="P72" s="2999"/>
      <c r="Q72" s="856"/>
      <c r="R72" s="1073"/>
      <c r="S72" s="1073"/>
      <c r="T72" s="1073"/>
      <c r="U72" s="1073"/>
      <c r="V72" s="1073"/>
      <c r="W72" s="857"/>
      <c r="X72" s="859"/>
      <c r="Y72" s="1274"/>
      <c r="Z72" s="1274"/>
      <c r="AA72" s="1274"/>
      <c r="AB72" s="1274"/>
      <c r="AC72" s="1274"/>
      <c r="AD72" s="1274"/>
      <c r="AE72" s="1274"/>
      <c r="AF72" s="1274"/>
      <c r="AG72" s="1274"/>
      <c r="AH72" s="1274"/>
      <c r="AI72" s="1274"/>
      <c r="AJ72" s="1274"/>
      <c r="AK72" s="1274"/>
      <c r="AL72" s="59"/>
      <c r="AM72" s="833"/>
    </row>
    <row r="73" spans="1:39" ht="9.9" customHeight="1">
      <c r="A73" s="57"/>
      <c r="B73" s="839"/>
      <c r="C73" s="2980" t="s">
        <v>167</v>
      </c>
      <c r="D73" s="2981"/>
      <c r="E73" s="2986" t="s">
        <v>168</v>
      </c>
      <c r="F73" s="2987"/>
      <c r="G73" s="2987"/>
      <c r="H73" s="2987"/>
      <c r="I73" s="2987"/>
      <c r="J73" s="2987"/>
      <c r="K73" s="2987"/>
      <c r="L73" s="2987"/>
      <c r="M73" s="2987"/>
      <c r="N73" s="2988"/>
      <c r="O73" s="2980" t="s">
        <v>87</v>
      </c>
      <c r="P73" s="2995"/>
      <c r="Q73" s="850"/>
      <c r="R73" s="1072"/>
      <c r="S73" s="1072"/>
      <c r="T73" s="1072"/>
      <c r="U73" s="1072"/>
      <c r="V73" s="1072"/>
      <c r="W73" s="852"/>
      <c r="X73" s="846"/>
      <c r="Y73" s="1272"/>
      <c r="Z73" s="1272"/>
      <c r="AA73" s="1272"/>
      <c r="AB73" s="1272"/>
      <c r="AC73" s="1272"/>
      <c r="AD73" s="1272"/>
      <c r="AE73" s="1272"/>
      <c r="AF73" s="1272"/>
      <c r="AG73" s="1272"/>
      <c r="AH73" s="1272"/>
      <c r="AI73" s="1272"/>
      <c r="AJ73" s="1272"/>
      <c r="AK73" s="1272"/>
      <c r="AL73" s="58"/>
      <c r="AM73" s="833"/>
    </row>
    <row r="74" spans="1:39" ht="30" customHeight="1">
      <c r="A74" s="57"/>
      <c r="B74" s="839"/>
      <c r="C74" s="2982"/>
      <c r="D74" s="2983"/>
      <c r="E74" s="2989"/>
      <c r="F74" s="2990"/>
      <c r="G74" s="2990"/>
      <c r="H74" s="2990"/>
      <c r="I74" s="2990"/>
      <c r="J74" s="2990"/>
      <c r="K74" s="2990"/>
      <c r="L74" s="2990"/>
      <c r="M74" s="2990"/>
      <c r="N74" s="2991"/>
      <c r="O74" s="2996"/>
      <c r="P74" s="2997"/>
      <c r="Q74" s="854"/>
      <c r="R74" s="2980"/>
      <c r="S74" s="3000"/>
      <c r="T74" s="3000"/>
      <c r="U74" s="3000"/>
      <c r="V74" s="2981"/>
      <c r="W74" s="855"/>
      <c r="X74" s="846"/>
      <c r="Y74" s="2980"/>
      <c r="Z74" s="3000"/>
      <c r="AA74" s="3000"/>
      <c r="AB74" s="3000"/>
      <c r="AC74" s="3000"/>
      <c r="AD74" s="3000"/>
      <c r="AE74" s="3000"/>
      <c r="AF74" s="3000"/>
      <c r="AG74" s="3000"/>
      <c r="AH74" s="3000"/>
      <c r="AI74" s="3000"/>
      <c r="AJ74" s="3000"/>
      <c r="AK74" s="2981"/>
      <c r="AL74" s="58"/>
      <c r="AM74" s="833"/>
    </row>
    <row r="75" spans="1:39" ht="30" customHeight="1">
      <c r="A75" s="57"/>
      <c r="B75" s="839"/>
      <c r="C75" s="2982"/>
      <c r="D75" s="2983"/>
      <c r="E75" s="2989"/>
      <c r="F75" s="2990"/>
      <c r="G75" s="2990"/>
      <c r="H75" s="2990"/>
      <c r="I75" s="2990"/>
      <c r="J75" s="2990"/>
      <c r="K75" s="2990"/>
      <c r="L75" s="2990"/>
      <c r="M75" s="2990"/>
      <c r="N75" s="2991"/>
      <c r="O75" s="2996"/>
      <c r="P75" s="2997"/>
      <c r="Q75" s="854"/>
      <c r="R75" s="2984"/>
      <c r="S75" s="3001"/>
      <c r="T75" s="3001"/>
      <c r="U75" s="3001"/>
      <c r="V75" s="2985"/>
      <c r="W75" s="855"/>
      <c r="X75" s="846"/>
      <c r="Y75" s="2984"/>
      <c r="Z75" s="3001"/>
      <c r="AA75" s="3001"/>
      <c r="AB75" s="3001"/>
      <c r="AC75" s="3001"/>
      <c r="AD75" s="3001"/>
      <c r="AE75" s="3001"/>
      <c r="AF75" s="3001"/>
      <c r="AG75" s="3001"/>
      <c r="AH75" s="3001"/>
      <c r="AI75" s="3001"/>
      <c r="AJ75" s="3001"/>
      <c r="AK75" s="2985"/>
      <c r="AL75" s="58"/>
      <c r="AM75" s="833"/>
    </row>
    <row r="76" spans="1:39" ht="9.9" customHeight="1">
      <c r="A76" s="1150"/>
      <c r="B76" s="839"/>
      <c r="C76" s="2984"/>
      <c r="D76" s="2985"/>
      <c r="E76" s="2992"/>
      <c r="F76" s="2993"/>
      <c r="G76" s="2993"/>
      <c r="H76" s="2993"/>
      <c r="I76" s="2993"/>
      <c r="J76" s="2993"/>
      <c r="K76" s="2993"/>
      <c r="L76" s="2993"/>
      <c r="M76" s="2993"/>
      <c r="N76" s="2994"/>
      <c r="O76" s="2998"/>
      <c r="P76" s="2999"/>
      <c r="Q76" s="856"/>
      <c r="R76" s="1073"/>
      <c r="S76" s="1073"/>
      <c r="T76" s="1073"/>
      <c r="U76" s="1073"/>
      <c r="V76" s="1073"/>
      <c r="W76" s="857"/>
      <c r="X76" s="859"/>
      <c r="Y76" s="1274"/>
      <c r="Z76" s="1274"/>
      <c r="AA76" s="1274"/>
      <c r="AB76" s="1274"/>
      <c r="AC76" s="1274"/>
      <c r="AD76" s="1274"/>
      <c r="AE76" s="1274"/>
      <c r="AF76" s="1274"/>
      <c r="AG76" s="1274"/>
      <c r="AH76" s="1274"/>
      <c r="AI76" s="1274"/>
      <c r="AJ76" s="1274"/>
      <c r="AK76" s="1274"/>
      <c r="AL76" s="59"/>
      <c r="AM76" s="833"/>
    </row>
    <row r="77" spans="1:39" ht="9.9" customHeight="1">
      <c r="A77" s="57"/>
      <c r="B77" s="839"/>
      <c r="C77" s="2980" t="s">
        <v>169</v>
      </c>
      <c r="D77" s="2981"/>
      <c r="E77" s="2986" t="s">
        <v>170</v>
      </c>
      <c r="F77" s="2987"/>
      <c r="G77" s="2987"/>
      <c r="H77" s="2987"/>
      <c r="I77" s="2987"/>
      <c r="J77" s="2987"/>
      <c r="K77" s="2987"/>
      <c r="L77" s="2987"/>
      <c r="M77" s="2987"/>
      <c r="N77" s="2988"/>
      <c r="O77" s="2980" t="s">
        <v>59</v>
      </c>
      <c r="P77" s="2995"/>
      <c r="Q77" s="850"/>
      <c r="R77" s="1072"/>
      <c r="S77" s="1072"/>
      <c r="T77" s="1072"/>
      <c r="U77" s="1072"/>
      <c r="V77" s="1072"/>
      <c r="W77" s="852"/>
      <c r="X77" s="846"/>
      <c r="Y77" s="1272"/>
      <c r="Z77" s="1272"/>
      <c r="AA77" s="1272"/>
      <c r="AB77" s="1272"/>
      <c r="AC77" s="1272"/>
      <c r="AD77" s="1272"/>
      <c r="AE77" s="1272"/>
      <c r="AF77" s="1272"/>
      <c r="AG77" s="1272"/>
      <c r="AH77" s="1272"/>
      <c r="AI77" s="1272"/>
      <c r="AJ77" s="1272"/>
      <c r="AK77" s="1272"/>
      <c r="AL77" s="58"/>
      <c r="AM77" s="833"/>
    </row>
    <row r="78" spans="1:39" ht="30" customHeight="1">
      <c r="A78" s="57"/>
      <c r="B78" s="839"/>
      <c r="C78" s="2982"/>
      <c r="D78" s="2983"/>
      <c r="E78" s="2989"/>
      <c r="F78" s="2990"/>
      <c r="G78" s="2990"/>
      <c r="H78" s="2990"/>
      <c r="I78" s="2990"/>
      <c r="J78" s="2990"/>
      <c r="K78" s="2990"/>
      <c r="L78" s="2990"/>
      <c r="M78" s="2990"/>
      <c r="N78" s="2991"/>
      <c r="O78" s="2996"/>
      <c r="P78" s="2997"/>
      <c r="Q78" s="854"/>
      <c r="R78" s="2980"/>
      <c r="S78" s="3000"/>
      <c r="T78" s="3000"/>
      <c r="U78" s="3000"/>
      <c r="V78" s="2981"/>
      <c r="W78" s="855"/>
      <c r="X78" s="846"/>
      <c r="Y78" s="2980"/>
      <c r="Z78" s="3000"/>
      <c r="AA78" s="3000"/>
      <c r="AB78" s="3000"/>
      <c r="AC78" s="3000"/>
      <c r="AD78" s="3000"/>
      <c r="AE78" s="3000"/>
      <c r="AF78" s="3000"/>
      <c r="AG78" s="3000"/>
      <c r="AH78" s="3000"/>
      <c r="AI78" s="3000"/>
      <c r="AJ78" s="3000"/>
      <c r="AK78" s="2981"/>
      <c r="AL78" s="58"/>
      <c r="AM78" s="833"/>
    </row>
    <row r="79" spans="1:39" ht="30" customHeight="1">
      <c r="A79" s="57"/>
      <c r="B79" s="839"/>
      <c r="C79" s="2982"/>
      <c r="D79" s="2983"/>
      <c r="E79" s="2989"/>
      <c r="F79" s="2990"/>
      <c r="G79" s="2990"/>
      <c r="H79" s="2990"/>
      <c r="I79" s="2990"/>
      <c r="J79" s="2990"/>
      <c r="K79" s="2990"/>
      <c r="L79" s="2990"/>
      <c r="M79" s="2990"/>
      <c r="N79" s="2991"/>
      <c r="O79" s="2996"/>
      <c r="P79" s="2997"/>
      <c r="Q79" s="854"/>
      <c r="R79" s="2984"/>
      <c r="S79" s="3001"/>
      <c r="T79" s="3001"/>
      <c r="U79" s="3001"/>
      <c r="V79" s="2985"/>
      <c r="W79" s="855"/>
      <c r="X79" s="846"/>
      <c r="Y79" s="2984"/>
      <c r="Z79" s="3001"/>
      <c r="AA79" s="3001"/>
      <c r="AB79" s="3001"/>
      <c r="AC79" s="3001"/>
      <c r="AD79" s="3001"/>
      <c r="AE79" s="3001"/>
      <c r="AF79" s="3001"/>
      <c r="AG79" s="3001"/>
      <c r="AH79" s="3001"/>
      <c r="AI79" s="3001"/>
      <c r="AJ79" s="3001"/>
      <c r="AK79" s="2985"/>
      <c r="AL79" s="58"/>
      <c r="AM79" s="833"/>
    </row>
    <row r="80" spans="1:39" ht="9.9" customHeight="1">
      <c r="A80" s="57"/>
      <c r="B80" s="839"/>
      <c r="C80" s="2984"/>
      <c r="D80" s="2985"/>
      <c r="E80" s="2992"/>
      <c r="F80" s="2993"/>
      <c r="G80" s="2993"/>
      <c r="H80" s="2993"/>
      <c r="I80" s="2993"/>
      <c r="J80" s="2993"/>
      <c r="K80" s="2993"/>
      <c r="L80" s="2993"/>
      <c r="M80" s="2993"/>
      <c r="N80" s="2994"/>
      <c r="O80" s="2998"/>
      <c r="P80" s="2999"/>
      <c r="Q80" s="856"/>
      <c r="R80" s="1073"/>
      <c r="S80" s="1073"/>
      <c r="T80" s="1073"/>
      <c r="U80" s="1073"/>
      <c r="V80" s="1073"/>
      <c r="W80" s="857"/>
      <c r="X80" s="859"/>
      <c r="Y80" s="1274"/>
      <c r="Z80" s="1274"/>
      <c r="AA80" s="1274"/>
      <c r="AB80" s="1274"/>
      <c r="AC80" s="1274"/>
      <c r="AD80" s="1274"/>
      <c r="AE80" s="1274"/>
      <c r="AF80" s="1274"/>
      <c r="AG80" s="1274"/>
      <c r="AH80" s="1274"/>
      <c r="AI80" s="1274"/>
      <c r="AJ80" s="1274"/>
      <c r="AK80" s="1274"/>
      <c r="AL80" s="59"/>
      <c r="AM80" s="833"/>
    </row>
    <row r="81" spans="1:39" ht="9.9" customHeight="1">
      <c r="A81" s="57"/>
      <c r="B81" s="839"/>
      <c r="C81" s="2980" t="s">
        <v>171</v>
      </c>
      <c r="D81" s="2981"/>
      <c r="E81" s="2986" t="s">
        <v>172</v>
      </c>
      <c r="F81" s="2987"/>
      <c r="G81" s="2987"/>
      <c r="H81" s="2987"/>
      <c r="I81" s="2987"/>
      <c r="J81" s="2987"/>
      <c r="K81" s="2987"/>
      <c r="L81" s="2987"/>
      <c r="M81" s="2987"/>
      <c r="N81" s="2988"/>
      <c r="O81" s="2980" t="s">
        <v>86</v>
      </c>
      <c r="P81" s="2995"/>
      <c r="Q81" s="850"/>
      <c r="R81" s="1072"/>
      <c r="S81" s="1072"/>
      <c r="T81" s="1072"/>
      <c r="U81" s="1072"/>
      <c r="V81" s="1072"/>
      <c r="W81" s="852"/>
      <c r="X81" s="862"/>
      <c r="Y81" s="1273"/>
      <c r="Z81" s="1273"/>
      <c r="AA81" s="1273"/>
      <c r="AB81" s="1273"/>
      <c r="AC81" s="1273"/>
      <c r="AD81" s="1273"/>
      <c r="AE81" s="1273"/>
      <c r="AF81" s="1273"/>
      <c r="AG81" s="1273"/>
      <c r="AH81" s="1273"/>
      <c r="AI81" s="1273"/>
      <c r="AJ81" s="1273"/>
      <c r="AK81" s="1273"/>
      <c r="AL81" s="186"/>
      <c r="AM81" s="833"/>
    </row>
    <row r="82" spans="1:39" ht="30" customHeight="1">
      <c r="A82" s="57"/>
      <c r="B82" s="839"/>
      <c r="C82" s="2982"/>
      <c r="D82" s="2983"/>
      <c r="E82" s="2989"/>
      <c r="F82" s="2990"/>
      <c r="G82" s="2990"/>
      <c r="H82" s="2990"/>
      <c r="I82" s="2990"/>
      <c r="J82" s="2990"/>
      <c r="K82" s="2990"/>
      <c r="L82" s="2990"/>
      <c r="M82" s="2990"/>
      <c r="N82" s="2991"/>
      <c r="O82" s="2996"/>
      <c r="P82" s="2997"/>
      <c r="Q82" s="854"/>
      <c r="R82" s="2980"/>
      <c r="S82" s="3000"/>
      <c r="T82" s="3000"/>
      <c r="U82" s="3000"/>
      <c r="V82" s="2981"/>
      <c r="W82" s="855"/>
      <c r="X82" s="863"/>
      <c r="Y82" s="2980"/>
      <c r="Z82" s="3000"/>
      <c r="AA82" s="3000"/>
      <c r="AB82" s="3000"/>
      <c r="AC82" s="3000"/>
      <c r="AD82" s="3000"/>
      <c r="AE82" s="3000"/>
      <c r="AF82" s="3000"/>
      <c r="AG82" s="3000"/>
      <c r="AH82" s="3000"/>
      <c r="AI82" s="3000"/>
      <c r="AJ82" s="3000"/>
      <c r="AK82" s="2981"/>
      <c r="AL82" s="58"/>
      <c r="AM82" s="833"/>
    </row>
    <row r="83" spans="1:39" ht="30" customHeight="1">
      <c r="A83" s="57"/>
      <c r="B83" s="839"/>
      <c r="C83" s="2982"/>
      <c r="D83" s="2983"/>
      <c r="E83" s="2989"/>
      <c r="F83" s="2990"/>
      <c r="G83" s="2990"/>
      <c r="H83" s="2990"/>
      <c r="I83" s="2990"/>
      <c r="J83" s="2990"/>
      <c r="K83" s="2990"/>
      <c r="L83" s="2990"/>
      <c r="M83" s="2990"/>
      <c r="N83" s="2991"/>
      <c r="O83" s="2996"/>
      <c r="P83" s="2997"/>
      <c r="Q83" s="854"/>
      <c r="R83" s="2984"/>
      <c r="S83" s="3001"/>
      <c r="T83" s="3001"/>
      <c r="U83" s="3001"/>
      <c r="V83" s="2985"/>
      <c r="W83" s="855"/>
      <c r="X83" s="863"/>
      <c r="Y83" s="2984"/>
      <c r="Z83" s="3001"/>
      <c r="AA83" s="3001"/>
      <c r="AB83" s="3001"/>
      <c r="AC83" s="3001"/>
      <c r="AD83" s="3001"/>
      <c r="AE83" s="3001"/>
      <c r="AF83" s="3001"/>
      <c r="AG83" s="3001"/>
      <c r="AH83" s="3001"/>
      <c r="AI83" s="3001"/>
      <c r="AJ83" s="3001"/>
      <c r="AK83" s="2985"/>
      <c r="AL83" s="58"/>
      <c r="AM83" s="833"/>
    </row>
    <row r="84" spans="1:39" ht="9.9" customHeight="1">
      <c r="A84" s="57"/>
      <c r="B84" s="839"/>
      <c r="C84" s="2984"/>
      <c r="D84" s="2985"/>
      <c r="E84" s="2992"/>
      <c r="F84" s="2993"/>
      <c r="G84" s="2993"/>
      <c r="H84" s="2993"/>
      <c r="I84" s="2993"/>
      <c r="J84" s="2993"/>
      <c r="K84" s="2993"/>
      <c r="L84" s="2993"/>
      <c r="M84" s="2993"/>
      <c r="N84" s="2994"/>
      <c r="O84" s="2998"/>
      <c r="P84" s="2999"/>
      <c r="Q84" s="856"/>
      <c r="R84" s="1073"/>
      <c r="S84" s="1073"/>
      <c r="T84" s="1073"/>
      <c r="U84" s="1073"/>
      <c r="V84" s="1073"/>
      <c r="W84" s="855"/>
      <c r="X84" s="859"/>
      <c r="Y84" s="1274"/>
      <c r="Z84" s="1274"/>
      <c r="AA84" s="1274"/>
      <c r="AB84" s="1274"/>
      <c r="AC84" s="1274"/>
      <c r="AD84" s="1274"/>
      <c r="AE84" s="1274"/>
      <c r="AF84" s="1274"/>
      <c r="AG84" s="1274"/>
      <c r="AH84" s="1274"/>
      <c r="AI84" s="1274"/>
      <c r="AJ84" s="1274"/>
      <c r="AK84" s="1274"/>
      <c r="AL84" s="59"/>
      <c r="AM84" s="833"/>
    </row>
    <row r="85" spans="1:39" ht="9.9" customHeight="1">
      <c r="A85" s="57"/>
      <c r="B85" s="839"/>
      <c r="C85" s="2980" t="s">
        <v>173</v>
      </c>
      <c r="D85" s="2981"/>
      <c r="E85" s="2986" t="s">
        <v>174</v>
      </c>
      <c r="F85" s="2987"/>
      <c r="G85" s="2987"/>
      <c r="H85" s="2987"/>
      <c r="I85" s="2987"/>
      <c r="J85" s="2987"/>
      <c r="K85" s="2987"/>
      <c r="L85" s="2987"/>
      <c r="M85" s="2987"/>
      <c r="N85" s="2988"/>
      <c r="O85" s="2980" t="s">
        <v>78</v>
      </c>
      <c r="P85" s="2995"/>
      <c r="Q85" s="850"/>
      <c r="R85" s="1072"/>
      <c r="S85" s="1072"/>
      <c r="T85" s="1072"/>
      <c r="U85" s="1072"/>
      <c r="V85" s="1072"/>
      <c r="W85" s="852"/>
      <c r="X85" s="862"/>
      <c r="Y85" s="1273"/>
      <c r="Z85" s="1273"/>
      <c r="AA85" s="1273"/>
      <c r="AB85" s="1273"/>
      <c r="AC85" s="1273"/>
      <c r="AD85" s="1273"/>
      <c r="AE85" s="1273"/>
      <c r="AF85" s="1273"/>
      <c r="AG85" s="1273"/>
      <c r="AH85" s="1273"/>
      <c r="AI85" s="1273"/>
      <c r="AJ85" s="1273"/>
      <c r="AK85" s="1273"/>
      <c r="AL85" s="186"/>
      <c r="AM85" s="833"/>
    </row>
    <row r="86" spans="1:39" ht="30" customHeight="1">
      <c r="A86" s="57"/>
      <c r="B86" s="839"/>
      <c r="C86" s="2982"/>
      <c r="D86" s="2983"/>
      <c r="E86" s="2989"/>
      <c r="F86" s="2990"/>
      <c r="G86" s="2990"/>
      <c r="H86" s="2990"/>
      <c r="I86" s="2990"/>
      <c r="J86" s="2990"/>
      <c r="K86" s="2990"/>
      <c r="L86" s="2990"/>
      <c r="M86" s="2990"/>
      <c r="N86" s="2991"/>
      <c r="O86" s="2996"/>
      <c r="P86" s="2997"/>
      <c r="Q86" s="854"/>
      <c r="R86" s="2980"/>
      <c r="S86" s="3000"/>
      <c r="T86" s="3000"/>
      <c r="U86" s="3000"/>
      <c r="V86" s="2981"/>
      <c r="W86" s="855"/>
      <c r="X86" s="863"/>
      <c r="Y86" s="2980"/>
      <c r="Z86" s="3000"/>
      <c r="AA86" s="3000"/>
      <c r="AB86" s="3000"/>
      <c r="AC86" s="3000"/>
      <c r="AD86" s="3000"/>
      <c r="AE86" s="3000"/>
      <c r="AF86" s="3000"/>
      <c r="AG86" s="3000"/>
      <c r="AH86" s="3000"/>
      <c r="AI86" s="3000"/>
      <c r="AJ86" s="3000"/>
      <c r="AK86" s="2981"/>
      <c r="AL86" s="58"/>
      <c r="AM86" s="833"/>
    </row>
    <row r="87" spans="1:39" ht="30" customHeight="1">
      <c r="A87" s="57"/>
      <c r="B87" s="839"/>
      <c r="C87" s="2982"/>
      <c r="D87" s="2983"/>
      <c r="E87" s="2989"/>
      <c r="F87" s="2990"/>
      <c r="G87" s="2990"/>
      <c r="H87" s="2990"/>
      <c r="I87" s="2990"/>
      <c r="J87" s="2990"/>
      <c r="K87" s="2990"/>
      <c r="L87" s="2990"/>
      <c r="M87" s="2990"/>
      <c r="N87" s="2991"/>
      <c r="O87" s="2996"/>
      <c r="P87" s="2997"/>
      <c r="Q87" s="854"/>
      <c r="R87" s="2984"/>
      <c r="S87" s="3001"/>
      <c r="T87" s="3001"/>
      <c r="U87" s="3001"/>
      <c r="V87" s="2985"/>
      <c r="W87" s="855"/>
      <c r="X87" s="863"/>
      <c r="Y87" s="2984"/>
      <c r="Z87" s="3001"/>
      <c r="AA87" s="3001"/>
      <c r="AB87" s="3001"/>
      <c r="AC87" s="3001"/>
      <c r="AD87" s="3001"/>
      <c r="AE87" s="3001"/>
      <c r="AF87" s="3001"/>
      <c r="AG87" s="3001"/>
      <c r="AH87" s="3001"/>
      <c r="AI87" s="3001"/>
      <c r="AJ87" s="3001"/>
      <c r="AK87" s="2985"/>
      <c r="AL87" s="58"/>
      <c r="AM87" s="833"/>
    </row>
    <row r="88" spans="1:39" ht="9.9" customHeight="1">
      <c r="A88" s="57"/>
      <c r="B88" s="839"/>
      <c r="C88" s="2984"/>
      <c r="D88" s="2985"/>
      <c r="E88" s="2992"/>
      <c r="F88" s="2993"/>
      <c r="G88" s="2993"/>
      <c r="H88" s="2993"/>
      <c r="I88" s="2993"/>
      <c r="J88" s="2993"/>
      <c r="K88" s="2993"/>
      <c r="L88" s="2993"/>
      <c r="M88" s="2993"/>
      <c r="N88" s="2994"/>
      <c r="O88" s="2998"/>
      <c r="P88" s="2999"/>
      <c r="Q88" s="856"/>
      <c r="R88" s="1073"/>
      <c r="S88" s="1073"/>
      <c r="T88" s="1073"/>
      <c r="U88" s="1073"/>
      <c r="V88" s="1073"/>
      <c r="W88" s="855"/>
      <c r="X88" s="859"/>
      <c r="Y88" s="1274"/>
      <c r="Z88" s="1274"/>
      <c r="AA88" s="1274"/>
      <c r="AB88" s="1274"/>
      <c r="AC88" s="1274"/>
      <c r="AD88" s="1274"/>
      <c r="AE88" s="1274"/>
      <c r="AF88" s="1274"/>
      <c r="AG88" s="1274"/>
      <c r="AH88" s="1274"/>
      <c r="AI88" s="1274"/>
      <c r="AJ88" s="1274"/>
      <c r="AK88" s="1274"/>
      <c r="AL88" s="59"/>
      <c r="AM88" s="833"/>
    </row>
    <row r="89" spans="1:39" ht="9.9" customHeight="1">
      <c r="A89" s="57"/>
      <c r="B89" s="839"/>
      <c r="C89" s="2980" t="s">
        <v>175</v>
      </c>
      <c r="D89" s="2981"/>
      <c r="E89" s="2986" t="s">
        <v>176</v>
      </c>
      <c r="F89" s="2987"/>
      <c r="G89" s="2987"/>
      <c r="H89" s="2987"/>
      <c r="I89" s="2987"/>
      <c r="J89" s="2987"/>
      <c r="K89" s="2987"/>
      <c r="L89" s="2987"/>
      <c r="M89" s="2987"/>
      <c r="N89" s="2988"/>
      <c r="O89" s="2980" t="s">
        <v>107</v>
      </c>
      <c r="P89" s="2995"/>
      <c r="Q89" s="850"/>
      <c r="R89" s="1072"/>
      <c r="S89" s="1072"/>
      <c r="T89" s="1072"/>
      <c r="U89" s="1072"/>
      <c r="V89" s="1072"/>
      <c r="W89" s="852"/>
      <c r="X89" s="862"/>
      <c r="Y89" s="1273"/>
      <c r="Z89" s="1273"/>
      <c r="AA89" s="1273"/>
      <c r="AB89" s="1273"/>
      <c r="AC89" s="1273"/>
      <c r="AD89" s="1273"/>
      <c r="AE89" s="1273"/>
      <c r="AF89" s="1273"/>
      <c r="AG89" s="1273"/>
      <c r="AH89" s="1273"/>
      <c r="AI89" s="1273"/>
      <c r="AJ89" s="1273"/>
      <c r="AK89" s="1273"/>
      <c r="AL89" s="186"/>
      <c r="AM89" s="833"/>
    </row>
    <row r="90" spans="1:39" ht="30" customHeight="1">
      <c r="A90" s="57"/>
      <c r="B90" s="839"/>
      <c r="C90" s="2982"/>
      <c r="D90" s="2983"/>
      <c r="E90" s="2989"/>
      <c r="F90" s="2990"/>
      <c r="G90" s="2990"/>
      <c r="H90" s="2990"/>
      <c r="I90" s="2990"/>
      <c r="J90" s="2990"/>
      <c r="K90" s="2990"/>
      <c r="L90" s="2990"/>
      <c r="M90" s="2990"/>
      <c r="N90" s="2991"/>
      <c r="O90" s="2996"/>
      <c r="P90" s="2997"/>
      <c r="Q90" s="854"/>
      <c r="R90" s="2980"/>
      <c r="S90" s="3000"/>
      <c r="T90" s="3000"/>
      <c r="U90" s="3000"/>
      <c r="V90" s="2981"/>
      <c r="W90" s="855"/>
      <c r="X90" s="863"/>
      <c r="Y90" s="2980"/>
      <c r="Z90" s="3000"/>
      <c r="AA90" s="3000"/>
      <c r="AB90" s="3000"/>
      <c r="AC90" s="3000"/>
      <c r="AD90" s="3000"/>
      <c r="AE90" s="3000"/>
      <c r="AF90" s="3000"/>
      <c r="AG90" s="3000"/>
      <c r="AH90" s="3000"/>
      <c r="AI90" s="3000"/>
      <c r="AJ90" s="3000"/>
      <c r="AK90" s="2981"/>
      <c r="AL90" s="58"/>
      <c r="AM90" s="833"/>
    </row>
    <row r="91" spans="1:39" ht="30" customHeight="1">
      <c r="A91" s="57"/>
      <c r="B91" s="839"/>
      <c r="C91" s="2982"/>
      <c r="D91" s="2983"/>
      <c r="E91" s="2989"/>
      <c r="F91" s="2990"/>
      <c r="G91" s="2990"/>
      <c r="H91" s="2990"/>
      <c r="I91" s="2990"/>
      <c r="J91" s="2990"/>
      <c r="K91" s="2990"/>
      <c r="L91" s="2990"/>
      <c r="M91" s="2990"/>
      <c r="N91" s="2991"/>
      <c r="O91" s="2996"/>
      <c r="P91" s="2997"/>
      <c r="Q91" s="854"/>
      <c r="R91" s="2984"/>
      <c r="S91" s="3001"/>
      <c r="T91" s="3001"/>
      <c r="U91" s="3001"/>
      <c r="V91" s="2985"/>
      <c r="W91" s="855"/>
      <c r="X91" s="863"/>
      <c r="Y91" s="2984"/>
      <c r="Z91" s="3001"/>
      <c r="AA91" s="3001"/>
      <c r="AB91" s="3001"/>
      <c r="AC91" s="3001"/>
      <c r="AD91" s="3001"/>
      <c r="AE91" s="3001"/>
      <c r="AF91" s="3001"/>
      <c r="AG91" s="3001"/>
      <c r="AH91" s="3001"/>
      <c r="AI91" s="3001"/>
      <c r="AJ91" s="3001"/>
      <c r="AK91" s="2985"/>
      <c r="AL91" s="58"/>
      <c r="AM91" s="833"/>
    </row>
    <row r="92" spans="1:39" ht="9.9" customHeight="1">
      <c r="A92" s="57"/>
      <c r="B92" s="839"/>
      <c r="C92" s="2984"/>
      <c r="D92" s="2985"/>
      <c r="E92" s="2992"/>
      <c r="F92" s="2993"/>
      <c r="G92" s="2993"/>
      <c r="H92" s="2993"/>
      <c r="I92" s="2993"/>
      <c r="J92" s="2993"/>
      <c r="K92" s="2993"/>
      <c r="L92" s="2993"/>
      <c r="M92" s="2993"/>
      <c r="N92" s="2994"/>
      <c r="O92" s="2998"/>
      <c r="P92" s="2999"/>
      <c r="Q92" s="856"/>
      <c r="R92" s="1073"/>
      <c r="S92" s="1073"/>
      <c r="T92" s="1073"/>
      <c r="U92" s="1073"/>
      <c r="V92" s="1073"/>
      <c r="W92" s="855"/>
      <c r="X92" s="859"/>
      <c r="Y92" s="1274"/>
      <c r="Z92" s="1274"/>
      <c r="AA92" s="1274"/>
      <c r="AB92" s="1274"/>
      <c r="AC92" s="1274"/>
      <c r="AD92" s="1274"/>
      <c r="AE92" s="1274"/>
      <c r="AF92" s="1274"/>
      <c r="AG92" s="1274"/>
      <c r="AH92" s="1274"/>
      <c r="AI92" s="1274"/>
      <c r="AJ92" s="1274"/>
      <c r="AK92" s="1274"/>
      <c r="AL92" s="59"/>
      <c r="AM92" s="833"/>
    </row>
    <row r="93" spans="1:39" ht="9.9" customHeight="1">
      <c r="A93" s="57"/>
      <c r="B93" s="839"/>
      <c r="C93" s="2980" t="s">
        <v>177</v>
      </c>
      <c r="D93" s="2981"/>
      <c r="E93" s="2986" t="s">
        <v>178</v>
      </c>
      <c r="F93" s="2987"/>
      <c r="G93" s="2987"/>
      <c r="H93" s="2987"/>
      <c r="I93" s="2987"/>
      <c r="J93" s="2987"/>
      <c r="K93" s="2987"/>
      <c r="L93" s="2987"/>
      <c r="M93" s="2987"/>
      <c r="N93" s="2988"/>
      <c r="O93" s="2980" t="s">
        <v>110</v>
      </c>
      <c r="P93" s="2995"/>
      <c r="Q93" s="850"/>
      <c r="R93" s="1072"/>
      <c r="S93" s="1072"/>
      <c r="T93" s="1072"/>
      <c r="U93" s="1072"/>
      <c r="V93" s="1072"/>
      <c r="W93" s="852"/>
      <c r="X93" s="862"/>
      <c r="Y93" s="1273"/>
      <c r="Z93" s="1273"/>
      <c r="AA93" s="1273"/>
      <c r="AB93" s="1273"/>
      <c r="AC93" s="1273"/>
      <c r="AD93" s="1273"/>
      <c r="AE93" s="1273"/>
      <c r="AF93" s="1273"/>
      <c r="AG93" s="1273"/>
      <c r="AH93" s="1273"/>
      <c r="AI93" s="1273"/>
      <c r="AJ93" s="1273"/>
      <c r="AK93" s="1273"/>
      <c r="AL93" s="186"/>
      <c r="AM93" s="833"/>
    </row>
    <row r="94" spans="1:39" ht="30" customHeight="1">
      <c r="A94" s="57"/>
      <c r="B94" s="839"/>
      <c r="C94" s="2982"/>
      <c r="D94" s="2983"/>
      <c r="E94" s="2989"/>
      <c r="F94" s="2990"/>
      <c r="G94" s="2990"/>
      <c r="H94" s="2990"/>
      <c r="I94" s="2990"/>
      <c r="J94" s="2990"/>
      <c r="K94" s="2990"/>
      <c r="L94" s="2990"/>
      <c r="M94" s="2990"/>
      <c r="N94" s="2991"/>
      <c r="O94" s="2996"/>
      <c r="P94" s="2997"/>
      <c r="Q94" s="854"/>
      <c r="R94" s="2980"/>
      <c r="S94" s="3000"/>
      <c r="T94" s="3000"/>
      <c r="U94" s="3000"/>
      <c r="V94" s="2981"/>
      <c r="W94" s="855"/>
      <c r="X94" s="863"/>
      <c r="Y94" s="2980"/>
      <c r="Z94" s="3000"/>
      <c r="AA94" s="3000"/>
      <c r="AB94" s="3000"/>
      <c r="AC94" s="3000"/>
      <c r="AD94" s="3000"/>
      <c r="AE94" s="3000"/>
      <c r="AF94" s="3000"/>
      <c r="AG94" s="3000"/>
      <c r="AH94" s="3000"/>
      <c r="AI94" s="3000"/>
      <c r="AJ94" s="3000"/>
      <c r="AK94" s="2981"/>
      <c r="AL94" s="58"/>
      <c r="AM94" s="833"/>
    </row>
    <row r="95" spans="1:39" ht="30" customHeight="1">
      <c r="A95" s="57"/>
      <c r="B95" s="839"/>
      <c r="C95" s="2982"/>
      <c r="D95" s="2983"/>
      <c r="E95" s="2989"/>
      <c r="F95" s="2990"/>
      <c r="G95" s="2990"/>
      <c r="H95" s="2990"/>
      <c r="I95" s="2990"/>
      <c r="J95" s="2990"/>
      <c r="K95" s="2990"/>
      <c r="L95" s="2990"/>
      <c r="M95" s="2990"/>
      <c r="N95" s="2991"/>
      <c r="O95" s="2996"/>
      <c r="P95" s="2997"/>
      <c r="Q95" s="854"/>
      <c r="R95" s="2984"/>
      <c r="S95" s="3001"/>
      <c r="T95" s="3001"/>
      <c r="U95" s="3001"/>
      <c r="V95" s="2985"/>
      <c r="W95" s="855"/>
      <c r="X95" s="863"/>
      <c r="Y95" s="2984"/>
      <c r="Z95" s="3001"/>
      <c r="AA95" s="3001"/>
      <c r="AB95" s="3001"/>
      <c r="AC95" s="3001"/>
      <c r="AD95" s="3001"/>
      <c r="AE95" s="3001"/>
      <c r="AF95" s="3001"/>
      <c r="AG95" s="3001"/>
      <c r="AH95" s="3001"/>
      <c r="AI95" s="3001"/>
      <c r="AJ95" s="3001"/>
      <c r="AK95" s="2985"/>
      <c r="AL95" s="58"/>
      <c r="AM95" s="833"/>
    </row>
    <row r="96" spans="1:39" ht="9.9" customHeight="1">
      <c r="A96" s="57"/>
      <c r="B96" s="839"/>
      <c r="C96" s="2984"/>
      <c r="D96" s="2985"/>
      <c r="E96" s="2992"/>
      <c r="F96" s="2993"/>
      <c r="G96" s="2993"/>
      <c r="H96" s="2993"/>
      <c r="I96" s="2993"/>
      <c r="J96" s="2993"/>
      <c r="K96" s="2993"/>
      <c r="L96" s="2993"/>
      <c r="M96" s="2993"/>
      <c r="N96" s="2994"/>
      <c r="O96" s="2998"/>
      <c r="P96" s="2999"/>
      <c r="Q96" s="856"/>
      <c r="R96" s="1073"/>
      <c r="S96" s="1073"/>
      <c r="T96" s="1073"/>
      <c r="U96" s="1073"/>
      <c r="V96" s="1073"/>
      <c r="W96" s="855"/>
      <c r="X96" s="859"/>
      <c r="Y96" s="1274"/>
      <c r="Z96" s="1274"/>
      <c r="AA96" s="1274"/>
      <c r="AB96" s="1274"/>
      <c r="AC96" s="1274"/>
      <c r="AD96" s="1274"/>
      <c r="AE96" s="1274"/>
      <c r="AF96" s="1274"/>
      <c r="AG96" s="1274"/>
      <c r="AH96" s="1274"/>
      <c r="AI96" s="1274"/>
      <c r="AJ96" s="1274"/>
      <c r="AK96" s="1274"/>
      <c r="AL96" s="59"/>
      <c r="AM96" s="833"/>
    </row>
    <row r="97" spans="1:39" ht="9.9" customHeight="1">
      <c r="A97" s="57"/>
      <c r="B97" s="839"/>
      <c r="C97" s="2980" t="s">
        <v>179</v>
      </c>
      <c r="D97" s="2981"/>
      <c r="E97" s="2986" t="s">
        <v>180</v>
      </c>
      <c r="F97" s="2987"/>
      <c r="G97" s="2987"/>
      <c r="H97" s="2987"/>
      <c r="I97" s="2987"/>
      <c r="J97" s="2987"/>
      <c r="K97" s="2987"/>
      <c r="L97" s="2987"/>
      <c r="M97" s="2987"/>
      <c r="N97" s="2988"/>
      <c r="O97" s="2980" t="s">
        <v>181</v>
      </c>
      <c r="P97" s="2995"/>
      <c r="Q97" s="850"/>
      <c r="R97" s="1072"/>
      <c r="S97" s="1072"/>
      <c r="T97" s="1072"/>
      <c r="U97" s="1072"/>
      <c r="V97" s="1072"/>
      <c r="W97" s="852"/>
      <c r="X97" s="862"/>
      <c r="Y97" s="1273"/>
      <c r="Z97" s="1273"/>
      <c r="AA97" s="1273"/>
      <c r="AB97" s="1273"/>
      <c r="AC97" s="1273"/>
      <c r="AD97" s="1273"/>
      <c r="AE97" s="1273"/>
      <c r="AF97" s="1273"/>
      <c r="AG97" s="1273"/>
      <c r="AH97" s="1273"/>
      <c r="AI97" s="1273"/>
      <c r="AJ97" s="1273"/>
      <c r="AK97" s="1273"/>
      <c r="AL97" s="186"/>
      <c r="AM97" s="833"/>
    </row>
    <row r="98" spans="1:39" ht="30" customHeight="1">
      <c r="A98" s="57"/>
      <c r="B98" s="839"/>
      <c r="C98" s="2982"/>
      <c r="D98" s="2983"/>
      <c r="E98" s="2989"/>
      <c r="F98" s="2990"/>
      <c r="G98" s="2990"/>
      <c r="H98" s="2990"/>
      <c r="I98" s="2990"/>
      <c r="J98" s="2990"/>
      <c r="K98" s="2990"/>
      <c r="L98" s="2990"/>
      <c r="M98" s="2990"/>
      <c r="N98" s="2991"/>
      <c r="O98" s="2996"/>
      <c r="P98" s="2997"/>
      <c r="Q98" s="854"/>
      <c r="R98" s="2980"/>
      <c r="S98" s="3000"/>
      <c r="T98" s="3000"/>
      <c r="U98" s="3000"/>
      <c r="V98" s="2981"/>
      <c r="W98" s="855"/>
      <c r="X98" s="863"/>
      <c r="Y98" s="2980"/>
      <c r="Z98" s="3000"/>
      <c r="AA98" s="3000"/>
      <c r="AB98" s="3000"/>
      <c r="AC98" s="3000"/>
      <c r="AD98" s="3000"/>
      <c r="AE98" s="3000"/>
      <c r="AF98" s="3000"/>
      <c r="AG98" s="3000"/>
      <c r="AH98" s="3000"/>
      <c r="AI98" s="3000"/>
      <c r="AJ98" s="3000"/>
      <c r="AK98" s="2981"/>
      <c r="AL98" s="58"/>
      <c r="AM98" s="833"/>
    </row>
    <row r="99" spans="1:39" ht="30" customHeight="1">
      <c r="A99" s="57"/>
      <c r="B99" s="839"/>
      <c r="C99" s="2982"/>
      <c r="D99" s="2983"/>
      <c r="E99" s="2989"/>
      <c r="F99" s="2990"/>
      <c r="G99" s="2990"/>
      <c r="H99" s="2990"/>
      <c r="I99" s="2990"/>
      <c r="J99" s="2990"/>
      <c r="K99" s="2990"/>
      <c r="L99" s="2990"/>
      <c r="M99" s="2990"/>
      <c r="N99" s="2991"/>
      <c r="O99" s="2996"/>
      <c r="P99" s="2997"/>
      <c r="Q99" s="854"/>
      <c r="R99" s="2984"/>
      <c r="S99" s="3001"/>
      <c r="T99" s="3001"/>
      <c r="U99" s="3001"/>
      <c r="V99" s="2985"/>
      <c r="W99" s="855"/>
      <c r="X99" s="863"/>
      <c r="Y99" s="2984"/>
      <c r="Z99" s="3001"/>
      <c r="AA99" s="3001"/>
      <c r="AB99" s="3001"/>
      <c r="AC99" s="3001"/>
      <c r="AD99" s="3001"/>
      <c r="AE99" s="3001"/>
      <c r="AF99" s="3001"/>
      <c r="AG99" s="3001"/>
      <c r="AH99" s="3001"/>
      <c r="AI99" s="3001"/>
      <c r="AJ99" s="3001"/>
      <c r="AK99" s="2985"/>
      <c r="AL99" s="58"/>
      <c r="AM99" s="833"/>
    </row>
    <row r="100" spans="1:39" ht="9.9" customHeight="1">
      <c r="A100" s="57"/>
      <c r="B100" s="839"/>
      <c r="C100" s="2984"/>
      <c r="D100" s="2985"/>
      <c r="E100" s="2992"/>
      <c r="F100" s="2993"/>
      <c r="G100" s="2993"/>
      <c r="H100" s="2993"/>
      <c r="I100" s="2993"/>
      <c r="J100" s="2993"/>
      <c r="K100" s="2993"/>
      <c r="L100" s="2993"/>
      <c r="M100" s="2993"/>
      <c r="N100" s="2994"/>
      <c r="O100" s="2998"/>
      <c r="P100" s="2999"/>
      <c r="Q100" s="856"/>
      <c r="R100" s="1073"/>
      <c r="S100" s="1073"/>
      <c r="T100" s="1073"/>
      <c r="U100" s="1073"/>
      <c r="V100" s="1073"/>
      <c r="W100" s="855"/>
      <c r="X100" s="859"/>
      <c r="Y100" s="1274"/>
      <c r="Z100" s="1274"/>
      <c r="AA100" s="1274"/>
      <c r="AB100" s="1274"/>
      <c r="AC100" s="1274"/>
      <c r="AD100" s="1274"/>
      <c r="AE100" s="1274"/>
      <c r="AF100" s="1274"/>
      <c r="AG100" s="1274"/>
      <c r="AH100" s="1274"/>
      <c r="AI100" s="1274"/>
      <c r="AJ100" s="1274"/>
      <c r="AK100" s="1274"/>
      <c r="AL100" s="59"/>
      <c r="AM100" s="833"/>
    </row>
    <row r="101" spans="1:39" ht="9.9" customHeight="1">
      <c r="A101" s="57"/>
      <c r="B101" s="839"/>
      <c r="C101" s="2980" t="s">
        <v>182</v>
      </c>
      <c r="D101" s="2981"/>
      <c r="E101" s="2986" t="s">
        <v>878</v>
      </c>
      <c r="F101" s="2987"/>
      <c r="G101" s="2987"/>
      <c r="H101" s="2987"/>
      <c r="I101" s="2987"/>
      <c r="J101" s="2987"/>
      <c r="K101" s="2987"/>
      <c r="L101" s="2987"/>
      <c r="M101" s="2987"/>
      <c r="N101" s="2988"/>
      <c r="O101" s="2980" t="s">
        <v>81</v>
      </c>
      <c r="P101" s="2995"/>
      <c r="Q101" s="850"/>
      <c r="R101" s="1072"/>
      <c r="S101" s="1072"/>
      <c r="T101" s="1072"/>
      <c r="U101" s="1072"/>
      <c r="V101" s="1072"/>
      <c r="W101" s="852"/>
      <c r="X101" s="862"/>
      <c r="Y101" s="1273"/>
      <c r="Z101" s="1273"/>
      <c r="AA101" s="1273"/>
      <c r="AB101" s="1273"/>
      <c r="AC101" s="1273"/>
      <c r="AD101" s="1273"/>
      <c r="AE101" s="1273"/>
      <c r="AF101" s="1273"/>
      <c r="AG101" s="1273"/>
      <c r="AH101" s="1273"/>
      <c r="AI101" s="1273"/>
      <c r="AJ101" s="1273"/>
      <c r="AK101" s="1273"/>
      <c r="AL101" s="186"/>
      <c r="AM101" s="833"/>
    </row>
    <row r="102" spans="1:39" ht="30" customHeight="1">
      <c r="A102" s="57"/>
      <c r="B102" s="839"/>
      <c r="C102" s="2982"/>
      <c r="D102" s="2983"/>
      <c r="E102" s="2989"/>
      <c r="F102" s="2990"/>
      <c r="G102" s="2990"/>
      <c r="H102" s="2990"/>
      <c r="I102" s="2990"/>
      <c r="J102" s="2990"/>
      <c r="K102" s="2990"/>
      <c r="L102" s="2990"/>
      <c r="M102" s="2990"/>
      <c r="N102" s="2991"/>
      <c r="O102" s="2996"/>
      <c r="P102" s="2997"/>
      <c r="Q102" s="854"/>
      <c r="R102" s="2980"/>
      <c r="S102" s="3000"/>
      <c r="T102" s="3000"/>
      <c r="U102" s="3000"/>
      <c r="V102" s="2981"/>
      <c r="W102" s="855"/>
      <c r="X102" s="863"/>
      <c r="Y102" s="2980"/>
      <c r="Z102" s="3000"/>
      <c r="AA102" s="3000"/>
      <c r="AB102" s="3000"/>
      <c r="AC102" s="3000"/>
      <c r="AD102" s="3000"/>
      <c r="AE102" s="3000"/>
      <c r="AF102" s="3000"/>
      <c r="AG102" s="3000"/>
      <c r="AH102" s="3000"/>
      <c r="AI102" s="3000"/>
      <c r="AJ102" s="3000"/>
      <c r="AK102" s="2981"/>
      <c r="AL102" s="58"/>
      <c r="AM102" s="833"/>
    </row>
    <row r="103" spans="1:39" ht="30" customHeight="1">
      <c r="A103" s="57"/>
      <c r="B103" s="839"/>
      <c r="C103" s="2982"/>
      <c r="D103" s="2983"/>
      <c r="E103" s="2989"/>
      <c r="F103" s="2990"/>
      <c r="G103" s="2990"/>
      <c r="H103" s="2990"/>
      <c r="I103" s="2990"/>
      <c r="J103" s="2990"/>
      <c r="K103" s="2990"/>
      <c r="L103" s="2990"/>
      <c r="M103" s="2990"/>
      <c r="N103" s="2991"/>
      <c r="O103" s="2996"/>
      <c r="P103" s="2997"/>
      <c r="Q103" s="854"/>
      <c r="R103" s="2984"/>
      <c r="S103" s="3001"/>
      <c r="T103" s="3001"/>
      <c r="U103" s="3001"/>
      <c r="V103" s="2985"/>
      <c r="W103" s="855"/>
      <c r="X103" s="863"/>
      <c r="Y103" s="2984"/>
      <c r="Z103" s="3001"/>
      <c r="AA103" s="3001"/>
      <c r="AB103" s="3001"/>
      <c r="AC103" s="3001"/>
      <c r="AD103" s="3001"/>
      <c r="AE103" s="3001"/>
      <c r="AF103" s="3001"/>
      <c r="AG103" s="3001"/>
      <c r="AH103" s="3001"/>
      <c r="AI103" s="3001"/>
      <c r="AJ103" s="3001"/>
      <c r="AK103" s="2985"/>
      <c r="AL103" s="58"/>
      <c r="AM103" s="833"/>
    </row>
    <row r="104" spans="1:39" ht="9.9" customHeight="1">
      <c r="A104" s="57"/>
      <c r="B104" s="839"/>
      <c r="C104" s="2984"/>
      <c r="D104" s="2985"/>
      <c r="E104" s="2992"/>
      <c r="F104" s="2993"/>
      <c r="G104" s="2993"/>
      <c r="H104" s="2993"/>
      <c r="I104" s="2993"/>
      <c r="J104" s="2993"/>
      <c r="K104" s="2993"/>
      <c r="L104" s="2993"/>
      <c r="M104" s="2993"/>
      <c r="N104" s="2994"/>
      <c r="O104" s="2998"/>
      <c r="P104" s="2999"/>
      <c r="Q104" s="856"/>
      <c r="R104" s="1073"/>
      <c r="S104" s="1073"/>
      <c r="T104" s="1073"/>
      <c r="U104" s="1073"/>
      <c r="V104" s="1073"/>
      <c r="W104" s="855"/>
      <c r="X104" s="859"/>
      <c r="Y104" s="1274"/>
      <c r="Z104" s="1274"/>
      <c r="AA104" s="1274"/>
      <c r="AB104" s="1274"/>
      <c r="AC104" s="1274"/>
      <c r="AD104" s="1274"/>
      <c r="AE104" s="1274"/>
      <c r="AF104" s="1274"/>
      <c r="AG104" s="1274"/>
      <c r="AH104" s="1274"/>
      <c r="AI104" s="1274"/>
      <c r="AJ104" s="1274"/>
      <c r="AK104" s="1274"/>
      <c r="AL104" s="59"/>
      <c r="AM104" s="833"/>
    </row>
    <row r="105" spans="1:39" ht="9.9" customHeight="1">
      <c r="A105" s="57"/>
      <c r="B105" s="839"/>
      <c r="C105" s="2980" t="s">
        <v>183</v>
      </c>
      <c r="D105" s="2981"/>
      <c r="E105" s="2986" t="s">
        <v>879</v>
      </c>
      <c r="F105" s="2987"/>
      <c r="G105" s="2987"/>
      <c r="H105" s="2987"/>
      <c r="I105" s="2987"/>
      <c r="J105" s="2987"/>
      <c r="K105" s="2987"/>
      <c r="L105" s="2987"/>
      <c r="M105" s="2987"/>
      <c r="N105" s="2988"/>
      <c r="O105" s="2980" t="s">
        <v>82</v>
      </c>
      <c r="P105" s="2995"/>
      <c r="Q105" s="850"/>
      <c r="R105" s="1072"/>
      <c r="S105" s="1072"/>
      <c r="T105" s="1072"/>
      <c r="U105" s="1072"/>
      <c r="V105" s="1072"/>
      <c r="W105" s="852"/>
      <c r="X105" s="862"/>
      <c r="Y105" s="1273"/>
      <c r="Z105" s="1273"/>
      <c r="AA105" s="1273"/>
      <c r="AB105" s="1273"/>
      <c r="AC105" s="1273"/>
      <c r="AD105" s="1273"/>
      <c r="AE105" s="1273"/>
      <c r="AF105" s="1273"/>
      <c r="AG105" s="1273"/>
      <c r="AH105" s="1273"/>
      <c r="AI105" s="1273"/>
      <c r="AJ105" s="1273"/>
      <c r="AK105" s="1273"/>
      <c r="AL105" s="186"/>
      <c r="AM105" s="833"/>
    </row>
    <row r="106" spans="1:39" ht="30" customHeight="1">
      <c r="A106" s="57"/>
      <c r="B106" s="839"/>
      <c r="C106" s="2982"/>
      <c r="D106" s="2983"/>
      <c r="E106" s="2989"/>
      <c r="F106" s="2990"/>
      <c r="G106" s="2990"/>
      <c r="H106" s="2990"/>
      <c r="I106" s="2990"/>
      <c r="J106" s="2990"/>
      <c r="K106" s="2990"/>
      <c r="L106" s="2990"/>
      <c r="M106" s="2990"/>
      <c r="N106" s="2991"/>
      <c r="O106" s="2996"/>
      <c r="P106" s="2997"/>
      <c r="Q106" s="854"/>
      <c r="R106" s="2980"/>
      <c r="S106" s="3000"/>
      <c r="T106" s="3000"/>
      <c r="U106" s="3000"/>
      <c r="V106" s="2981"/>
      <c r="W106" s="855"/>
      <c r="X106" s="863"/>
      <c r="Y106" s="2980"/>
      <c r="Z106" s="3000"/>
      <c r="AA106" s="3000"/>
      <c r="AB106" s="3000"/>
      <c r="AC106" s="3000"/>
      <c r="AD106" s="3000"/>
      <c r="AE106" s="3000"/>
      <c r="AF106" s="3000"/>
      <c r="AG106" s="3000"/>
      <c r="AH106" s="3000"/>
      <c r="AI106" s="3000"/>
      <c r="AJ106" s="3000"/>
      <c r="AK106" s="2981"/>
      <c r="AL106" s="58"/>
      <c r="AM106" s="833"/>
    </row>
    <row r="107" spans="1:39" ht="30" customHeight="1">
      <c r="A107" s="57"/>
      <c r="B107" s="839"/>
      <c r="C107" s="2982"/>
      <c r="D107" s="2983"/>
      <c r="E107" s="2989"/>
      <c r="F107" s="2990"/>
      <c r="G107" s="2990"/>
      <c r="H107" s="2990"/>
      <c r="I107" s="2990"/>
      <c r="J107" s="2990"/>
      <c r="K107" s="2990"/>
      <c r="L107" s="2990"/>
      <c r="M107" s="2990"/>
      <c r="N107" s="2991"/>
      <c r="O107" s="2996"/>
      <c r="P107" s="2997"/>
      <c r="Q107" s="854"/>
      <c r="R107" s="2984"/>
      <c r="S107" s="3001"/>
      <c r="T107" s="3001"/>
      <c r="U107" s="3001"/>
      <c r="V107" s="2985"/>
      <c r="W107" s="855"/>
      <c r="X107" s="863"/>
      <c r="Y107" s="2984"/>
      <c r="Z107" s="3001"/>
      <c r="AA107" s="3001"/>
      <c r="AB107" s="3001"/>
      <c r="AC107" s="3001"/>
      <c r="AD107" s="3001"/>
      <c r="AE107" s="3001"/>
      <c r="AF107" s="3001"/>
      <c r="AG107" s="3001"/>
      <c r="AH107" s="3001"/>
      <c r="AI107" s="3001"/>
      <c r="AJ107" s="3001"/>
      <c r="AK107" s="2985"/>
      <c r="AL107" s="58"/>
      <c r="AM107" s="833"/>
    </row>
    <row r="108" spans="1:39" ht="9.9" customHeight="1">
      <c r="A108" s="57"/>
      <c r="B108" s="839"/>
      <c r="C108" s="2984"/>
      <c r="D108" s="2985"/>
      <c r="E108" s="2992"/>
      <c r="F108" s="2993"/>
      <c r="G108" s="2993"/>
      <c r="H108" s="2993"/>
      <c r="I108" s="2993"/>
      <c r="J108" s="2993"/>
      <c r="K108" s="2993"/>
      <c r="L108" s="2993"/>
      <c r="M108" s="2993"/>
      <c r="N108" s="2994"/>
      <c r="O108" s="2998"/>
      <c r="P108" s="2999"/>
      <c r="Q108" s="856"/>
      <c r="R108" s="1073"/>
      <c r="S108" s="1073"/>
      <c r="T108" s="1073"/>
      <c r="U108" s="1073"/>
      <c r="V108" s="1073"/>
      <c r="W108" s="855"/>
      <c r="X108" s="859"/>
      <c r="Y108" s="1074"/>
      <c r="Z108" s="1074"/>
      <c r="AA108" s="1074"/>
      <c r="AB108" s="1074"/>
      <c r="AC108" s="1074"/>
      <c r="AD108" s="1074"/>
      <c r="AE108" s="1074"/>
      <c r="AF108" s="1074"/>
      <c r="AG108" s="1074"/>
      <c r="AH108" s="1074"/>
      <c r="AI108" s="1074"/>
      <c r="AJ108" s="1074"/>
      <c r="AK108" s="1074"/>
      <c r="AL108" s="59"/>
      <c r="AM108" s="833"/>
    </row>
    <row r="109" spans="1:39" ht="9.9" customHeight="1">
      <c r="A109" s="57"/>
      <c r="B109" s="839"/>
      <c r="C109" s="3032" t="s">
        <v>863</v>
      </c>
      <c r="D109" s="3033"/>
      <c r="E109" s="3033"/>
      <c r="F109" s="3033"/>
      <c r="G109" s="3033"/>
      <c r="H109" s="3033"/>
      <c r="I109" s="3033"/>
      <c r="J109" s="3033"/>
      <c r="K109" s="3033"/>
      <c r="L109" s="3033"/>
      <c r="M109" s="3033"/>
      <c r="N109" s="3034"/>
      <c r="O109" s="2980" t="s">
        <v>112</v>
      </c>
      <c r="P109" s="2995"/>
      <c r="Q109" s="850"/>
      <c r="R109" s="1072"/>
      <c r="S109" s="1072"/>
      <c r="T109" s="1072"/>
      <c r="U109" s="1072"/>
      <c r="V109" s="1072"/>
      <c r="W109" s="852"/>
      <c r="X109" s="846"/>
      <c r="Y109" s="953"/>
      <c r="Z109" s="953"/>
      <c r="AA109" s="953"/>
      <c r="AB109" s="953"/>
      <c r="AC109" s="953"/>
      <c r="AD109" s="953"/>
      <c r="AE109" s="953"/>
      <c r="AF109" s="953"/>
      <c r="AG109" s="953"/>
      <c r="AH109" s="953"/>
      <c r="AI109" s="953"/>
      <c r="AJ109" s="953"/>
      <c r="AK109" s="953"/>
      <c r="AL109" s="58"/>
      <c r="AM109" s="833"/>
    </row>
    <row r="110" spans="1:39" ht="30" customHeight="1">
      <c r="A110" s="57"/>
      <c r="B110" s="839"/>
      <c r="C110" s="3035"/>
      <c r="D110" s="3036"/>
      <c r="E110" s="3036"/>
      <c r="F110" s="3036"/>
      <c r="G110" s="3036"/>
      <c r="H110" s="3036"/>
      <c r="I110" s="3036"/>
      <c r="J110" s="3036"/>
      <c r="K110" s="3036"/>
      <c r="L110" s="3036"/>
      <c r="M110" s="3036"/>
      <c r="N110" s="3037"/>
      <c r="O110" s="2996"/>
      <c r="P110" s="2997"/>
      <c r="Q110" s="854"/>
      <c r="R110" s="3041">
        <f>+R46+R50+R54+R58+R62+R66+R70+R74+R78+R82+R86+R90+R94+R98+R102+R106</f>
        <v>0</v>
      </c>
      <c r="S110" s="3042"/>
      <c r="T110" s="3042"/>
      <c r="U110" s="3042"/>
      <c r="V110" s="3043"/>
      <c r="W110" s="1390"/>
      <c r="X110" s="1391"/>
      <c r="Y110" s="3041">
        <f>Y42+Y46+Y50+Y54+Y58+Y62+Y66+Y70+Y74+Y78+Y82+Y86+Y90+Y94+Y98+Y102+Y106</f>
        <v>0</v>
      </c>
      <c r="Z110" s="3042"/>
      <c r="AA110" s="3042"/>
      <c r="AB110" s="3042"/>
      <c r="AC110" s="3042"/>
      <c r="AD110" s="3042"/>
      <c r="AE110" s="3042"/>
      <c r="AF110" s="3042"/>
      <c r="AG110" s="3042"/>
      <c r="AH110" s="3042"/>
      <c r="AI110" s="3042"/>
      <c r="AJ110" s="3042"/>
      <c r="AK110" s="3043"/>
      <c r="AL110" s="58"/>
      <c r="AM110" s="833"/>
    </row>
    <row r="111" spans="1:39" ht="30" customHeight="1">
      <c r="A111" s="57"/>
      <c r="B111" s="839"/>
      <c r="C111" s="3035"/>
      <c r="D111" s="3036"/>
      <c r="E111" s="3036"/>
      <c r="F111" s="3036"/>
      <c r="G111" s="3036"/>
      <c r="H111" s="3036"/>
      <c r="I111" s="3036"/>
      <c r="J111" s="3036"/>
      <c r="K111" s="3036"/>
      <c r="L111" s="3036"/>
      <c r="M111" s="3036"/>
      <c r="N111" s="3037"/>
      <c r="O111" s="2996"/>
      <c r="P111" s="2997"/>
      <c r="Q111" s="854"/>
      <c r="R111" s="3044"/>
      <c r="S111" s="3045"/>
      <c r="T111" s="3045"/>
      <c r="U111" s="3045"/>
      <c r="V111" s="3046"/>
      <c r="W111" s="1390"/>
      <c r="X111" s="1391"/>
      <c r="Y111" s="3044"/>
      <c r="Z111" s="3045"/>
      <c r="AA111" s="3045"/>
      <c r="AB111" s="3045"/>
      <c r="AC111" s="3045"/>
      <c r="AD111" s="3045"/>
      <c r="AE111" s="3045"/>
      <c r="AF111" s="3045"/>
      <c r="AG111" s="3045"/>
      <c r="AH111" s="3045"/>
      <c r="AI111" s="3045"/>
      <c r="AJ111" s="3045"/>
      <c r="AK111" s="3046"/>
      <c r="AL111" s="58"/>
      <c r="AM111" s="833"/>
    </row>
    <row r="112" spans="1:39" ht="9.9" customHeight="1">
      <c r="A112" s="57"/>
      <c r="B112" s="839"/>
      <c r="C112" s="3038"/>
      <c r="D112" s="3039"/>
      <c r="E112" s="3039"/>
      <c r="F112" s="3039"/>
      <c r="G112" s="3039"/>
      <c r="H112" s="3039"/>
      <c r="I112" s="3039"/>
      <c r="J112" s="3039"/>
      <c r="K112" s="3039"/>
      <c r="L112" s="3039"/>
      <c r="M112" s="3039"/>
      <c r="N112" s="3040"/>
      <c r="O112" s="2998"/>
      <c r="P112" s="2999"/>
      <c r="Q112" s="854"/>
      <c r="R112" s="55"/>
      <c r="S112" s="55"/>
      <c r="T112" s="55"/>
      <c r="U112" s="55"/>
      <c r="V112" s="55"/>
      <c r="W112" s="58"/>
      <c r="X112" s="57"/>
      <c r="Y112" s="487"/>
      <c r="Z112" s="487"/>
      <c r="AA112" s="487"/>
      <c r="AB112" s="487"/>
      <c r="AC112" s="487"/>
      <c r="AD112" s="487"/>
      <c r="AE112" s="487"/>
      <c r="AF112" s="487"/>
      <c r="AG112" s="487"/>
      <c r="AH112" s="487"/>
      <c r="AI112" s="487"/>
      <c r="AJ112" s="487"/>
      <c r="AK112" s="487"/>
      <c r="AL112" s="58"/>
      <c r="AM112" s="833"/>
    </row>
    <row r="113" spans="1:40" ht="9.9" customHeight="1">
      <c r="A113" s="46"/>
      <c r="B113" s="834"/>
      <c r="C113" s="3049" t="s">
        <v>1459</v>
      </c>
      <c r="D113" s="3050"/>
      <c r="E113" s="3050"/>
      <c r="F113" s="3050"/>
      <c r="G113" s="3050"/>
      <c r="H113" s="3050"/>
      <c r="I113" s="3050"/>
      <c r="J113" s="3050"/>
      <c r="K113" s="3050"/>
      <c r="L113" s="3050"/>
      <c r="M113" s="3050"/>
      <c r="N113" s="3050"/>
      <c r="O113" s="3050"/>
      <c r="P113" s="3050"/>
      <c r="Q113" s="3050"/>
      <c r="R113" s="3050"/>
      <c r="S113" s="3050"/>
      <c r="T113" s="3050"/>
      <c r="U113" s="3050"/>
      <c r="V113" s="3050"/>
      <c r="W113" s="3050"/>
      <c r="X113" s="3050"/>
      <c r="Y113" s="3050"/>
      <c r="Z113" s="3050"/>
      <c r="AA113" s="3050"/>
      <c r="AB113" s="3050"/>
      <c r="AC113" s="3050"/>
      <c r="AD113" s="3050"/>
      <c r="AE113" s="3050"/>
      <c r="AF113" s="3050"/>
      <c r="AG113" s="3050"/>
      <c r="AH113" s="3050"/>
      <c r="AI113" s="3050"/>
      <c r="AJ113" s="3050"/>
      <c r="AK113" s="3050"/>
      <c r="AL113" s="3051"/>
      <c r="AM113" s="833"/>
    </row>
    <row r="114" spans="1:40" ht="30" customHeight="1">
      <c r="A114" s="46"/>
      <c r="B114" s="834"/>
      <c r="C114" s="3052"/>
      <c r="D114" s="3053"/>
      <c r="E114" s="3053"/>
      <c r="F114" s="3053"/>
      <c r="G114" s="3053"/>
      <c r="H114" s="3053"/>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53"/>
      <c r="AD114" s="3053"/>
      <c r="AE114" s="3053"/>
      <c r="AF114" s="3053"/>
      <c r="AG114" s="3053"/>
      <c r="AH114" s="3053"/>
      <c r="AI114" s="3053"/>
      <c r="AJ114" s="3053"/>
      <c r="AK114" s="3053"/>
      <c r="AL114" s="3054"/>
      <c r="AM114" s="833"/>
    </row>
    <row r="115" spans="1:40" ht="30" customHeight="1">
      <c r="A115" s="46"/>
      <c r="B115" s="834"/>
      <c r="C115" s="3052"/>
      <c r="D115" s="3053"/>
      <c r="E115" s="3053"/>
      <c r="F115" s="3053"/>
      <c r="G115" s="3053"/>
      <c r="H115" s="3053"/>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53"/>
      <c r="AD115" s="3053"/>
      <c r="AE115" s="3053"/>
      <c r="AF115" s="3053"/>
      <c r="AG115" s="3053"/>
      <c r="AH115" s="3053"/>
      <c r="AI115" s="3053"/>
      <c r="AJ115" s="3053"/>
      <c r="AK115" s="3053"/>
      <c r="AL115" s="3054"/>
      <c r="AM115" s="833"/>
    </row>
    <row r="116" spans="1:40" ht="9.9" customHeight="1">
      <c r="A116" s="46"/>
      <c r="B116" s="834"/>
      <c r="C116" s="3055"/>
      <c r="D116" s="3056"/>
      <c r="E116" s="3056"/>
      <c r="F116" s="3056"/>
      <c r="G116" s="3056"/>
      <c r="H116" s="3056"/>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56"/>
      <c r="AD116" s="3056"/>
      <c r="AE116" s="3056"/>
      <c r="AF116" s="3056"/>
      <c r="AG116" s="3056"/>
      <c r="AH116" s="3056"/>
      <c r="AI116" s="3056"/>
      <c r="AJ116" s="3056"/>
      <c r="AK116" s="3056"/>
      <c r="AL116" s="3057"/>
      <c r="AM116" s="833"/>
    </row>
    <row r="117" spans="1:40" ht="39.9" customHeight="1">
      <c r="A117" s="46"/>
      <c r="B117" s="834"/>
      <c r="C117" s="869"/>
      <c r="D117" s="869"/>
      <c r="E117" s="869"/>
      <c r="F117" s="869"/>
      <c r="G117" s="869"/>
      <c r="H117" s="869"/>
      <c r="I117" s="869"/>
      <c r="J117" s="869"/>
      <c r="K117" s="869"/>
      <c r="L117" s="869"/>
      <c r="M117" s="869"/>
      <c r="N117" s="869"/>
      <c r="O117" s="869"/>
      <c r="P117" s="869"/>
      <c r="Q117" s="869"/>
      <c r="R117" s="869"/>
      <c r="S117" s="869"/>
      <c r="T117" s="869"/>
      <c r="U117" s="869"/>
      <c r="V117" s="869"/>
      <c r="W117" s="869"/>
      <c r="X117" s="869"/>
      <c r="Y117" s="869"/>
      <c r="Z117" s="869"/>
      <c r="AA117" s="869"/>
      <c r="AB117" s="869"/>
      <c r="AC117" s="869"/>
      <c r="AD117" s="869"/>
      <c r="AE117" s="869"/>
      <c r="AF117" s="869"/>
      <c r="AG117" s="869"/>
      <c r="AH117" s="869"/>
      <c r="AI117" s="869"/>
      <c r="AJ117" s="869"/>
      <c r="AK117" s="869"/>
      <c r="AL117" s="869"/>
      <c r="AM117" s="833"/>
    </row>
    <row r="118" spans="1:40" ht="21" customHeight="1" thickBot="1">
      <c r="A118" s="46"/>
      <c r="B118" s="865"/>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6"/>
      <c r="AA118" s="866"/>
      <c r="AB118" s="866"/>
      <c r="AC118" s="866"/>
      <c r="AD118" s="866"/>
      <c r="AE118" s="866"/>
      <c r="AF118" s="866"/>
      <c r="AG118" s="866"/>
      <c r="AH118" s="866"/>
      <c r="AI118" s="866"/>
      <c r="AJ118" s="866"/>
      <c r="AK118" s="866"/>
      <c r="AL118" s="866"/>
      <c r="AM118" s="867"/>
    </row>
    <row r="119" spans="1:40" ht="30" customHeight="1">
      <c r="A119" s="1247"/>
      <c r="B119" s="3047">
        <v>24</v>
      </c>
      <c r="C119" s="3047"/>
      <c r="D119" s="3047"/>
      <c r="E119" s="3047"/>
      <c r="F119" s="3047"/>
      <c r="G119" s="3047"/>
      <c r="H119" s="3047"/>
      <c r="I119" s="3047"/>
      <c r="J119" s="3047"/>
      <c r="K119" s="3047"/>
      <c r="L119" s="3047"/>
      <c r="M119" s="3047"/>
      <c r="N119" s="3047"/>
      <c r="O119" s="3047"/>
      <c r="P119" s="3047"/>
      <c r="Q119" s="3047"/>
      <c r="R119" s="3047"/>
      <c r="S119" s="3047"/>
      <c r="T119" s="3047"/>
      <c r="U119" s="3047"/>
      <c r="V119" s="3047"/>
      <c r="W119" s="3047"/>
      <c r="X119" s="3047"/>
      <c r="Y119" s="3047"/>
      <c r="Z119" s="3047"/>
      <c r="AA119" s="3047"/>
      <c r="AB119" s="3047"/>
      <c r="AC119" s="3047"/>
      <c r="AD119" s="3047"/>
      <c r="AE119" s="3047"/>
      <c r="AF119" s="3047"/>
      <c r="AG119" s="3047"/>
      <c r="AH119" s="3047"/>
      <c r="AI119" s="3047"/>
      <c r="AJ119" s="3047"/>
      <c r="AK119" s="3047"/>
      <c r="AL119" s="3047"/>
      <c r="AM119" s="3047"/>
      <c r="AN119" s="1247"/>
    </row>
    <row r="120" spans="1:40" ht="30" customHeight="1">
      <c r="A120" s="1247"/>
      <c r="B120" s="3048"/>
      <c r="C120" s="3048"/>
      <c r="D120" s="3048"/>
      <c r="E120" s="3048"/>
      <c r="F120" s="3048"/>
      <c r="G120" s="3048"/>
      <c r="H120" s="3048"/>
      <c r="I120" s="3048"/>
      <c r="J120" s="3048"/>
      <c r="K120" s="3048"/>
      <c r="L120" s="3048"/>
      <c r="M120" s="3048"/>
      <c r="N120" s="3048"/>
      <c r="O120" s="3048"/>
      <c r="P120" s="3048"/>
      <c r="Q120" s="3048"/>
      <c r="R120" s="3048"/>
      <c r="S120" s="3048"/>
      <c r="T120" s="3048"/>
      <c r="U120" s="3048"/>
      <c r="V120" s="3048"/>
      <c r="W120" s="3048"/>
      <c r="X120" s="3048"/>
      <c r="Y120" s="3048"/>
      <c r="Z120" s="3048"/>
      <c r="AA120" s="3048"/>
      <c r="AB120" s="3048"/>
      <c r="AC120" s="3048"/>
      <c r="AD120" s="3048"/>
      <c r="AE120" s="3048"/>
      <c r="AF120" s="3048"/>
      <c r="AG120" s="3048"/>
      <c r="AH120" s="3048"/>
      <c r="AI120" s="3048"/>
      <c r="AJ120" s="3048"/>
      <c r="AK120" s="3048"/>
      <c r="AL120" s="3048"/>
      <c r="AM120" s="3048"/>
      <c r="AN120" s="1247"/>
    </row>
    <row r="121" spans="1:40" ht="30" customHeight="1">
      <c r="A121" s="1247"/>
      <c r="B121" s="3048"/>
      <c r="C121" s="3048"/>
      <c r="D121" s="3048"/>
      <c r="E121" s="3048"/>
      <c r="F121" s="3048"/>
      <c r="G121" s="3048"/>
      <c r="H121" s="3048"/>
      <c r="I121" s="3048"/>
      <c r="J121" s="3048"/>
      <c r="K121" s="3048"/>
      <c r="L121" s="3048"/>
      <c r="M121" s="3048"/>
      <c r="N121" s="3048"/>
      <c r="O121" s="3048"/>
      <c r="P121" s="3048"/>
      <c r="Q121" s="3048"/>
      <c r="R121" s="3048"/>
      <c r="S121" s="3048"/>
      <c r="T121" s="3048"/>
      <c r="U121" s="3048"/>
      <c r="V121" s="3048"/>
      <c r="W121" s="3048"/>
      <c r="X121" s="3048"/>
      <c r="Y121" s="3048"/>
      <c r="Z121" s="3048"/>
      <c r="AA121" s="3048"/>
      <c r="AB121" s="3048"/>
      <c r="AC121" s="3048"/>
      <c r="AD121" s="3048"/>
      <c r="AE121" s="3048"/>
      <c r="AF121" s="3048"/>
      <c r="AG121" s="3048"/>
      <c r="AH121" s="3048"/>
      <c r="AI121" s="3048"/>
      <c r="AJ121" s="3048"/>
      <c r="AK121" s="3048"/>
      <c r="AL121" s="3048"/>
      <c r="AM121" s="3048"/>
      <c r="AN121" s="1247"/>
    </row>
    <row r="122" spans="1:40" ht="30" customHeight="1"/>
    <row r="123" spans="1:40" ht="23.25" customHeight="1">
      <c r="A123" s="46"/>
      <c r="B123" s="868"/>
      <c r="C123" s="47"/>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row>
    <row r="124" spans="1:40" ht="23.25" customHeight="1">
      <c r="A124" s="46"/>
      <c r="B124" s="868"/>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row>
    <row r="125" spans="1:40" ht="23.25" customHeight="1">
      <c r="A125" s="46"/>
      <c r="B125" s="868"/>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row>
    <row r="126" spans="1:40" ht="23.25" customHeight="1">
      <c r="A126" s="46"/>
      <c r="B126" s="868"/>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row>
    <row r="127" spans="1:40" ht="23.25" customHeight="1">
      <c r="A127" s="46"/>
      <c r="B127" s="868"/>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row>
    <row r="128" spans="1:40" ht="23.25" customHeight="1">
      <c r="A128" s="46"/>
      <c r="B128" s="868"/>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row>
    <row r="129" spans="1:38" ht="23.25" customHeight="1">
      <c r="A129" s="46"/>
      <c r="B129" s="868"/>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row>
    <row r="130" spans="1:38" ht="23.25" customHeight="1">
      <c r="A130" s="46"/>
      <c r="B130" s="868"/>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row>
    <row r="131" spans="1:38" ht="23.25" customHeight="1">
      <c r="A131" s="46"/>
      <c r="B131" s="868"/>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row>
    <row r="132" spans="1:38" ht="23.25" customHeight="1">
      <c r="A132" s="46"/>
      <c r="B132" s="868"/>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ht="23.25" customHeight="1">
      <c r="A133" s="46"/>
      <c r="B133" s="868"/>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ht="23.25" customHeight="1">
      <c r="A134" s="46"/>
      <c r="B134" s="868"/>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ht="26.25" customHeight="1"/>
    <row r="136" spans="1:38" ht="29.25" customHeight="1">
      <c r="A136" s="46"/>
      <c r="B136" s="868"/>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ht="9.9" customHeight="1">
      <c r="A137" s="46"/>
      <c r="B137" s="868"/>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ht="9.9" customHeight="1">
      <c r="A138" s="46"/>
      <c r="B138" s="868"/>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row>
    <row r="139" spans="1:38" ht="9.9" customHeight="1">
      <c r="A139" s="46"/>
      <c r="B139" s="868"/>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ht="9.9" customHeight="1">
      <c r="A140" s="46"/>
      <c r="B140" s="868"/>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ht="9.9" customHeight="1">
      <c r="A141" s="46"/>
      <c r="B141" s="868"/>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ht="9.9" customHeight="1">
      <c r="A142" s="46"/>
      <c r="B142" s="868"/>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ht="9.9" customHeight="1">
      <c r="A143" s="46"/>
      <c r="B143" s="868"/>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ht="9.9" customHeight="1">
      <c r="A144" s="46"/>
      <c r="B144" s="868"/>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ht="9.9" customHeight="1">
      <c r="A145" s="46"/>
      <c r="B145" s="868"/>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ht="9.9" customHeight="1">
      <c r="A146" s="46"/>
      <c r="B146" s="868"/>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ht="9.9" customHeight="1">
      <c r="A147" s="46"/>
      <c r="B147" s="868"/>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ht="9.9" customHeight="1">
      <c r="A148" s="46"/>
      <c r="B148" s="868"/>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ht="9.9" customHeight="1">
      <c r="A149" s="46"/>
      <c r="B149" s="868"/>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ht="9.9" customHeight="1">
      <c r="A150" s="46"/>
      <c r="B150" s="868"/>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ht="9.9" customHeight="1">
      <c r="A151" s="46"/>
      <c r="B151" s="868"/>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ht="9.9" customHeight="1">
      <c r="A152" s="46"/>
      <c r="B152" s="868"/>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ht="9.9" customHeight="1">
      <c r="A153" s="46"/>
      <c r="B153" s="868"/>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ht="9.9" customHeight="1">
      <c r="A154" s="46"/>
      <c r="B154" s="868"/>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row>
    <row r="155" spans="1:38" ht="9.9" customHeight="1">
      <c r="A155" s="46"/>
      <c r="B155" s="868"/>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ht="9.9" customHeight="1">
      <c r="A156" s="46"/>
      <c r="B156" s="868"/>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row>
    <row r="157" spans="1:38" ht="9.9" customHeight="1">
      <c r="A157" s="46"/>
      <c r="B157" s="868"/>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row>
    <row r="158" spans="1:38" ht="9.9" customHeight="1">
      <c r="A158" s="46"/>
      <c r="B158" s="868"/>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ht="9.9" customHeight="1">
      <c r="A159" s="46"/>
      <c r="B159" s="868"/>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ht="9.9" customHeight="1">
      <c r="A160" s="46"/>
      <c r="B160" s="868"/>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ht="9.9" customHeight="1">
      <c r="A161" s="46"/>
      <c r="B161" s="868"/>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ht="9.9" customHeight="1">
      <c r="A162" s="46"/>
      <c r="B162" s="868"/>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ht="9.9" customHeight="1">
      <c r="A163" s="46"/>
      <c r="B163" s="868"/>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row>
    <row r="164" spans="1:38" ht="9.9" customHeight="1">
      <c r="A164" s="46"/>
      <c r="B164" s="868"/>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row>
    <row r="165" spans="1:38" ht="9.9" customHeight="1">
      <c r="A165" s="46"/>
      <c r="B165" s="868"/>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ht="9.9" customHeight="1">
      <c r="A166" s="46"/>
      <c r="B166" s="868"/>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ht="9.9" customHeight="1">
      <c r="A167" s="46"/>
      <c r="B167" s="868"/>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row>
    <row r="168" spans="1:38" ht="9.9" customHeight="1">
      <c r="A168" s="46"/>
      <c r="B168" s="868"/>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ht="9.9" customHeight="1">
      <c r="A169" s="46"/>
      <c r="B169" s="868"/>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ht="9.9" customHeight="1">
      <c r="A170" s="46"/>
      <c r="B170" s="868"/>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ht="9.9" customHeight="1">
      <c r="A171" s="46"/>
      <c r="B171" s="868"/>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ht="9.9" customHeight="1">
      <c r="A172" s="46"/>
      <c r="B172" s="868"/>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ht="9.9" customHeight="1">
      <c r="A173" s="46"/>
      <c r="B173" s="868"/>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ht="9.9" customHeight="1">
      <c r="A174" s="46"/>
      <c r="B174" s="868"/>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ht="9.9" customHeight="1">
      <c r="A175" s="46"/>
      <c r="B175" s="868"/>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ht="9.9" customHeight="1">
      <c r="A176" s="46"/>
      <c r="B176" s="868"/>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ht="9.9" customHeight="1">
      <c r="A177" s="46"/>
      <c r="B177" s="868"/>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ht="9.9" customHeight="1">
      <c r="A178" s="46"/>
      <c r="B178" s="868"/>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9.9" customHeight="1">
      <c r="A179" s="46"/>
      <c r="B179" s="868"/>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row>
    <row r="180" spans="1:38" ht="9.9" customHeight="1">
      <c r="A180" s="46"/>
      <c r="B180" s="868"/>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row>
    <row r="181" spans="1:38" ht="9.9" customHeight="1">
      <c r="A181" s="46"/>
      <c r="B181" s="868"/>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row>
    <row r="182" spans="1:38" ht="9.9" customHeight="1">
      <c r="A182" s="46"/>
      <c r="B182" s="868"/>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row>
    <row r="183" spans="1:38" ht="9.9" customHeight="1">
      <c r="A183" s="46"/>
      <c r="B183" s="868"/>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row>
    <row r="184" spans="1:38" ht="9.9" customHeight="1">
      <c r="A184" s="46"/>
      <c r="B184" s="868"/>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row>
    <row r="185" spans="1:38" ht="9.9" customHeight="1">
      <c r="A185" s="46"/>
      <c r="B185" s="868"/>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row>
    <row r="186" spans="1:38" ht="9.9" customHeight="1">
      <c r="A186" s="46"/>
      <c r="B186" s="868"/>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row>
    <row r="187" spans="1:38" ht="9.9" customHeight="1">
      <c r="A187" s="46"/>
      <c r="B187" s="868"/>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row>
    <row r="188" spans="1:38" ht="9.9" customHeight="1">
      <c r="A188" s="46"/>
      <c r="B188" s="868"/>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row>
    <row r="189" spans="1:38" ht="9.9" customHeight="1">
      <c r="A189" s="46"/>
      <c r="B189" s="868"/>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row>
    <row r="190" spans="1:38" ht="9.9" customHeight="1">
      <c r="A190" s="46"/>
      <c r="B190" s="868"/>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row>
    <row r="191" spans="1:38" ht="9.9" customHeight="1">
      <c r="A191" s="46"/>
      <c r="B191" s="868"/>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row>
    <row r="192" spans="1:38" ht="9.9" customHeight="1">
      <c r="A192" s="46"/>
      <c r="B192" s="868"/>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row>
    <row r="193" spans="1:38" ht="9.9" customHeight="1">
      <c r="A193" s="46"/>
      <c r="B193" s="868"/>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row>
    <row r="194" spans="1:38" ht="9.9" customHeight="1">
      <c r="A194" s="46"/>
      <c r="B194" s="868"/>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row>
    <row r="195" spans="1:38" ht="9.9" customHeight="1">
      <c r="A195" s="46"/>
      <c r="B195" s="868"/>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row>
    <row r="196" spans="1:38" ht="9.9" customHeight="1">
      <c r="A196" s="46"/>
      <c r="B196" s="868"/>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row>
    <row r="197" spans="1:38" ht="9.9" customHeight="1">
      <c r="A197" s="46"/>
      <c r="B197" s="868"/>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row>
    <row r="198" spans="1:38" ht="9.9" customHeight="1">
      <c r="A198" s="46"/>
      <c r="B198" s="868"/>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row>
    <row r="199" spans="1:38" ht="9.9" customHeight="1">
      <c r="A199" s="46"/>
      <c r="B199" s="868"/>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row>
    <row r="200" spans="1:38" ht="9.9" customHeight="1">
      <c r="A200" s="46"/>
      <c r="B200" s="868"/>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row>
    <row r="201" spans="1:38" ht="9.9" customHeight="1">
      <c r="A201" s="46"/>
      <c r="B201" s="868"/>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row>
    <row r="202" spans="1:38" ht="9.9" customHeight="1">
      <c r="A202" s="46"/>
      <c r="B202" s="868"/>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row>
    <row r="203" spans="1:38" ht="9.9" customHeight="1">
      <c r="A203" s="46"/>
      <c r="B203" s="868"/>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row>
    <row r="204" spans="1:38" ht="9.9" customHeight="1">
      <c r="A204" s="46"/>
      <c r="B204" s="868"/>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row>
    <row r="205" spans="1:38" ht="9.9" customHeight="1">
      <c r="A205" s="46"/>
      <c r="B205" s="86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row>
    <row r="206" spans="1:38" ht="9.9" customHeight="1">
      <c r="A206" s="46"/>
      <c r="B206" s="868"/>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row>
    <row r="207" spans="1:38" ht="9.9" customHeight="1">
      <c r="A207" s="46"/>
      <c r="B207" s="868"/>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row>
    <row r="208" spans="1:38" ht="9.9" customHeight="1">
      <c r="A208" s="46"/>
      <c r="B208" s="868"/>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row>
    <row r="209" spans="1:38" ht="9.9" customHeight="1">
      <c r="A209" s="46"/>
      <c r="B209" s="86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row>
    <row r="210" spans="1:38" ht="9.9" customHeight="1">
      <c r="A210" s="46"/>
      <c r="B210" s="868"/>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row>
    <row r="211" spans="1:38" ht="9.9" customHeight="1">
      <c r="A211" s="46"/>
      <c r="B211" s="868"/>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row>
    <row r="212" spans="1:38" ht="9.9" customHeight="1">
      <c r="A212" s="46"/>
      <c r="B212" s="868"/>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row>
    <row r="213" spans="1:38" ht="9.9" customHeight="1">
      <c r="A213" s="46"/>
      <c r="B213" s="868"/>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row>
    <row r="214" spans="1:38" ht="9.9" customHeight="1">
      <c r="A214" s="46"/>
      <c r="B214" s="868"/>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row>
    <row r="215" spans="1:38" ht="9.9" customHeight="1">
      <c r="A215" s="46"/>
      <c r="B215" s="868"/>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row>
    <row r="216" spans="1:38" ht="9.9" customHeight="1">
      <c r="A216" s="46"/>
      <c r="B216" s="868"/>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row>
    <row r="217" spans="1:38" ht="9.9" customHeight="1">
      <c r="A217" s="46"/>
      <c r="B217" s="868"/>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row>
    <row r="218" spans="1:38" ht="9.9" customHeight="1">
      <c r="A218" s="46"/>
      <c r="B218" s="868"/>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row>
    <row r="219" spans="1:38" ht="9.9" customHeight="1">
      <c r="A219" s="46"/>
      <c r="B219" s="868"/>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row>
    <row r="220" spans="1:38" ht="9.9" customHeight="1">
      <c r="A220" s="46"/>
      <c r="B220" s="868"/>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row>
    <row r="221" spans="1:38" ht="9.9" customHeight="1">
      <c r="A221" s="46"/>
      <c r="B221" s="868"/>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row>
    <row r="222" spans="1:38" ht="9.9" customHeight="1">
      <c r="A222" s="46"/>
      <c r="B222" s="868"/>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row>
    <row r="223" spans="1:38" ht="9.9" customHeight="1">
      <c r="A223" s="46"/>
      <c r="B223" s="868"/>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row>
    <row r="224" spans="1:38" ht="9.9" customHeight="1">
      <c r="A224" s="46"/>
      <c r="B224" s="868"/>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row>
    <row r="225" spans="1:38" ht="9.9" customHeight="1">
      <c r="A225" s="46"/>
      <c r="B225" s="868"/>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row>
    <row r="226" spans="1:38" ht="9.9" customHeight="1">
      <c r="A226" s="46"/>
      <c r="B226" s="868"/>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row>
    <row r="227" spans="1:38" ht="9.9" customHeight="1">
      <c r="A227" s="46"/>
      <c r="B227" s="868"/>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row>
    <row r="228" spans="1:38" ht="9.9" customHeight="1">
      <c r="A228" s="46"/>
      <c r="B228" s="868"/>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row>
    <row r="229" spans="1:38" ht="9.9" customHeight="1">
      <c r="A229" s="46"/>
      <c r="B229" s="868"/>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row>
    <row r="230" spans="1:38" ht="9.9" customHeight="1">
      <c r="A230" s="46"/>
      <c r="B230" s="868"/>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row>
    <row r="231" spans="1:38" ht="9.9" customHeight="1">
      <c r="A231" s="46"/>
      <c r="B231" s="868"/>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row>
    <row r="232" spans="1:38" ht="9.9" customHeight="1">
      <c r="A232" s="46"/>
      <c r="B232" s="868"/>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row>
    <row r="233" spans="1:38" ht="9.9" customHeight="1">
      <c r="A233" s="46"/>
      <c r="B233" s="868"/>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row>
    <row r="234" spans="1:38" ht="9.9" customHeight="1">
      <c r="A234" s="46"/>
      <c r="B234" s="868"/>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row>
    <row r="235" spans="1:38" ht="9.9" customHeight="1">
      <c r="A235" s="46"/>
      <c r="B235" s="868"/>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row>
    <row r="236" spans="1:38" ht="9.9" customHeight="1">
      <c r="A236" s="46"/>
      <c r="B236" s="868"/>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row>
    <row r="237" spans="1:38" ht="9.9" customHeight="1">
      <c r="A237" s="46"/>
      <c r="B237" s="868"/>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row>
    <row r="238" spans="1:38" ht="9.9" customHeight="1">
      <c r="A238" s="46"/>
      <c r="B238" s="868"/>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row>
    <row r="239" spans="1:38" ht="9.9" customHeight="1">
      <c r="A239" s="46"/>
      <c r="B239" s="868"/>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row>
    <row r="240" spans="1:38" ht="9.9" customHeight="1">
      <c r="A240" s="46"/>
      <c r="B240" s="868"/>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row>
    <row r="241" spans="1:38" ht="9.9" customHeight="1">
      <c r="A241" s="46"/>
      <c r="B241" s="868"/>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row>
    <row r="242" spans="1:38" ht="9.9" customHeight="1">
      <c r="A242" s="46"/>
      <c r="B242" s="868"/>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row>
    <row r="243" spans="1:38" ht="9.9" customHeight="1">
      <c r="A243" s="46"/>
      <c r="B243" s="868"/>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row>
    <row r="244" spans="1:38" ht="9.9" customHeight="1">
      <c r="A244" s="46"/>
      <c r="B244" s="868"/>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row>
    <row r="245" spans="1:38" ht="9.9" customHeight="1">
      <c r="A245" s="46"/>
      <c r="B245" s="868"/>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row>
    <row r="246" spans="1:38" ht="9.9" customHeight="1">
      <c r="A246" s="46"/>
      <c r="B246" s="868"/>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row>
    <row r="247" spans="1:38" ht="9.9" customHeight="1">
      <c r="A247" s="46"/>
      <c r="B247" s="868"/>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row>
    <row r="248" spans="1:38" ht="9.9" customHeight="1">
      <c r="A248" s="46"/>
      <c r="B248" s="868"/>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row>
    <row r="249" spans="1:38" ht="9.9" customHeight="1">
      <c r="A249" s="46"/>
      <c r="B249" s="868"/>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row>
    <row r="250" spans="1:38" ht="9.9" customHeight="1">
      <c r="A250" s="46"/>
      <c r="B250" s="868"/>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row>
    <row r="251" spans="1:38" ht="9.9" customHeight="1">
      <c r="A251" s="46"/>
      <c r="B251" s="868"/>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row>
    <row r="252" spans="1:38" ht="9.9" customHeight="1">
      <c r="A252" s="46"/>
      <c r="B252" s="868"/>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row>
    <row r="253" spans="1:38" ht="9.9" customHeight="1">
      <c r="A253" s="46"/>
      <c r="B253" s="868"/>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row>
    <row r="254" spans="1:38" ht="9.9" customHeight="1">
      <c r="A254" s="46"/>
      <c r="B254" s="868"/>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row>
    <row r="255" spans="1:38" ht="9.9" customHeight="1">
      <c r="A255" s="46"/>
      <c r="B255" s="868"/>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row>
    <row r="256" spans="1:38" ht="9.9" customHeight="1">
      <c r="A256" s="46"/>
      <c r="B256" s="868"/>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row>
    <row r="257" spans="1:38" ht="9.9" customHeight="1">
      <c r="A257" s="46"/>
      <c r="B257" s="868"/>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row>
    <row r="258" spans="1:38" ht="9.9" customHeight="1">
      <c r="A258" s="46"/>
      <c r="B258" s="868"/>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row>
    <row r="259" spans="1:38" ht="9.9" customHeight="1">
      <c r="A259" s="46"/>
      <c r="B259" s="868"/>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row>
    <row r="260" spans="1:38" ht="9.9" customHeight="1">
      <c r="A260" s="46"/>
      <c r="B260" s="868"/>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row>
    <row r="261" spans="1:38" ht="9.9" customHeight="1">
      <c r="A261" s="46"/>
      <c r="B261" s="868"/>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row>
    <row r="262" spans="1:38" ht="9.9" customHeight="1">
      <c r="A262" s="46"/>
      <c r="B262" s="868"/>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row>
    <row r="263" spans="1:38" ht="9.9" customHeight="1">
      <c r="A263" s="46"/>
      <c r="B263" s="868"/>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row>
    <row r="264" spans="1:38" ht="9.9" customHeight="1">
      <c r="A264" s="46"/>
      <c r="B264" s="868"/>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row>
    <row r="265" spans="1:38" ht="9.9" customHeight="1">
      <c r="A265" s="46"/>
      <c r="B265" s="868"/>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row>
    <row r="266" spans="1:38" ht="9.9" customHeight="1">
      <c r="A266" s="46"/>
      <c r="B266" s="868"/>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row>
    <row r="267" spans="1:38" ht="9.9" customHeight="1">
      <c r="A267" s="46"/>
      <c r="B267" s="868"/>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row>
    <row r="268" spans="1:38" ht="9.9" customHeight="1">
      <c r="A268" s="46"/>
      <c r="B268" s="868"/>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row>
    <row r="269" spans="1:38" ht="9.9" customHeight="1">
      <c r="A269" s="46"/>
      <c r="B269" s="868"/>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row>
    <row r="270" spans="1:38" ht="9.9" customHeight="1">
      <c r="A270" s="46"/>
      <c r="B270" s="868"/>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row>
    <row r="271" spans="1:38" ht="9.9" customHeight="1">
      <c r="A271" s="46"/>
      <c r="B271" s="868"/>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row>
    <row r="272" spans="1:38" ht="9.9" customHeight="1">
      <c r="A272" s="46"/>
      <c r="B272" s="868"/>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row>
    <row r="273" spans="1:38" ht="9.9" customHeight="1">
      <c r="A273" s="46"/>
      <c r="B273" s="868"/>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row>
    <row r="274" spans="1:38" ht="9.9" customHeight="1">
      <c r="A274" s="46"/>
      <c r="B274" s="868"/>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row>
    <row r="275" spans="1:38" ht="9.9" customHeight="1">
      <c r="A275" s="46"/>
      <c r="B275" s="868"/>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row>
    <row r="276" spans="1:38" ht="9.9" customHeight="1">
      <c r="A276" s="46"/>
      <c r="B276" s="868"/>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row>
    <row r="277" spans="1:38" ht="9.9" customHeight="1">
      <c r="A277" s="46"/>
      <c r="B277" s="868"/>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row>
    <row r="278" spans="1:38" ht="9.9" customHeight="1">
      <c r="A278" s="46"/>
      <c r="B278" s="868"/>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row>
    <row r="279" spans="1:38" ht="9.9" customHeight="1">
      <c r="A279" s="46"/>
      <c r="B279" s="868"/>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row>
    <row r="280" spans="1:38" ht="9.9" customHeight="1"/>
    <row r="281" spans="1:38" ht="9.9" customHeight="1"/>
    <row r="282" spans="1:38" ht="9.9" customHeight="1"/>
    <row r="283" spans="1:38" ht="9.9" customHeight="1"/>
    <row r="284" spans="1:38" ht="9.9" customHeight="1"/>
    <row r="285" spans="1:38" ht="9.9" customHeight="1"/>
    <row r="286" spans="1:38" ht="9.9" customHeight="1"/>
    <row r="287" spans="1:38" ht="9.9" customHeight="1"/>
    <row r="288" spans="1:38"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row r="326" ht="9.9" customHeight="1"/>
    <row r="327" ht="9.9" customHeight="1"/>
    <row r="328" ht="9.9" customHeight="1"/>
    <row r="329" ht="9.9" customHeight="1"/>
    <row r="330" ht="9.9" customHeight="1"/>
    <row r="331" ht="9.9" customHeight="1"/>
    <row r="332" ht="9.9" customHeight="1"/>
    <row r="333" ht="9.9" customHeight="1"/>
    <row r="334" ht="9.9" customHeight="1"/>
    <row r="335" ht="9.9" customHeight="1"/>
    <row r="336" ht="9.9" customHeight="1"/>
  </sheetData>
  <mergeCells count="104">
    <mergeCell ref="B119:AM121"/>
    <mergeCell ref="C113:AL116"/>
    <mergeCell ref="C101:D104"/>
    <mergeCell ref="E101:N104"/>
    <mergeCell ref="O101:P104"/>
    <mergeCell ref="R102:V103"/>
    <mergeCell ref="Y102:AK103"/>
    <mergeCell ref="C105:D108"/>
    <mergeCell ref="E105:N108"/>
    <mergeCell ref="O105:P108"/>
    <mergeCell ref="R106:V107"/>
    <mergeCell ref="Y106:AK107"/>
    <mergeCell ref="C97:D100"/>
    <mergeCell ref="E97:N100"/>
    <mergeCell ref="O97:P100"/>
    <mergeCell ref="R98:V99"/>
    <mergeCell ref="Y98:AK99"/>
    <mergeCell ref="C109:N112"/>
    <mergeCell ref="O109:P112"/>
    <mergeCell ref="R110:V111"/>
    <mergeCell ref="Y110:AK111"/>
    <mergeCell ref="C89:D92"/>
    <mergeCell ref="E89:N92"/>
    <mergeCell ref="O89:P92"/>
    <mergeCell ref="R90:V91"/>
    <mergeCell ref="Y90:AK91"/>
    <mergeCell ref="C93:D96"/>
    <mergeCell ref="E93:N96"/>
    <mergeCell ref="O93:P96"/>
    <mergeCell ref="R94:V95"/>
    <mergeCell ref="Y94:AK95"/>
    <mergeCell ref="C81:D84"/>
    <mergeCell ref="E81:N84"/>
    <mergeCell ref="O81:P84"/>
    <mergeCell ref="R82:V83"/>
    <mergeCell ref="Y82:AK83"/>
    <mergeCell ref="C85:D88"/>
    <mergeCell ref="E85:N88"/>
    <mergeCell ref="O85:P88"/>
    <mergeCell ref="R86:V87"/>
    <mergeCell ref="Y86:AK87"/>
    <mergeCell ref="C73:D76"/>
    <mergeCell ref="E73:N76"/>
    <mergeCell ref="O73:P76"/>
    <mergeCell ref="R74:V75"/>
    <mergeCell ref="Y74:AK75"/>
    <mergeCell ref="C77:D80"/>
    <mergeCell ref="E77:N80"/>
    <mergeCell ref="O77:P80"/>
    <mergeCell ref="R78:V79"/>
    <mergeCell ref="Y78:AK79"/>
    <mergeCell ref="C65:D68"/>
    <mergeCell ref="E65:N68"/>
    <mergeCell ref="O65:P68"/>
    <mergeCell ref="R66:V67"/>
    <mergeCell ref="Y66:AK67"/>
    <mergeCell ref="C69:D72"/>
    <mergeCell ref="E69:N72"/>
    <mergeCell ref="O69:P72"/>
    <mergeCell ref="R70:V71"/>
    <mergeCell ref="Y70:AK71"/>
    <mergeCell ref="C57:D60"/>
    <mergeCell ref="E57:N60"/>
    <mergeCell ref="O57:P60"/>
    <mergeCell ref="R58:V59"/>
    <mergeCell ref="Y58:AK59"/>
    <mergeCell ref="C61:D64"/>
    <mergeCell ref="E61:N64"/>
    <mergeCell ref="O61:P64"/>
    <mergeCell ref="R62:V63"/>
    <mergeCell ref="Y62:AK63"/>
    <mergeCell ref="C49:D52"/>
    <mergeCell ref="E49:N52"/>
    <mergeCell ref="O49:P52"/>
    <mergeCell ref="R50:V51"/>
    <mergeCell ref="Y50:AK51"/>
    <mergeCell ref="C53:D56"/>
    <mergeCell ref="E53:N56"/>
    <mergeCell ref="O53:P56"/>
    <mergeCell ref="R54:V55"/>
    <mergeCell ref="Y54:AK55"/>
    <mergeCell ref="AJ10:AK10"/>
    <mergeCell ref="AA22:AC22"/>
    <mergeCell ref="AI22:AJ23"/>
    <mergeCell ref="AJ31:AL31"/>
    <mergeCell ref="C45:D48"/>
    <mergeCell ref="E45:N48"/>
    <mergeCell ref="O45:P48"/>
    <mergeCell ref="R46:V47"/>
    <mergeCell ref="Y46:AK47"/>
    <mergeCell ref="C23:AC33"/>
    <mergeCell ref="AH32:AL33"/>
    <mergeCell ref="C11:AL17"/>
    <mergeCell ref="B36:B40"/>
    <mergeCell ref="C36:D40"/>
    <mergeCell ref="E36:N40"/>
    <mergeCell ref="O36:W39"/>
    <mergeCell ref="X36:AL39"/>
    <mergeCell ref="O40:W40"/>
    <mergeCell ref="X40:AL40"/>
    <mergeCell ref="C41:D44"/>
    <mergeCell ref="E41:N44"/>
    <mergeCell ref="O41:P44"/>
    <mergeCell ref="Y42:AK43"/>
  </mergeCells>
  <printOptions horizontalCentered="1" verticalCentered="1"/>
  <pageMargins left="0.23622047244094491" right="0.23622047244094491" top="0.23622047244094491" bottom="0.23622047244094491" header="0" footer="0"/>
  <pageSetup paperSize="9" scale="2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codeName="Sheet24">
    <tabColor rgb="FF92D050"/>
  </sheetPr>
  <dimension ref="A1:XK97"/>
  <sheetViews>
    <sheetView view="pageBreakPreview" zoomScale="40" zoomScaleNormal="40" zoomScaleSheetLayoutView="40" workbookViewId="0">
      <selection activeCell="Y81" sqref="Y81"/>
    </sheetView>
  </sheetViews>
  <sheetFormatPr defaultColWidth="9.109375" defaultRowHeight="34.200000000000003"/>
  <cols>
    <col min="1" max="1" width="3.5546875" style="44" customWidth="1"/>
    <col min="2" max="2" width="9.33203125" style="44" customWidth="1"/>
    <col min="3" max="3" width="3" style="44" customWidth="1"/>
    <col min="4" max="4" width="13.33203125" style="128" bestFit="1" customWidth="1"/>
    <col min="5" max="5" width="5.33203125" style="44" customWidth="1"/>
    <col min="6" max="6" width="14.109375" style="44" customWidth="1"/>
    <col min="7" max="7" width="14.33203125" style="44" customWidth="1"/>
    <col min="8" max="8" width="10.6640625" style="44" customWidth="1"/>
    <col min="9" max="10" width="14.33203125" style="44" customWidth="1"/>
    <col min="11" max="11" width="12" style="44" customWidth="1"/>
    <col min="12" max="12" width="10.5546875" style="44" customWidth="1"/>
    <col min="13" max="13" width="9.88671875" style="44" customWidth="1"/>
    <col min="14" max="15" width="13.109375" style="44" customWidth="1"/>
    <col min="16" max="19" width="10.6640625" style="44" customWidth="1"/>
    <col min="20" max="20" width="9.6640625" style="44" customWidth="1"/>
    <col min="21" max="21" width="5" style="44" customWidth="1"/>
    <col min="22" max="22" width="10.6640625" style="45" customWidth="1"/>
    <col min="23" max="23" width="8.6640625" style="44" customWidth="1"/>
    <col min="24" max="24" width="11" style="44" bestFit="1" customWidth="1"/>
    <col min="25" max="29" width="10.6640625" style="44" customWidth="1"/>
    <col min="30" max="30" width="7" style="44" customWidth="1"/>
    <col min="31" max="31" width="10.6640625" style="44" customWidth="1"/>
    <col min="32" max="67" width="4.88671875" style="44" customWidth="1"/>
    <col min="68" max="16384" width="9.109375" style="44"/>
  </cols>
  <sheetData>
    <row r="1" spans="1:635" ht="16.2" customHeight="1" thickBot="1">
      <c r="A1" s="290"/>
      <c r="B1" s="290"/>
      <c r="C1" s="290"/>
      <c r="D1" s="317"/>
      <c r="E1" s="290"/>
      <c r="F1" s="290"/>
      <c r="G1" s="290"/>
      <c r="H1" s="290"/>
      <c r="I1" s="290"/>
      <c r="J1" s="290"/>
      <c r="K1" s="290"/>
      <c r="L1" s="290"/>
      <c r="M1" s="290"/>
      <c r="N1" s="290"/>
      <c r="O1" s="290"/>
      <c r="P1" s="290"/>
      <c r="Q1" s="290"/>
      <c r="R1" s="290"/>
      <c r="S1" s="290"/>
      <c r="T1" s="290"/>
      <c r="U1" s="290"/>
      <c r="V1" s="304"/>
      <c r="W1" s="290"/>
      <c r="X1" s="290"/>
      <c r="Y1" s="290"/>
      <c r="Z1" s="290"/>
      <c r="AA1" s="290"/>
      <c r="AB1" s="290"/>
      <c r="AC1" s="290"/>
      <c r="AD1" s="290"/>
      <c r="AE1" s="290"/>
    </row>
    <row r="2" spans="1:635" ht="16.2" customHeight="1">
      <c r="A2" s="290"/>
      <c r="B2" s="326"/>
      <c r="C2" s="305"/>
      <c r="D2" s="383"/>
      <c r="E2" s="305"/>
      <c r="F2" s="305"/>
      <c r="G2" s="305"/>
      <c r="H2" s="305"/>
      <c r="I2" s="305"/>
      <c r="J2" s="305"/>
      <c r="K2" s="305"/>
      <c r="L2" s="305"/>
      <c r="M2" s="305"/>
      <c r="N2" s="305"/>
      <c r="O2" s="305"/>
      <c r="P2" s="305"/>
      <c r="Q2" s="305"/>
      <c r="R2" s="305"/>
      <c r="S2" s="305"/>
      <c r="T2" s="305"/>
      <c r="U2" s="305"/>
      <c r="V2" s="307"/>
      <c r="W2" s="305"/>
      <c r="X2" s="305"/>
      <c r="Y2" s="305"/>
      <c r="Z2" s="305"/>
      <c r="AA2" s="305"/>
      <c r="AB2" s="305"/>
      <c r="AC2" s="305"/>
      <c r="AD2" s="308"/>
      <c r="AE2" s="290"/>
      <c r="XK2" s="44">
        <f>'P25'!S2</f>
        <v>0</v>
      </c>
    </row>
    <row r="3" spans="1:635" ht="30" customHeight="1">
      <c r="A3" s="290"/>
      <c r="B3" s="314"/>
      <c r="C3" s="290"/>
      <c r="D3" s="317"/>
      <c r="E3" s="290"/>
      <c r="F3" s="290"/>
      <c r="G3" s="290"/>
      <c r="H3" s="290"/>
      <c r="I3" s="290"/>
      <c r="J3" s="290"/>
      <c r="K3" s="290"/>
      <c r="L3" s="290"/>
      <c r="M3" s="290"/>
      <c r="N3" s="290"/>
      <c r="O3" s="290"/>
      <c r="P3" s="290"/>
      <c r="Q3" s="290"/>
      <c r="R3" s="290"/>
      <c r="S3" s="290"/>
      <c r="T3" s="290"/>
      <c r="U3" s="290"/>
      <c r="V3" s="290"/>
      <c r="W3" s="289"/>
      <c r="X3" s="289"/>
      <c r="Y3" s="289"/>
      <c r="Z3" s="289"/>
      <c r="AA3" s="289"/>
      <c r="AB3" s="289"/>
      <c r="AC3" s="289"/>
      <c r="AD3" s="343"/>
      <c r="AE3" s="289"/>
    </row>
    <row r="4" spans="1:635" ht="36" customHeight="1">
      <c r="A4" s="290"/>
      <c r="B4" s="314"/>
      <c r="C4" s="290"/>
      <c r="D4" s="317"/>
      <c r="E4" s="290"/>
      <c r="F4" s="312" t="s">
        <v>2577</v>
      </c>
      <c r="G4" s="290"/>
      <c r="H4" s="290"/>
      <c r="I4" s="290"/>
      <c r="J4" s="290"/>
      <c r="K4" s="290"/>
      <c r="L4" s="290"/>
      <c r="M4" s="290"/>
      <c r="N4" s="290"/>
      <c r="O4" s="290"/>
      <c r="P4" s="290"/>
      <c r="Q4" s="290"/>
      <c r="R4" s="290"/>
      <c r="S4" s="290"/>
      <c r="T4" s="290"/>
      <c r="U4" s="290"/>
      <c r="V4" s="290"/>
      <c r="W4" s="289"/>
      <c r="X4" s="289"/>
      <c r="Y4" s="289"/>
      <c r="Z4" s="289"/>
      <c r="AA4" s="289"/>
      <c r="AB4" s="289"/>
      <c r="AC4" s="289"/>
      <c r="AD4" s="343"/>
      <c r="AE4" s="289"/>
    </row>
    <row r="5" spans="1:635" ht="36" customHeight="1">
      <c r="A5" s="290"/>
      <c r="B5" s="314"/>
      <c r="C5" s="290"/>
      <c r="D5" s="317"/>
      <c r="E5" s="290"/>
      <c r="F5" s="344" t="s">
        <v>2578</v>
      </c>
      <c r="G5" s="290"/>
      <c r="H5" s="290"/>
      <c r="I5" s="290"/>
      <c r="J5" s="290"/>
      <c r="K5" s="290"/>
      <c r="L5" s="290"/>
      <c r="M5" s="290"/>
      <c r="N5" s="290"/>
      <c r="O5" s="290"/>
      <c r="P5" s="290"/>
      <c r="Q5" s="290"/>
      <c r="R5" s="290"/>
      <c r="S5" s="290"/>
      <c r="T5" s="290"/>
      <c r="U5" s="290"/>
      <c r="V5" s="290"/>
      <c r="W5" s="289"/>
      <c r="X5" s="289"/>
      <c r="Y5" s="289"/>
      <c r="Z5" s="289"/>
      <c r="AA5" s="289"/>
      <c r="AB5" s="289"/>
      <c r="AC5" s="289"/>
      <c r="AD5" s="343"/>
      <c r="AE5" s="289"/>
    </row>
    <row r="6" spans="1:635" ht="30" customHeight="1">
      <c r="A6" s="290"/>
      <c r="B6" s="314"/>
      <c r="C6" s="290"/>
      <c r="D6" s="317"/>
      <c r="E6" s="290"/>
      <c r="F6" s="290"/>
      <c r="G6" s="290"/>
      <c r="H6" s="290"/>
      <c r="I6" s="290"/>
      <c r="J6" s="290"/>
      <c r="K6" s="290"/>
      <c r="L6" s="290"/>
      <c r="M6" s="290"/>
      <c r="N6" s="290"/>
      <c r="O6" s="290"/>
      <c r="P6" s="290"/>
      <c r="Q6" s="290"/>
      <c r="R6" s="290"/>
      <c r="S6" s="290"/>
      <c r="T6" s="290"/>
      <c r="U6" s="290"/>
      <c r="V6" s="290"/>
      <c r="W6" s="289"/>
      <c r="X6" s="289"/>
      <c r="Y6" s="289"/>
      <c r="Z6" s="289"/>
      <c r="AA6" s="289"/>
      <c r="AB6" s="289"/>
      <c r="AC6" s="289"/>
      <c r="AD6" s="343"/>
      <c r="AE6" s="289"/>
    </row>
    <row r="7" spans="1:635" ht="30" customHeight="1" thickBot="1">
      <c r="A7" s="290"/>
      <c r="B7" s="314"/>
      <c r="C7" s="290"/>
      <c r="D7" s="317"/>
      <c r="E7" s="290"/>
      <c r="F7" s="290"/>
      <c r="G7" s="290"/>
      <c r="H7" s="290"/>
      <c r="I7" s="290"/>
      <c r="J7" s="290"/>
      <c r="K7" s="290"/>
      <c r="L7" s="290"/>
      <c r="M7" s="290"/>
      <c r="N7" s="290"/>
      <c r="O7" s="290"/>
      <c r="P7" s="290"/>
      <c r="Q7" s="290"/>
      <c r="R7" s="290"/>
      <c r="S7" s="290"/>
      <c r="T7" s="290"/>
      <c r="U7" s="290"/>
      <c r="V7" s="290"/>
      <c r="W7" s="289"/>
      <c r="X7" s="289"/>
      <c r="Y7" s="289"/>
      <c r="Z7" s="289"/>
      <c r="AA7" s="289"/>
      <c r="AB7" s="289"/>
      <c r="AC7" s="289"/>
      <c r="AD7" s="343"/>
      <c r="AE7" s="289"/>
    </row>
    <row r="8" spans="1:635" ht="30" customHeight="1">
      <c r="A8" s="290"/>
      <c r="B8" s="1607" t="s">
        <v>2579</v>
      </c>
      <c r="C8" s="1593"/>
      <c r="D8" s="1594"/>
      <c r="E8" s="1593"/>
      <c r="F8" s="1593"/>
      <c r="G8" s="1593"/>
      <c r="H8" s="1593"/>
      <c r="I8" s="1593"/>
      <c r="J8" s="1593"/>
      <c r="K8" s="1593"/>
      <c r="L8" s="1593"/>
      <c r="M8" s="1593"/>
      <c r="N8" s="1593"/>
      <c r="O8" s="1593"/>
      <c r="P8" s="1593"/>
      <c r="Q8" s="1593"/>
      <c r="R8" s="1593"/>
      <c r="S8" s="1593"/>
      <c r="T8" s="1593"/>
      <c r="U8" s="1593"/>
      <c r="V8" s="1593"/>
      <c r="W8" s="1595"/>
      <c r="X8" s="1595"/>
      <c r="Y8" s="1595"/>
      <c r="Z8" s="1595"/>
      <c r="AA8" s="1595"/>
      <c r="AB8" s="1595"/>
      <c r="AC8" s="1595"/>
      <c r="AD8" s="1596"/>
      <c r="AE8" s="289"/>
    </row>
    <row r="9" spans="1:635" ht="30" customHeight="1">
      <c r="A9" s="290"/>
      <c r="B9" s="1608" t="s">
        <v>2580</v>
      </c>
      <c r="C9" s="1597"/>
      <c r="D9" s="1598"/>
      <c r="E9" s="1597"/>
      <c r="F9" s="1599"/>
      <c r="G9" s="1597"/>
      <c r="H9" s="1597"/>
      <c r="I9" s="1597"/>
      <c r="J9" s="1597"/>
      <c r="K9" s="1597"/>
      <c r="L9" s="1597"/>
      <c r="M9" s="1597"/>
      <c r="N9" s="1597"/>
      <c r="O9" s="1597"/>
      <c r="P9" s="1597"/>
      <c r="Q9" s="1597"/>
      <c r="R9" s="1597"/>
      <c r="S9" s="1597"/>
      <c r="T9" s="1597"/>
      <c r="U9" s="1597"/>
      <c r="V9" s="1597"/>
      <c r="W9" s="1600"/>
      <c r="X9" s="1600"/>
      <c r="Y9" s="1600"/>
      <c r="Z9" s="1600"/>
      <c r="AA9" s="1600"/>
      <c r="AB9" s="1600"/>
      <c r="AC9" s="1600"/>
      <c r="AD9" s="1601"/>
      <c r="AE9" s="289"/>
    </row>
    <row r="10" spans="1:635" ht="30" customHeight="1" thickBot="1">
      <c r="A10" s="290"/>
      <c r="B10" s="1602"/>
      <c r="C10" s="1603"/>
      <c r="D10" s="1604"/>
      <c r="E10" s="1603"/>
      <c r="F10" s="1603"/>
      <c r="G10" s="1603"/>
      <c r="H10" s="1603"/>
      <c r="I10" s="1603"/>
      <c r="J10" s="1603"/>
      <c r="K10" s="1603"/>
      <c r="L10" s="1603"/>
      <c r="M10" s="1603"/>
      <c r="N10" s="1603"/>
      <c r="O10" s="1603"/>
      <c r="P10" s="1603"/>
      <c r="Q10" s="1603"/>
      <c r="R10" s="1603"/>
      <c r="S10" s="1603"/>
      <c r="T10" s="1603"/>
      <c r="U10" s="1603"/>
      <c r="V10" s="1603"/>
      <c r="W10" s="1605"/>
      <c r="X10" s="1605"/>
      <c r="Y10" s="1605"/>
      <c r="Z10" s="1605"/>
      <c r="AA10" s="1605"/>
      <c r="AB10" s="1605"/>
      <c r="AC10" s="1605"/>
      <c r="AD10" s="1606"/>
      <c r="AE10" s="289"/>
    </row>
    <row r="11" spans="1:635" ht="30" customHeight="1">
      <c r="A11" s="290"/>
      <c r="B11" s="314"/>
      <c r="C11" s="290"/>
      <c r="D11" s="317"/>
      <c r="E11" s="290"/>
      <c r="F11" s="290"/>
      <c r="G11" s="290"/>
      <c r="H11" s="290"/>
      <c r="I11" s="290"/>
      <c r="J11" s="290"/>
      <c r="K11" s="290"/>
      <c r="L11" s="290"/>
      <c r="M11" s="290"/>
      <c r="N11" s="290"/>
      <c r="O11" s="290"/>
      <c r="P11" s="290"/>
      <c r="Q11" s="290"/>
      <c r="R11" s="290"/>
      <c r="S11" s="290"/>
      <c r="T11" s="290"/>
      <c r="U11" s="290"/>
      <c r="V11" s="290"/>
      <c r="W11" s="289"/>
      <c r="X11" s="289"/>
      <c r="Y11" s="289"/>
      <c r="Z11" s="289"/>
      <c r="AA11" s="289"/>
      <c r="AB11" s="289"/>
      <c r="AC11" s="289"/>
      <c r="AD11" s="343"/>
      <c r="AE11" s="289"/>
    </row>
    <row r="12" spans="1:635" ht="30" customHeight="1">
      <c r="A12" s="290"/>
      <c r="B12" s="1609" t="s">
        <v>2581</v>
      </c>
      <c r="C12" s="290"/>
      <c r="D12" s="317"/>
      <c r="E12" s="290" t="s">
        <v>2582</v>
      </c>
      <c r="F12" s="290"/>
      <c r="G12" s="290"/>
      <c r="H12" s="290"/>
      <c r="I12" s="290"/>
      <c r="J12" s="290"/>
      <c r="K12" s="290"/>
      <c r="L12" s="290"/>
      <c r="M12" s="290"/>
      <c r="N12" s="290"/>
      <c r="O12" s="290"/>
      <c r="P12" s="290"/>
      <c r="Q12" s="290"/>
      <c r="R12" s="290"/>
      <c r="S12" s="290"/>
      <c r="T12" s="290"/>
      <c r="U12" s="290"/>
      <c r="V12" s="290"/>
      <c r="W12" s="289"/>
      <c r="X12" s="289"/>
      <c r="Y12" s="289"/>
      <c r="Z12" s="289"/>
      <c r="AA12" s="289"/>
      <c r="AB12" s="289"/>
      <c r="AC12" s="289"/>
      <c r="AD12" s="343"/>
      <c r="AE12" s="289"/>
    </row>
    <row r="13" spans="1:635" ht="30" customHeight="1">
      <c r="A13" s="290"/>
      <c r="B13" s="314"/>
      <c r="C13" s="290"/>
      <c r="D13" s="317"/>
      <c r="E13" s="290"/>
      <c r="F13" s="290"/>
      <c r="G13" s="290"/>
      <c r="H13" s="290"/>
      <c r="I13" s="290"/>
      <c r="J13" s="290"/>
      <c r="K13" s="290"/>
      <c r="L13" s="290"/>
      <c r="M13" s="290"/>
      <c r="N13" s="290"/>
      <c r="O13" s="290"/>
      <c r="P13" s="290"/>
      <c r="Q13" s="290"/>
      <c r="R13" s="3061" t="s">
        <v>2583</v>
      </c>
      <c r="S13" s="3061"/>
      <c r="T13" s="3061"/>
      <c r="U13" s="1065"/>
      <c r="V13" s="290"/>
      <c r="W13" s="289"/>
      <c r="X13" s="289"/>
      <c r="Y13" s="289"/>
      <c r="Z13" s="289"/>
      <c r="AA13" s="289"/>
      <c r="AB13" s="289"/>
      <c r="AC13" s="289"/>
      <c r="AD13" s="343"/>
      <c r="AE13" s="289"/>
    </row>
    <row r="14" spans="1:635" ht="30" customHeight="1">
      <c r="A14" s="290"/>
      <c r="B14" s="314"/>
      <c r="C14" s="290"/>
      <c r="D14" s="317"/>
      <c r="E14" s="3062"/>
      <c r="F14" s="3063"/>
      <c r="G14" s="3063"/>
      <c r="H14" s="3063"/>
      <c r="I14" s="3063"/>
      <c r="J14" s="3063"/>
      <c r="K14" s="3063"/>
      <c r="L14" s="3063"/>
      <c r="M14" s="3063"/>
      <c r="N14" s="3063"/>
      <c r="O14" s="3063"/>
      <c r="P14" s="3063"/>
      <c r="Q14" s="3063"/>
      <c r="R14" s="3063"/>
      <c r="S14" s="3063"/>
      <c r="T14" s="3064"/>
      <c r="U14" s="290"/>
      <c r="V14" s="290"/>
      <c r="W14" s="289"/>
      <c r="X14" s="289"/>
      <c r="Y14" s="289"/>
      <c r="Z14" s="289"/>
      <c r="AA14" s="289"/>
      <c r="AB14" s="289"/>
      <c r="AC14" s="289"/>
      <c r="AD14" s="343"/>
      <c r="AE14" s="289"/>
    </row>
    <row r="15" spans="1:635" ht="30" customHeight="1">
      <c r="A15" s="290"/>
      <c r="B15" s="314"/>
      <c r="C15" s="290"/>
      <c r="D15" s="317"/>
      <c r="E15" s="3065"/>
      <c r="F15" s="2950"/>
      <c r="G15" s="2950"/>
      <c r="H15" s="2950"/>
      <c r="I15" s="2950"/>
      <c r="J15" s="2950"/>
      <c r="K15" s="2950"/>
      <c r="L15" s="2950"/>
      <c r="M15" s="2950"/>
      <c r="N15" s="2950"/>
      <c r="O15" s="2950"/>
      <c r="P15" s="2950"/>
      <c r="Q15" s="2950"/>
      <c r="R15" s="2950"/>
      <c r="S15" s="2950"/>
      <c r="T15" s="3066"/>
      <c r="U15" s="290"/>
      <c r="V15" s="290"/>
      <c r="W15" s="289"/>
      <c r="X15" s="289"/>
      <c r="Y15" s="289"/>
      <c r="Z15" s="289"/>
      <c r="AA15" s="289"/>
      <c r="AB15" s="289"/>
      <c r="AC15" s="289"/>
      <c r="AD15" s="343"/>
      <c r="AE15" s="289"/>
    </row>
    <row r="16" spans="1:635" ht="30" customHeight="1">
      <c r="A16" s="290"/>
      <c r="B16" s="314"/>
      <c r="C16" s="290"/>
      <c r="D16" s="317"/>
      <c r="E16" s="3065"/>
      <c r="F16" s="2950"/>
      <c r="G16" s="2950"/>
      <c r="H16" s="2950"/>
      <c r="I16" s="2950"/>
      <c r="J16" s="2950"/>
      <c r="K16" s="2950"/>
      <c r="L16" s="2950"/>
      <c r="M16" s="2950"/>
      <c r="N16" s="2950"/>
      <c r="O16" s="2950"/>
      <c r="P16" s="2950"/>
      <c r="Q16" s="2950"/>
      <c r="R16" s="2950"/>
      <c r="S16" s="2950"/>
      <c r="T16" s="3066"/>
      <c r="U16" s="290"/>
      <c r="V16" s="290"/>
      <c r="W16" s="289"/>
      <c r="X16" s="289"/>
      <c r="Y16" s="289"/>
      <c r="Z16" s="289"/>
      <c r="AA16" s="289"/>
      <c r="AB16" s="289"/>
      <c r="AC16" s="289"/>
      <c r="AD16" s="343"/>
      <c r="AE16" s="289"/>
    </row>
    <row r="17" spans="1:31" ht="30" customHeight="1">
      <c r="A17" s="290"/>
      <c r="B17" s="314"/>
      <c r="C17" s="290"/>
      <c r="D17" s="317"/>
      <c r="E17" s="3065"/>
      <c r="F17" s="2950"/>
      <c r="G17" s="2950"/>
      <c r="H17" s="2950"/>
      <c r="I17" s="2950"/>
      <c r="J17" s="2950"/>
      <c r="K17" s="2950"/>
      <c r="L17" s="2950"/>
      <c r="M17" s="2950"/>
      <c r="N17" s="2950"/>
      <c r="O17" s="2950"/>
      <c r="P17" s="2950"/>
      <c r="Q17" s="2950"/>
      <c r="R17" s="2950"/>
      <c r="S17" s="2950"/>
      <c r="T17" s="3066"/>
      <c r="U17" s="290"/>
      <c r="V17" s="290"/>
      <c r="W17" s="289"/>
      <c r="X17" s="289"/>
      <c r="Y17" s="289"/>
      <c r="Z17" s="289"/>
      <c r="AA17" s="289"/>
      <c r="AB17" s="289"/>
      <c r="AC17" s="289"/>
      <c r="AD17" s="343"/>
      <c r="AE17" s="289"/>
    </row>
    <row r="18" spans="1:31" ht="28.2">
      <c r="A18" s="290"/>
      <c r="B18" s="314"/>
      <c r="C18" s="290"/>
      <c r="D18" s="317"/>
      <c r="E18" s="3065"/>
      <c r="F18" s="2950"/>
      <c r="G18" s="2950"/>
      <c r="H18" s="2950"/>
      <c r="I18" s="2950"/>
      <c r="J18" s="2950"/>
      <c r="K18" s="2950"/>
      <c r="L18" s="2950"/>
      <c r="M18" s="2950"/>
      <c r="N18" s="2950"/>
      <c r="O18" s="2950"/>
      <c r="P18" s="2950"/>
      <c r="Q18" s="2950"/>
      <c r="R18" s="2950"/>
      <c r="S18" s="2950"/>
      <c r="T18" s="3066"/>
      <c r="U18" s="290"/>
      <c r="V18" s="1612"/>
      <c r="W18" s="1612"/>
      <c r="X18" s="1612"/>
      <c r="Y18" s="1611"/>
      <c r="Z18" s="1611"/>
      <c r="AA18" s="3061" t="s">
        <v>2584</v>
      </c>
      <c r="AB18" s="3061"/>
      <c r="AC18" s="3061"/>
      <c r="AD18" s="343"/>
      <c r="AE18" s="289"/>
    </row>
    <row r="19" spans="1:31" ht="28.2">
      <c r="A19" s="290"/>
      <c r="B19" s="314"/>
      <c r="C19" s="290"/>
      <c r="D19" s="317"/>
      <c r="E19" s="3065"/>
      <c r="F19" s="2950"/>
      <c r="G19" s="2950"/>
      <c r="H19" s="2950"/>
      <c r="I19" s="2950"/>
      <c r="J19" s="2950"/>
      <c r="K19" s="2950"/>
      <c r="L19" s="2950"/>
      <c r="M19" s="2950"/>
      <c r="N19" s="2950"/>
      <c r="O19" s="2950"/>
      <c r="P19" s="2950"/>
      <c r="Q19" s="2950"/>
      <c r="R19" s="2950"/>
      <c r="S19" s="2950"/>
      <c r="T19" s="3066"/>
      <c r="U19" s="290"/>
      <c r="V19" s="354" t="s">
        <v>17</v>
      </c>
      <c r="W19" s="1612"/>
      <c r="X19" s="1612"/>
      <c r="Y19" s="3070"/>
      <c r="Z19" s="3071"/>
      <c r="AA19" s="3071"/>
      <c r="AB19" s="3071"/>
      <c r="AC19" s="3072"/>
      <c r="AD19" s="343"/>
      <c r="AE19" s="289"/>
    </row>
    <row r="20" spans="1:31" ht="30" customHeight="1">
      <c r="A20" s="290"/>
      <c r="B20" s="314"/>
      <c r="C20" s="290"/>
      <c r="D20" s="317"/>
      <c r="E20" s="3067"/>
      <c r="F20" s="3068"/>
      <c r="G20" s="3068"/>
      <c r="H20" s="3068"/>
      <c r="I20" s="3068"/>
      <c r="J20" s="3068"/>
      <c r="K20" s="3068"/>
      <c r="L20" s="3068"/>
      <c r="M20" s="3068"/>
      <c r="N20" s="3068"/>
      <c r="O20" s="3068"/>
      <c r="P20" s="3068"/>
      <c r="Q20" s="3068"/>
      <c r="R20" s="3068"/>
      <c r="S20" s="3068"/>
      <c r="T20" s="3069"/>
      <c r="U20" s="290"/>
      <c r="V20" s="355" t="s">
        <v>18</v>
      </c>
      <c r="W20" s="1612"/>
      <c r="X20" s="1613"/>
      <c r="Y20" s="3073"/>
      <c r="Z20" s="3074"/>
      <c r="AA20" s="3074"/>
      <c r="AB20" s="3074"/>
      <c r="AC20" s="3075"/>
      <c r="AD20" s="343"/>
      <c r="AE20" s="289"/>
    </row>
    <row r="21" spans="1:31" ht="30" customHeight="1">
      <c r="A21" s="290"/>
      <c r="B21" s="314"/>
      <c r="C21" s="290"/>
      <c r="D21" s="317"/>
      <c r="E21" s="290"/>
      <c r="F21" s="290"/>
      <c r="G21" s="290"/>
      <c r="H21" s="290"/>
      <c r="I21" s="290"/>
      <c r="J21" s="290"/>
      <c r="K21" s="290"/>
      <c r="L21" s="290"/>
      <c r="M21" s="290"/>
      <c r="N21" s="290"/>
      <c r="O21" s="290"/>
      <c r="P21" s="290"/>
      <c r="Q21" s="290"/>
      <c r="R21" s="290"/>
      <c r="S21" s="290"/>
      <c r="T21" s="290"/>
      <c r="U21" s="290"/>
      <c r="V21" s="290"/>
      <c r="W21" s="289"/>
      <c r="X21" s="289"/>
      <c r="Y21" s="289"/>
      <c r="Z21" s="289"/>
      <c r="AA21" s="289"/>
      <c r="AB21" s="289"/>
      <c r="AC21" s="289"/>
      <c r="AD21" s="343"/>
      <c r="AE21" s="289"/>
    </row>
    <row r="22" spans="1:31" ht="30" customHeight="1">
      <c r="A22" s="290"/>
      <c r="B22" s="314"/>
      <c r="C22" s="290"/>
      <c r="D22" s="317"/>
      <c r="E22" s="290"/>
      <c r="F22" s="290"/>
      <c r="G22" s="290"/>
      <c r="H22" s="290"/>
      <c r="I22" s="290"/>
      <c r="J22" s="290"/>
      <c r="K22" s="290"/>
      <c r="L22" s="290"/>
      <c r="M22" s="290"/>
      <c r="N22" s="290"/>
      <c r="O22" s="290"/>
      <c r="P22" s="290"/>
      <c r="Q22" s="290"/>
      <c r="R22" s="290"/>
      <c r="S22" s="290"/>
      <c r="T22" s="290"/>
      <c r="U22" s="290"/>
      <c r="V22" s="290"/>
      <c r="W22" s="289"/>
      <c r="X22" s="289"/>
      <c r="Y22" s="289"/>
      <c r="Z22" s="289"/>
      <c r="AA22" s="289"/>
      <c r="AB22" s="289"/>
      <c r="AC22" s="289"/>
      <c r="AD22" s="343"/>
      <c r="AE22" s="289"/>
    </row>
    <row r="23" spans="1:31" ht="30" customHeight="1">
      <c r="A23" s="290"/>
      <c r="B23" s="314"/>
      <c r="C23" s="290"/>
      <c r="D23" s="317"/>
      <c r="E23" s="290" t="s">
        <v>2585</v>
      </c>
      <c r="F23" s="290"/>
      <c r="G23" s="290"/>
      <c r="H23" s="290"/>
      <c r="I23" s="290"/>
      <c r="J23" s="290"/>
      <c r="K23" s="290"/>
      <c r="L23" s="290"/>
      <c r="M23" s="290"/>
      <c r="N23" s="290"/>
      <c r="O23" s="290"/>
      <c r="P23" s="290"/>
      <c r="Q23" s="290"/>
      <c r="R23" s="290"/>
      <c r="S23" s="290"/>
      <c r="T23" s="290"/>
      <c r="U23" s="290"/>
      <c r="V23" s="290"/>
      <c r="W23" s="289"/>
      <c r="X23" s="289"/>
      <c r="Y23" s="289"/>
      <c r="Z23" s="289"/>
      <c r="AA23" s="289"/>
      <c r="AB23" s="289"/>
      <c r="AC23" s="289"/>
      <c r="AD23" s="343"/>
      <c r="AE23" s="289"/>
    </row>
    <row r="24" spans="1:31" ht="30" customHeight="1">
      <c r="A24" s="290"/>
      <c r="B24" s="314"/>
      <c r="C24" s="290"/>
      <c r="D24" s="317"/>
      <c r="E24" s="290"/>
      <c r="F24" s="290"/>
      <c r="G24" s="290"/>
      <c r="H24" s="290"/>
      <c r="I24" s="290"/>
      <c r="J24" s="290"/>
      <c r="K24" s="290"/>
      <c r="L24" s="290"/>
      <c r="M24" s="290"/>
      <c r="N24" s="290"/>
      <c r="O24" s="290"/>
      <c r="P24" s="290"/>
      <c r="Q24" s="290"/>
      <c r="R24" s="3061" t="s">
        <v>2586</v>
      </c>
      <c r="S24" s="3061"/>
      <c r="T24" s="3061"/>
      <c r="U24" s="1065"/>
      <c r="V24" s="290"/>
      <c r="W24" s="289"/>
      <c r="X24" s="289"/>
      <c r="Y24" s="289"/>
      <c r="Z24" s="289"/>
      <c r="AA24" s="289"/>
      <c r="AB24" s="289"/>
      <c r="AC24" s="289"/>
      <c r="AD24" s="343"/>
      <c r="AE24" s="289"/>
    </row>
    <row r="25" spans="1:31" ht="30" customHeight="1">
      <c r="A25" s="290"/>
      <c r="B25" s="314"/>
      <c r="C25" s="290"/>
      <c r="D25" s="317"/>
      <c r="E25" s="3062"/>
      <c r="F25" s="3063"/>
      <c r="G25" s="3063"/>
      <c r="H25" s="3063"/>
      <c r="I25" s="3063"/>
      <c r="J25" s="3063"/>
      <c r="K25" s="3063"/>
      <c r="L25" s="3063"/>
      <c r="M25" s="3063"/>
      <c r="N25" s="3063"/>
      <c r="O25" s="3063"/>
      <c r="P25" s="3063"/>
      <c r="Q25" s="3063"/>
      <c r="R25" s="3063"/>
      <c r="S25" s="3063"/>
      <c r="T25" s="3064"/>
      <c r="U25" s="290"/>
      <c r="V25" s="290"/>
      <c r="W25" s="289"/>
      <c r="X25" s="289"/>
      <c r="Y25" s="289"/>
      <c r="Z25" s="289"/>
      <c r="AA25" s="289"/>
      <c r="AB25" s="289"/>
      <c r="AC25" s="289"/>
      <c r="AD25" s="343"/>
      <c r="AE25" s="289"/>
    </row>
    <row r="26" spans="1:31" ht="30" customHeight="1">
      <c r="A26" s="290"/>
      <c r="B26" s="314"/>
      <c r="C26" s="290"/>
      <c r="D26" s="317"/>
      <c r="E26" s="3065"/>
      <c r="F26" s="2950"/>
      <c r="G26" s="2950"/>
      <c r="H26" s="2950"/>
      <c r="I26" s="2950"/>
      <c r="J26" s="2950"/>
      <c r="K26" s="2950"/>
      <c r="L26" s="2950"/>
      <c r="M26" s="2950"/>
      <c r="N26" s="2950"/>
      <c r="O26" s="2950"/>
      <c r="P26" s="2950"/>
      <c r="Q26" s="2950"/>
      <c r="R26" s="2950"/>
      <c r="S26" s="2950"/>
      <c r="T26" s="3066"/>
      <c r="U26" s="290"/>
      <c r="V26" s="290"/>
      <c r="W26" s="289"/>
      <c r="X26" s="289"/>
      <c r="Y26" s="289"/>
      <c r="Z26" s="289"/>
      <c r="AA26" s="289"/>
      <c r="AB26" s="289"/>
      <c r="AC26" s="289"/>
      <c r="AD26" s="343"/>
      <c r="AE26" s="289"/>
    </row>
    <row r="27" spans="1:31" ht="30" customHeight="1">
      <c r="A27" s="290"/>
      <c r="B27" s="314"/>
      <c r="C27" s="290"/>
      <c r="D27" s="317"/>
      <c r="E27" s="3065"/>
      <c r="F27" s="2950"/>
      <c r="G27" s="2950"/>
      <c r="H27" s="2950"/>
      <c r="I27" s="2950"/>
      <c r="J27" s="2950"/>
      <c r="K27" s="2950"/>
      <c r="L27" s="2950"/>
      <c r="M27" s="2950"/>
      <c r="N27" s="2950"/>
      <c r="O27" s="2950"/>
      <c r="P27" s="2950"/>
      <c r="Q27" s="2950"/>
      <c r="R27" s="2950"/>
      <c r="S27" s="2950"/>
      <c r="T27" s="3066"/>
      <c r="U27" s="290"/>
      <c r="V27" s="290"/>
      <c r="W27" s="289"/>
      <c r="X27" s="289"/>
      <c r="Y27" s="289"/>
      <c r="Z27" s="289"/>
      <c r="AA27" s="289"/>
      <c r="AB27" s="289"/>
      <c r="AC27" s="289"/>
      <c r="AD27" s="343"/>
      <c r="AE27" s="289"/>
    </row>
    <row r="28" spans="1:31" ht="30" customHeight="1">
      <c r="A28" s="290"/>
      <c r="B28" s="314"/>
      <c r="C28" s="290"/>
      <c r="D28" s="317"/>
      <c r="E28" s="3065"/>
      <c r="F28" s="2950"/>
      <c r="G28" s="2950"/>
      <c r="H28" s="2950"/>
      <c r="I28" s="2950"/>
      <c r="J28" s="2950"/>
      <c r="K28" s="2950"/>
      <c r="L28" s="2950"/>
      <c r="M28" s="2950"/>
      <c r="N28" s="2950"/>
      <c r="O28" s="2950"/>
      <c r="P28" s="2950"/>
      <c r="Q28" s="2950"/>
      <c r="R28" s="2950"/>
      <c r="S28" s="2950"/>
      <c r="T28" s="3066"/>
      <c r="U28" s="290"/>
      <c r="V28" s="290"/>
      <c r="W28" s="289"/>
      <c r="X28" s="289"/>
      <c r="Y28" s="289"/>
      <c r="Z28" s="289"/>
      <c r="AA28" s="289"/>
      <c r="AB28" s="289"/>
      <c r="AC28" s="289"/>
      <c r="AD28" s="343"/>
      <c r="AE28" s="289"/>
    </row>
    <row r="29" spans="1:31" ht="30" customHeight="1">
      <c r="A29" s="290"/>
      <c r="B29" s="314"/>
      <c r="C29" s="290"/>
      <c r="D29" s="317"/>
      <c r="E29" s="3065"/>
      <c r="F29" s="2950"/>
      <c r="G29" s="2950"/>
      <c r="H29" s="2950"/>
      <c r="I29" s="2950"/>
      <c r="J29" s="2950"/>
      <c r="K29" s="2950"/>
      <c r="L29" s="2950"/>
      <c r="M29" s="2950"/>
      <c r="N29" s="2950"/>
      <c r="O29" s="2950"/>
      <c r="P29" s="2950"/>
      <c r="Q29" s="2950"/>
      <c r="R29" s="2950"/>
      <c r="S29" s="2950"/>
      <c r="T29" s="3066"/>
      <c r="U29" s="290"/>
      <c r="V29" s="1612"/>
      <c r="W29" s="1612"/>
      <c r="X29" s="1612"/>
      <c r="Y29" s="1611"/>
      <c r="Z29" s="1611"/>
      <c r="AA29" s="3061" t="s">
        <v>2587</v>
      </c>
      <c r="AB29" s="3061"/>
      <c r="AC29" s="3061"/>
      <c r="AD29" s="343"/>
      <c r="AE29" s="289"/>
    </row>
    <row r="30" spans="1:31" ht="30" customHeight="1">
      <c r="A30" s="290"/>
      <c r="B30" s="314"/>
      <c r="C30" s="290"/>
      <c r="D30" s="317"/>
      <c r="E30" s="3065"/>
      <c r="F30" s="2950"/>
      <c r="G30" s="2950"/>
      <c r="H30" s="2950"/>
      <c r="I30" s="2950"/>
      <c r="J30" s="2950"/>
      <c r="K30" s="2950"/>
      <c r="L30" s="2950"/>
      <c r="M30" s="2950"/>
      <c r="N30" s="2950"/>
      <c r="O30" s="2950"/>
      <c r="P30" s="2950"/>
      <c r="Q30" s="2950"/>
      <c r="R30" s="2950"/>
      <c r="S30" s="2950"/>
      <c r="T30" s="3066"/>
      <c r="U30" s="290"/>
      <c r="V30" s="354" t="s">
        <v>17</v>
      </c>
      <c r="W30" s="1612"/>
      <c r="X30" s="1612"/>
      <c r="Y30" s="3070"/>
      <c r="Z30" s="3071"/>
      <c r="AA30" s="3071"/>
      <c r="AB30" s="3071"/>
      <c r="AC30" s="3072"/>
      <c r="AD30" s="343"/>
      <c r="AE30" s="289"/>
    </row>
    <row r="31" spans="1:31" ht="30" customHeight="1">
      <c r="A31" s="290"/>
      <c r="B31" s="314"/>
      <c r="C31" s="290"/>
      <c r="D31" s="317"/>
      <c r="E31" s="3067"/>
      <c r="F31" s="3068"/>
      <c r="G31" s="3068"/>
      <c r="H31" s="3068"/>
      <c r="I31" s="3068"/>
      <c r="J31" s="3068"/>
      <c r="K31" s="3068"/>
      <c r="L31" s="3068"/>
      <c r="M31" s="3068"/>
      <c r="N31" s="3068"/>
      <c r="O31" s="3068"/>
      <c r="P31" s="3068"/>
      <c r="Q31" s="3068"/>
      <c r="R31" s="3068"/>
      <c r="S31" s="3068"/>
      <c r="T31" s="3069"/>
      <c r="U31" s="290"/>
      <c r="V31" s="355" t="s">
        <v>18</v>
      </c>
      <c r="W31" s="1612"/>
      <c r="X31" s="1613"/>
      <c r="Y31" s="3073"/>
      <c r="Z31" s="3074"/>
      <c r="AA31" s="3074"/>
      <c r="AB31" s="3074"/>
      <c r="AC31" s="3075"/>
      <c r="AD31" s="343"/>
      <c r="AE31" s="289"/>
    </row>
    <row r="32" spans="1:31" ht="30" customHeight="1">
      <c r="A32" s="290"/>
      <c r="B32" s="314"/>
      <c r="C32" s="290"/>
      <c r="D32" s="317"/>
      <c r="E32" s="290"/>
      <c r="F32" s="290"/>
      <c r="G32" s="290"/>
      <c r="H32" s="290"/>
      <c r="I32" s="290"/>
      <c r="J32" s="290"/>
      <c r="K32" s="290"/>
      <c r="L32" s="290"/>
      <c r="M32" s="290"/>
      <c r="N32" s="290"/>
      <c r="O32" s="290"/>
      <c r="P32" s="290"/>
      <c r="Q32" s="290"/>
      <c r="R32" s="290"/>
      <c r="S32" s="290"/>
      <c r="T32" s="290"/>
      <c r="U32" s="290"/>
      <c r="V32" s="290"/>
      <c r="W32" s="289"/>
      <c r="X32" s="289"/>
      <c r="Y32" s="289"/>
      <c r="Z32" s="289"/>
      <c r="AA32" s="289"/>
      <c r="AB32" s="289"/>
      <c r="AC32" s="289"/>
      <c r="AD32" s="343"/>
      <c r="AE32" s="289"/>
    </row>
    <row r="33" spans="1:31" ht="30" customHeight="1">
      <c r="A33" s="290"/>
      <c r="B33" s="314"/>
      <c r="C33" s="290"/>
      <c r="D33" s="317"/>
      <c r="E33" s="290"/>
      <c r="F33" s="290"/>
      <c r="G33" s="290"/>
      <c r="H33" s="290"/>
      <c r="I33" s="290"/>
      <c r="J33" s="290"/>
      <c r="K33" s="290"/>
      <c r="L33" s="290"/>
      <c r="M33" s="290"/>
      <c r="N33" s="290"/>
      <c r="O33" s="290"/>
      <c r="P33" s="290"/>
      <c r="Q33" s="290"/>
      <c r="R33" s="290"/>
      <c r="S33" s="290"/>
      <c r="T33" s="290"/>
      <c r="U33" s="290"/>
      <c r="V33" s="290"/>
      <c r="W33" s="289"/>
      <c r="X33" s="289"/>
      <c r="Y33" s="289"/>
      <c r="Z33" s="289"/>
      <c r="AA33" s="289"/>
      <c r="AB33" s="289"/>
      <c r="AC33" s="289"/>
      <c r="AD33" s="343"/>
      <c r="AE33" s="289"/>
    </row>
    <row r="34" spans="1:31" ht="30" customHeight="1">
      <c r="A34" s="290"/>
      <c r="B34" s="314"/>
      <c r="C34" s="290"/>
      <c r="D34" s="317"/>
      <c r="E34" s="290"/>
      <c r="F34" s="290"/>
      <c r="G34" s="290"/>
      <c r="H34" s="290"/>
      <c r="I34" s="290"/>
      <c r="J34" s="290"/>
      <c r="K34" s="290"/>
      <c r="L34" s="290"/>
      <c r="M34" s="290"/>
      <c r="N34" s="290"/>
      <c r="O34" s="290"/>
      <c r="P34" s="290"/>
      <c r="Q34" s="290"/>
      <c r="R34" s="290"/>
      <c r="S34" s="290"/>
      <c r="T34" s="290"/>
      <c r="U34" s="290"/>
      <c r="V34" s="290"/>
      <c r="W34" s="289"/>
      <c r="X34" s="289"/>
      <c r="Y34" s="289"/>
      <c r="Z34" s="289"/>
      <c r="AA34" s="289"/>
      <c r="AB34" s="289"/>
      <c r="AC34" s="289"/>
      <c r="AD34" s="343"/>
      <c r="AE34" s="289"/>
    </row>
    <row r="35" spans="1:31" ht="30" customHeight="1">
      <c r="A35" s="290"/>
      <c r="B35" s="1003"/>
      <c r="C35" s="1004"/>
      <c r="D35" s="1614"/>
      <c r="E35" s="1004"/>
      <c r="F35" s="1004"/>
      <c r="G35" s="1004"/>
      <c r="H35" s="1004"/>
      <c r="I35" s="1004"/>
      <c r="J35" s="1004"/>
      <c r="K35" s="1004"/>
      <c r="L35" s="1004"/>
      <c r="M35" s="1004"/>
      <c r="N35" s="1004"/>
      <c r="O35" s="1004"/>
      <c r="P35" s="1004"/>
      <c r="Q35" s="1004"/>
      <c r="R35" s="1004"/>
      <c r="S35" s="1004"/>
      <c r="T35" s="1004"/>
      <c r="U35" s="1004"/>
      <c r="V35" s="1004"/>
      <c r="W35" s="1610"/>
      <c r="X35" s="1610"/>
      <c r="Y35" s="1610"/>
      <c r="Z35" s="1610"/>
      <c r="AA35" s="1610"/>
      <c r="AB35" s="1610"/>
      <c r="AC35" s="1610"/>
      <c r="AD35" s="1622"/>
      <c r="AE35" s="289"/>
    </row>
    <row r="36" spans="1:31" ht="30" customHeight="1">
      <c r="A36" s="290"/>
      <c r="B36" s="314"/>
      <c r="C36" s="290"/>
      <c r="D36" s="317"/>
      <c r="E36" s="290"/>
      <c r="F36" s="290"/>
      <c r="G36" s="290"/>
      <c r="H36" s="290"/>
      <c r="I36" s="290"/>
      <c r="J36" s="290"/>
      <c r="K36" s="290"/>
      <c r="L36" s="290"/>
      <c r="M36" s="290"/>
      <c r="N36" s="290"/>
      <c r="O36" s="290"/>
      <c r="P36" s="290"/>
      <c r="Q36" s="290"/>
      <c r="R36" s="290"/>
      <c r="S36" s="290"/>
      <c r="T36" s="290"/>
      <c r="U36" s="290"/>
      <c r="V36" s="290"/>
      <c r="W36" s="289"/>
      <c r="X36" s="289"/>
      <c r="Y36" s="289"/>
      <c r="Z36" s="289"/>
      <c r="AA36" s="289"/>
      <c r="AB36" s="289"/>
      <c r="AC36" s="289"/>
      <c r="AD36" s="343"/>
      <c r="AE36" s="289"/>
    </row>
    <row r="37" spans="1:31" ht="30" customHeight="1">
      <c r="A37" s="290"/>
      <c r="B37" s="314"/>
      <c r="C37" s="290"/>
      <c r="D37" s="317"/>
      <c r="E37" s="290"/>
      <c r="F37" s="312" t="s">
        <v>668</v>
      </c>
      <c r="G37" s="290"/>
      <c r="H37" s="290"/>
      <c r="I37" s="290"/>
      <c r="J37" s="290"/>
      <c r="K37" s="290"/>
      <c r="L37" s="290"/>
      <c r="M37" s="290"/>
      <c r="N37" s="290"/>
      <c r="O37" s="290"/>
      <c r="P37" s="290"/>
      <c r="Q37" s="290"/>
      <c r="R37" s="290"/>
      <c r="S37" s="290"/>
      <c r="T37" s="290"/>
      <c r="U37" s="290"/>
      <c r="V37" s="290"/>
      <c r="W37" s="289"/>
      <c r="X37" s="289"/>
      <c r="Y37" s="289"/>
      <c r="Z37" s="289"/>
      <c r="AA37" s="289"/>
      <c r="AB37" s="289"/>
      <c r="AC37" s="289"/>
      <c r="AD37" s="343"/>
      <c r="AE37" s="289"/>
    </row>
    <row r="38" spans="1:31" ht="30" customHeight="1">
      <c r="A38" s="290"/>
      <c r="B38" s="314"/>
      <c r="C38" s="290"/>
      <c r="D38" s="317"/>
      <c r="E38" s="290"/>
      <c r="F38" s="344" t="s">
        <v>669</v>
      </c>
      <c r="G38" s="290"/>
      <c r="H38" s="290"/>
      <c r="I38" s="290"/>
      <c r="J38" s="290"/>
      <c r="K38" s="290"/>
      <c r="L38" s="290"/>
      <c r="M38" s="290"/>
      <c r="N38" s="290"/>
      <c r="O38" s="290"/>
      <c r="P38" s="290"/>
      <c r="Q38" s="290"/>
      <c r="R38" s="290"/>
      <c r="S38" s="290"/>
      <c r="T38" s="290"/>
      <c r="U38" s="290"/>
      <c r="V38" s="290"/>
      <c r="W38" s="289"/>
      <c r="X38" s="289"/>
      <c r="Y38" s="289"/>
      <c r="Z38" s="289"/>
      <c r="AA38" s="289"/>
      <c r="AB38" s="289"/>
      <c r="AC38" s="289"/>
      <c r="AD38" s="343"/>
      <c r="AE38" s="289"/>
    </row>
    <row r="39" spans="1:31" ht="30" customHeight="1">
      <c r="A39" s="290"/>
      <c r="B39" s="314"/>
      <c r="C39" s="290"/>
      <c r="D39" s="317"/>
      <c r="E39" s="290"/>
      <c r="F39" s="290"/>
      <c r="L39" s="290"/>
      <c r="M39" s="290"/>
      <c r="N39" s="290"/>
      <c r="O39" s="290"/>
      <c r="P39" s="290"/>
      <c r="Q39" s="290"/>
      <c r="R39" s="290"/>
      <c r="S39" s="290"/>
      <c r="T39" s="290"/>
      <c r="U39" s="290"/>
      <c r="V39" s="290"/>
      <c r="W39" s="289"/>
      <c r="X39" s="289"/>
      <c r="Y39" s="289"/>
      <c r="Z39" s="289"/>
      <c r="AA39" s="289"/>
      <c r="AB39" s="289"/>
      <c r="AC39" s="289"/>
      <c r="AD39" s="343"/>
      <c r="AE39" s="289"/>
    </row>
    <row r="40" spans="1:31" ht="30" customHeight="1">
      <c r="A40" s="290"/>
      <c r="B40" s="314"/>
      <c r="C40" s="290"/>
      <c r="D40" s="317"/>
      <c r="E40" s="290"/>
      <c r="F40" s="312" t="s">
        <v>1460</v>
      </c>
      <c r="G40" s="290"/>
      <c r="H40" s="290"/>
      <c r="I40" s="290"/>
      <c r="J40" s="290"/>
      <c r="K40" s="290"/>
      <c r="L40" s="290"/>
      <c r="M40" s="290"/>
      <c r="N40" s="290"/>
      <c r="O40" s="290"/>
      <c r="P40" s="290"/>
      <c r="Q40" s="290"/>
      <c r="R40" s="290"/>
      <c r="S40" s="290"/>
      <c r="T40" s="290"/>
      <c r="U40" s="290"/>
      <c r="V40" s="290"/>
      <c r="W40" s="289"/>
      <c r="X40" s="289"/>
      <c r="Y40" s="289"/>
      <c r="Z40" s="289"/>
      <c r="AA40" s="289"/>
      <c r="AB40" s="289"/>
      <c r="AC40" s="289"/>
      <c r="AD40" s="343"/>
      <c r="AE40" s="289"/>
    </row>
    <row r="41" spans="1:31" ht="36" customHeight="1">
      <c r="A41" s="290"/>
      <c r="B41" s="314"/>
      <c r="C41" s="290"/>
      <c r="D41" s="317"/>
      <c r="E41" s="290"/>
      <c r="F41" s="344" t="s">
        <v>1461</v>
      </c>
      <c r="G41" s="290"/>
      <c r="H41" s="290"/>
      <c r="I41" s="290"/>
      <c r="J41" s="290"/>
      <c r="K41" s="290"/>
      <c r="L41" s="290"/>
      <c r="M41" s="290"/>
      <c r="N41" s="290"/>
      <c r="O41" s="290"/>
      <c r="P41" s="290"/>
      <c r="Q41" s="290"/>
      <c r="R41" s="290"/>
      <c r="S41" s="290"/>
      <c r="T41" s="290"/>
      <c r="U41" s="290"/>
      <c r="V41" s="290"/>
      <c r="W41" s="289"/>
      <c r="X41" s="289"/>
      <c r="Y41" s="289"/>
      <c r="Z41" s="289"/>
      <c r="AA41" s="289"/>
      <c r="AB41" s="289"/>
      <c r="AC41" s="289"/>
      <c r="AD41" s="343"/>
      <c r="AE41" s="289"/>
    </row>
    <row r="42" spans="1:31" ht="30" customHeight="1">
      <c r="A42" s="290"/>
      <c r="B42" s="314"/>
      <c r="C42" s="290"/>
      <c r="D42" s="317"/>
      <c r="E42" s="290"/>
      <c r="F42" s="290"/>
      <c r="G42" s="290"/>
      <c r="H42" s="290"/>
      <c r="I42" s="290"/>
      <c r="J42" s="290"/>
      <c r="K42" s="290"/>
      <c r="L42" s="290"/>
      <c r="M42" s="290"/>
      <c r="N42" s="290"/>
      <c r="O42" s="290"/>
      <c r="P42" s="290"/>
      <c r="Q42" s="290"/>
      <c r="R42" s="290"/>
      <c r="S42" s="290"/>
      <c r="T42" s="290"/>
      <c r="U42" s="290"/>
      <c r="V42" s="290"/>
      <c r="W42" s="289"/>
      <c r="X42" s="289"/>
      <c r="Y42" s="289"/>
      <c r="Z42" s="289"/>
      <c r="AA42" s="289"/>
      <c r="AB42" s="289"/>
      <c r="AC42" s="289"/>
      <c r="AD42" s="343"/>
      <c r="AE42" s="289"/>
    </row>
    <row r="43" spans="1:31" ht="30" customHeight="1">
      <c r="A43" s="290"/>
      <c r="B43" s="1609" t="s">
        <v>2588</v>
      </c>
      <c r="C43" s="317" t="s">
        <v>1462</v>
      </c>
      <c r="D43" s="290"/>
      <c r="E43" s="290"/>
      <c r="F43" s="290"/>
      <c r="G43" s="290"/>
      <c r="H43" s="290"/>
      <c r="I43" s="290"/>
      <c r="J43" s="290"/>
      <c r="K43" s="290"/>
      <c r="L43" s="290"/>
      <c r="M43" s="290"/>
      <c r="N43" s="290"/>
      <c r="O43" s="290"/>
      <c r="P43" s="290"/>
      <c r="Q43" s="290"/>
      <c r="R43" s="290"/>
      <c r="S43" s="290"/>
      <c r="T43" s="290"/>
      <c r="U43" s="290"/>
      <c r="V43" s="290"/>
      <c r="W43" s="289"/>
      <c r="X43" s="289"/>
      <c r="Y43" s="289"/>
      <c r="Z43" s="289"/>
      <c r="AA43" s="289"/>
      <c r="AB43" s="289"/>
      <c r="AC43" s="289"/>
      <c r="AD43" s="343"/>
      <c r="AE43" s="289"/>
    </row>
    <row r="44" spans="1:31" ht="30" customHeight="1">
      <c r="A44" s="290"/>
      <c r="B44" s="314"/>
      <c r="C44" s="320" t="s">
        <v>1595</v>
      </c>
      <c r="D44" s="290"/>
      <c r="E44" s="290"/>
      <c r="F44" s="290"/>
      <c r="G44" s="290"/>
      <c r="H44" s="290"/>
      <c r="I44" s="290"/>
      <c r="J44" s="290"/>
      <c r="K44" s="290"/>
      <c r="L44" s="290"/>
      <c r="M44" s="290"/>
      <c r="N44" s="290"/>
      <c r="O44" s="290"/>
      <c r="P44" s="290"/>
      <c r="Q44" s="290"/>
      <c r="R44" s="290"/>
      <c r="S44" s="290"/>
      <c r="T44" s="290"/>
      <c r="U44" s="290"/>
      <c r="V44" s="290"/>
      <c r="W44" s="289"/>
      <c r="X44" s="289"/>
      <c r="Y44" s="289"/>
      <c r="Z44" s="289"/>
      <c r="AA44" s="289"/>
      <c r="AB44" s="289"/>
      <c r="AC44" s="289"/>
      <c r="AD44" s="343"/>
      <c r="AE44" s="289"/>
    </row>
    <row r="45" spans="1:31" ht="30" customHeight="1">
      <c r="A45" s="290"/>
      <c r="B45" s="314"/>
      <c r="C45" s="290"/>
      <c r="D45" s="317"/>
      <c r="E45" s="290"/>
      <c r="F45" s="290"/>
      <c r="G45" s="290"/>
      <c r="H45" s="290"/>
      <c r="I45" s="290"/>
      <c r="J45" s="290"/>
      <c r="K45" s="290"/>
      <c r="L45" s="290"/>
      <c r="M45" s="290"/>
      <c r="N45" s="290"/>
      <c r="O45" s="290"/>
      <c r="P45" s="290"/>
      <c r="Q45" s="290"/>
      <c r="R45" s="290"/>
      <c r="S45" s="290"/>
      <c r="T45" s="290"/>
      <c r="U45" s="290"/>
      <c r="V45" s="290"/>
      <c r="W45" s="289"/>
      <c r="X45" s="289"/>
      <c r="Y45" s="289"/>
      <c r="Z45" s="289"/>
      <c r="AA45" s="289"/>
      <c r="AB45" s="289"/>
      <c r="AC45" s="289"/>
      <c r="AD45" s="343"/>
      <c r="AE45" s="289"/>
    </row>
    <row r="46" spans="1:31" ht="30" customHeight="1">
      <c r="A46" s="290"/>
      <c r="B46" s="314"/>
      <c r="C46" s="290"/>
      <c r="D46" s="317"/>
      <c r="E46" s="290"/>
      <c r="F46" s="290"/>
      <c r="G46" s="290"/>
      <c r="H46" s="290"/>
      <c r="I46" s="290"/>
      <c r="J46" s="290"/>
      <c r="K46" s="290"/>
      <c r="L46" s="290"/>
      <c r="M46" s="290"/>
      <c r="N46" s="290"/>
      <c r="O46" s="290"/>
      <c r="P46" s="290"/>
      <c r="Q46" s="290"/>
      <c r="R46" s="290"/>
      <c r="S46" s="290"/>
      <c r="T46" s="290"/>
      <c r="V46" s="290"/>
      <c r="W46" s="289"/>
      <c r="X46" s="325" t="s">
        <v>1464</v>
      </c>
      <c r="Y46" s="289"/>
      <c r="Z46" s="289"/>
      <c r="AA46" s="289"/>
      <c r="AB46" s="289"/>
      <c r="AC46" s="289"/>
      <c r="AD46" s="343"/>
      <c r="AE46" s="289"/>
    </row>
    <row r="47" spans="1:31" ht="30" customHeight="1">
      <c r="A47" s="290"/>
      <c r="B47" s="314"/>
      <c r="C47" s="290"/>
      <c r="D47" s="317" t="s">
        <v>1463</v>
      </c>
      <c r="E47" s="290"/>
      <c r="F47" s="317" t="s">
        <v>2902</v>
      </c>
      <c r="G47" s="290"/>
      <c r="H47" s="290"/>
      <c r="I47" s="290"/>
      <c r="J47" s="290"/>
      <c r="K47" s="290"/>
      <c r="L47" s="290"/>
      <c r="M47" s="290"/>
      <c r="N47" s="290"/>
      <c r="O47" s="290"/>
      <c r="P47" s="290"/>
      <c r="Q47" s="290"/>
      <c r="R47" s="289"/>
      <c r="S47" s="289"/>
      <c r="T47" s="3058" t="s">
        <v>52</v>
      </c>
      <c r="U47" s="2938">
        <v>0</v>
      </c>
      <c r="V47" s="2938"/>
      <c r="W47" s="2938"/>
      <c r="X47" s="2939"/>
      <c r="Y47" s="289"/>
      <c r="Z47" s="289"/>
      <c r="AA47" s="289"/>
      <c r="AB47" s="289"/>
      <c r="AC47" s="289"/>
      <c r="AD47" s="343"/>
      <c r="AE47" s="289"/>
    </row>
    <row r="48" spans="1:31" ht="30" customHeight="1">
      <c r="A48" s="290"/>
      <c r="B48" s="314"/>
      <c r="C48" s="290"/>
      <c r="D48" s="290"/>
      <c r="E48" s="290"/>
      <c r="F48" s="320" t="s">
        <v>2903</v>
      </c>
      <c r="G48" s="290"/>
      <c r="H48" s="290"/>
      <c r="I48" s="290"/>
      <c r="J48" s="290"/>
      <c r="K48" s="290"/>
      <c r="L48" s="290"/>
      <c r="M48" s="290"/>
      <c r="N48" s="290"/>
      <c r="O48" s="290"/>
      <c r="P48" s="290"/>
      <c r="Q48" s="290"/>
      <c r="R48" s="289"/>
      <c r="S48" s="289"/>
      <c r="T48" s="3059"/>
      <c r="U48" s="2935"/>
      <c r="V48" s="2935"/>
      <c r="W48" s="2935"/>
      <c r="X48" s="2941"/>
      <c r="Y48" s="289"/>
      <c r="Z48" s="289"/>
      <c r="AA48" s="289"/>
      <c r="AB48" s="289"/>
      <c r="AC48" s="289"/>
      <c r="AD48" s="343"/>
      <c r="AE48" s="289"/>
    </row>
    <row r="49" spans="1:31" ht="30" customHeight="1">
      <c r="A49" s="290"/>
      <c r="B49" s="314"/>
      <c r="C49" s="290"/>
      <c r="D49" s="290"/>
      <c r="E49" s="290"/>
      <c r="F49" s="290"/>
      <c r="G49" s="290"/>
      <c r="H49" s="290"/>
      <c r="I49" s="290"/>
      <c r="J49" s="290"/>
      <c r="K49" s="290"/>
      <c r="L49" s="290"/>
      <c r="M49" s="290"/>
      <c r="N49" s="290"/>
      <c r="O49" s="290"/>
      <c r="P49" s="290"/>
      <c r="Q49" s="290"/>
      <c r="R49" s="290"/>
      <c r="S49" s="290"/>
      <c r="T49" s="290"/>
      <c r="U49" s="290"/>
      <c r="V49" s="290"/>
      <c r="W49" s="289"/>
      <c r="X49" s="289"/>
      <c r="Y49" s="289"/>
      <c r="Z49" s="289"/>
      <c r="AA49" s="289"/>
      <c r="AB49" s="289"/>
      <c r="AC49" s="289"/>
      <c r="AD49" s="343"/>
      <c r="AE49" s="289"/>
    </row>
    <row r="50" spans="1:31" ht="30" customHeight="1">
      <c r="A50" s="290"/>
      <c r="B50" s="314"/>
      <c r="C50" s="290"/>
      <c r="D50" s="317" t="s">
        <v>1596</v>
      </c>
      <c r="E50" s="290"/>
      <c r="F50" s="317" t="s">
        <v>2904</v>
      </c>
      <c r="G50" s="290"/>
      <c r="H50" s="290"/>
      <c r="I50" s="290"/>
      <c r="J50" s="290"/>
      <c r="K50" s="290"/>
      <c r="L50" s="290"/>
      <c r="M50" s="290"/>
      <c r="N50" s="290"/>
      <c r="O50" s="290"/>
      <c r="P50" s="290"/>
      <c r="Q50" s="290"/>
      <c r="R50" s="290"/>
      <c r="S50" s="290"/>
      <c r="T50" s="3058" t="s">
        <v>53</v>
      </c>
      <c r="U50" s="2938"/>
      <c r="V50" s="2938"/>
      <c r="W50" s="2938"/>
      <c r="X50" s="2939"/>
      <c r="Y50" s="289"/>
      <c r="Z50" s="289"/>
      <c r="AA50" s="289"/>
      <c r="AB50" s="289"/>
      <c r="AC50" s="289"/>
      <c r="AD50" s="343"/>
      <c r="AE50" s="289"/>
    </row>
    <row r="51" spans="1:31" ht="30" customHeight="1">
      <c r="A51" s="290"/>
      <c r="B51" s="314"/>
      <c r="C51" s="290"/>
      <c r="D51" s="290"/>
      <c r="E51" s="290"/>
      <c r="F51" s="320" t="s">
        <v>2905</v>
      </c>
      <c r="G51" s="290"/>
      <c r="H51" s="290"/>
      <c r="I51" s="290"/>
      <c r="J51" s="290"/>
      <c r="K51" s="290"/>
      <c r="L51" s="290"/>
      <c r="M51" s="290"/>
      <c r="N51" s="290"/>
      <c r="O51" s="290"/>
      <c r="P51" s="290"/>
      <c r="Q51" s="290"/>
      <c r="R51" s="290"/>
      <c r="S51" s="290"/>
      <c r="T51" s="3059"/>
      <c r="U51" s="2935"/>
      <c r="V51" s="2935"/>
      <c r="W51" s="2935"/>
      <c r="X51" s="2941"/>
      <c r="Y51" s="289"/>
      <c r="Z51" s="289"/>
      <c r="AA51" s="289"/>
      <c r="AB51" s="289"/>
      <c r="AC51" s="289"/>
      <c r="AD51" s="343"/>
      <c r="AE51" s="289"/>
    </row>
    <row r="52" spans="1:31" ht="30" customHeight="1">
      <c r="A52" s="290"/>
      <c r="B52" s="314"/>
      <c r="C52" s="290"/>
      <c r="D52" s="317"/>
      <c r="E52" s="290"/>
      <c r="F52" s="290"/>
      <c r="G52" s="290"/>
      <c r="H52" s="290"/>
      <c r="I52" s="290"/>
      <c r="J52" s="290"/>
      <c r="K52" s="290"/>
      <c r="L52" s="290"/>
      <c r="M52" s="290"/>
      <c r="N52" s="290"/>
      <c r="O52" s="290"/>
      <c r="P52" s="290"/>
      <c r="Q52" s="290"/>
      <c r="R52" s="290"/>
      <c r="S52" s="290"/>
      <c r="T52" s="290"/>
      <c r="U52" s="290"/>
      <c r="V52" s="290"/>
      <c r="W52" s="289"/>
      <c r="X52" s="289"/>
      <c r="Y52" s="289"/>
      <c r="Z52" s="289"/>
      <c r="AA52" s="289"/>
      <c r="AB52" s="289"/>
      <c r="AC52" s="289"/>
      <c r="AD52" s="343"/>
      <c r="AE52" s="289"/>
    </row>
    <row r="53" spans="1:31" ht="30" customHeight="1">
      <c r="A53" s="290"/>
      <c r="B53" s="1609">
        <v>13.2</v>
      </c>
      <c r="C53" s="317" t="s">
        <v>1465</v>
      </c>
      <c r="D53" s="290"/>
      <c r="E53" s="290"/>
      <c r="F53" s="290"/>
      <c r="G53" s="290"/>
      <c r="H53" s="290"/>
      <c r="I53" s="290"/>
      <c r="J53" s="290"/>
      <c r="K53" s="290"/>
      <c r="L53" s="290"/>
      <c r="M53" s="290"/>
      <c r="N53" s="290"/>
      <c r="O53" s="290"/>
      <c r="P53" s="290"/>
      <c r="Q53" s="290"/>
      <c r="R53" s="290"/>
      <c r="S53" s="290"/>
      <c r="T53" s="290"/>
      <c r="U53" s="290"/>
      <c r="V53" s="290"/>
      <c r="W53" s="289"/>
      <c r="X53" s="289"/>
      <c r="Y53" s="289"/>
      <c r="Z53" s="289"/>
      <c r="AA53" s="289"/>
      <c r="AB53" s="289"/>
      <c r="AC53" s="289"/>
      <c r="AD53" s="343"/>
      <c r="AE53" s="289"/>
    </row>
    <row r="54" spans="1:31" ht="30" customHeight="1">
      <c r="A54" s="290"/>
      <c r="B54" s="314"/>
      <c r="C54" s="320" t="s">
        <v>1466</v>
      </c>
      <c r="D54" s="290"/>
      <c r="E54" s="290"/>
      <c r="F54" s="290"/>
      <c r="G54" s="290"/>
      <c r="H54" s="290"/>
      <c r="I54" s="290"/>
      <c r="J54" s="290"/>
      <c r="K54" s="290"/>
      <c r="L54" s="290"/>
      <c r="M54" s="290"/>
      <c r="N54" s="290"/>
      <c r="O54" s="290"/>
      <c r="P54" s="290"/>
      <c r="Q54" s="290"/>
      <c r="R54" s="290"/>
      <c r="S54" s="290"/>
      <c r="T54" s="290"/>
      <c r="U54" s="290"/>
      <c r="V54" s="290"/>
      <c r="W54" s="289"/>
      <c r="X54" s="289"/>
      <c r="Y54" s="289"/>
      <c r="Z54" s="289"/>
      <c r="AA54" s="289"/>
      <c r="AB54" s="289"/>
      <c r="AC54" s="289"/>
      <c r="AD54" s="343"/>
      <c r="AE54" s="289"/>
    </row>
    <row r="55" spans="1:31" ht="30" customHeight="1">
      <c r="A55" s="290"/>
      <c r="B55" s="314"/>
      <c r="C55" s="290"/>
      <c r="D55" s="317"/>
      <c r="E55" s="290"/>
      <c r="F55" s="290"/>
      <c r="G55" s="320"/>
      <c r="H55" s="290"/>
      <c r="I55" s="290"/>
      <c r="J55" s="290"/>
      <c r="K55" s="290"/>
      <c r="L55" s="290"/>
      <c r="M55" s="290"/>
      <c r="N55" s="290"/>
      <c r="O55" s="290"/>
      <c r="P55" s="290"/>
      <c r="Q55" s="290"/>
      <c r="R55" s="290"/>
      <c r="S55" s="2949" t="s">
        <v>1473</v>
      </c>
      <c r="T55" s="2949"/>
      <c r="U55" s="2949"/>
      <c r="V55" s="2949"/>
      <c r="W55" s="289"/>
      <c r="X55" s="289"/>
      <c r="Y55" s="2949" t="s">
        <v>1472</v>
      </c>
      <c r="Z55" s="2949"/>
      <c r="AA55" s="2949"/>
      <c r="AB55" s="2949"/>
      <c r="AC55" s="2949"/>
      <c r="AD55" s="343"/>
      <c r="AE55" s="289"/>
    </row>
    <row r="56" spans="1:31" ht="30" customHeight="1">
      <c r="A56" s="290"/>
      <c r="B56" s="314"/>
      <c r="C56" s="290"/>
      <c r="D56" s="317"/>
      <c r="E56" s="290"/>
      <c r="F56" s="290"/>
      <c r="G56" s="317"/>
      <c r="H56" s="290"/>
      <c r="I56" s="290"/>
      <c r="J56" s="290"/>
      <c r="K56" s="290"/>
      <c r="L56" s="290"/>
      <c r="M56" s="290"/>
      <c r="N56" s="290"/>
      <c r="O56" s="290"/>
      <c r="P56" s="290"/>
      <c r="Q56" s="290"/>
      <c r="R56" s="290"/>
      <c r="S56" s="3060" t="s">
        <v>1471</v>
      </c>
      <c r="T56" s="3060"/>
      <c r="U56" s="3060"/>
      <c r="V56" s="3060"/>
      <c r="W56" s="289"/>
      <c r="X56" s="289"/>
      <c r="Y56" s="3060" t="s">
        <v>1474</v>
      </c>
      <c r="Z56" s="3060"/>
      <c r="AA56" s="3060"/>
      <c r="AB56" s="3060"/>
      <c r="AC56" s="3060"/>
      <c r="AD56" s="343"/>
      <c r="AE56" s="289"/>
    </row>
    <row r="57" spans="1:31" ht="30" customHeight="1">
      <c r="A57" s="290"/>
      <c r="B57" s="314"/>
      <c r="C57" s="290"/>
      <c r="D57" s="317" t="s">
        <v>1467</v>
      </c>
      <c r="E57" s="290"/>
      <c r="F57" s="290" t="s">
        <v>1469</v>
      </c>
      <c r="G57" s="290"/>
      <c r="H57" s="290"/>
      <c r="I57" s="290"/>
      <c r="J57" s="290"/>
      <c r="K57" s="290"/>
      <c r="L57" s="290"/>
      <c r="M57" s="290"/>
      <c r="N57" s="290"/>
      <c r="O57" s="290"/>
      <c r="P57" s="290"/>
      <c r="Q57" s="290"/>
      <c r="R57" s="3058" t="s">
        <v>54</v>
      </c>
      <c r="S57" s="2937"/>
      <c r="T57" s="2938"/>
      <c r="U57" s="2938"/>
      <c r="V57" s="2939"/>
      <c r="W57" s="289"/>
      <c r="X57" s="3058" t="s">
        <v>56</v>
      </c>
      <c r="Y57" s="2937"/>
      <c r="Z57" s="2938"/>
      <c r="AA57" s="2938"/>
      <c r="AB57" s="2938"/>
      <c r="AC57" s="2939"/>
      <c r="AD57" s="343"/>
      <c r="AE57" s="289"/>
    </row>
    <row r="58" spans="1:31" ht="30" customHeight="1">
      <c r="A58" s="290"/>
      <c r="B58" s="314"/>
      <c r="C58" s="290"/>
      <c r="D58" s="290"/>
      <c r="E58" s="290"/>
      <c r="F58" s="290"/>
      <c r="G58" s="290"/>
      <c r="H58" s="290"/>
      <c r="I58" s="290"/>
      <c r="J58" s="290"/>
      <c r="K58" s="290"/>
      <c r="L58" s="290"/>
      <c r="M58" s="290"/>
      <c r="N58" s="290"/>
      <c r="O58" s="290"/>
      <c r="P58" s="290"/>
      <c r="Q58" s="290"/>
      <c r="R58" s="3059"/>
      <c r="S58" s="2940"/>
      <c r="T58" s="2935"/>
      <c r="U58" s="2935"/>
      <c r="V58" s="2941"/>
      <c r="W58" s="289"/>
      <c r="X58" s="3058"/>
      <c r="Y58" s="2940"/>
      <c r="Z58" s="2935"/>
      <c r="AA58" s="2935"/>
      <c r="AB58" s="2935"/>
      <c r="AC58" s="2941"/>
      <c r="AD58" s="343"/>
      <c r="AE58" s="289"/>
    </row>
    <row r="59" spans="1:31" ht="30" customHeight="1">
      <c r="A59" s="290"/>
      <c r="B59" s="314"/>
      <c r="C59" s="290"/>
      <c r="D59" s="290"/>
      <c r="E59" s="290"/>
      <c r="F59" s="290"/>
      <c r="G59" s="290"/>
      <c r="H59" s="290"/>
      <c r="I59" s="290"/>
      <c r="J59" s="290"/>
      <c r="K59" s="290"/>
      <c r="L59" s="290"/>
      <c r="M59" s="290"/>
      <c r="N59" s="290"/>
      <c r="O59" s="290"/>
      <c r="P59" s="290"/>
      <c r="Q59" s="384"/>
      <c r="R59" s="384"/>
      <c r="S59" s="384"/>
      <c r="T59" s="384"/>
      <c r="U59" s="384"/>
      <c r="V59" s="290"/>
      <c r="W59" s="384"/>
      <c r="X59" s="384"/>
      <c r="Y59" s="384"/>
      <c r="Z59" s="384"/>
      <c r="AA59" s="384"/>
      <c r="AB59" s="384"/>
      <c r="AC59" s="290"/>
      <c r="AD59" s="343"/>
      <c r="AE59" s="289"/>
    </row>
    <row r="60" spans="1:31" ht="30" customHeight="1">
      <c r="A60" s="290"/>
      <c r="B60" s="314"/>
      <c r="C60" s="290"/>
      <c r="D60" s="317" t="s">
        <v>1468</v>
      </c>
      <c r="E60" s="290"/>
      <c r="F60" s="290" t="s">
        <v>1470</v>
      </c>
      <c r="G60" s="290"/>
      <c r="H60" s="290"/>
      <c r="I60" s="290"/>
      <c r="J60" s="290"/>
      <c r="K60" s="290"/>
      <c r="L60" s="290"/>
      <c r="M60" s="290"/>
      <c r="N60" s="290"/>
      <c r="O60" s="290"/>
      <c r="P60" s="290"/>
      <c r="Q60" s="290"/>
      <c r="R60" s="3058" t="s">
        <v>55</v>
      </c>
      <c r="S60" s="2937"/>
      <c r="T60" s="2938"/>
      <c r="U60" s="2938"/>
      <c r="V60" s="2939"/>
      <c r="W60" s="384"/>
      <c r="X60" s="3058" t="s">
        <v>57</v>
      </c>
      <c r="Y60" s="2937"/>
      <c r="Z60" s="2938"/>
      <c r="AA60" s="2938"/>
      <c r="AB60" s="2938"/>
      <c r="AC60" s="2939"/>
      <c r="AD60" s="343"/>
      <c r="AE60" s="289"/>
    </row>
    <row r="61" spans="1:31" ht="30" customHeight="1">
      <c r="A61" s="290"/>
      <c r="B61" s="314"/>
      <c r="C61" s="290"/>
      <c r="D61" s="317"/>
      <c r="E61" s="290"/>
      <c r="F61" s="290"/>
      <c r="G61" s="290"/>
      <c r="H61" s="290"/>
      <c r="I61" s="290"/>
      <c r="J61" s="290"/>
      <c r="K61" s="290"/>
      <c r="L61" s="290"/>
      <c r="M61" s="290"/>
      <c r="N61" s="290"/>
      <c r="O61" s="290"/>
      <c r="P61" s="290"/>
      <c r="Q61" s="235"/>
      <c r="R61" s="3059"/>
      <c r="S61" s="2940"/>
      <c r="T61" s="2935"/>
      <c r="U61" s="2935"/>
      <c r="V61" s="2941"/>
      <c r="W61" s="290"/>
      <c r="X61" s="3059"/>
      <c r="Y61" s="2940"/>
      <c r="Z61" s="2935"/>
      <c r="AA61" s="2935"/>
      <c r="AB61" s="2935"/>
      <c r="AC61" s="2941"/>
      <c r="AD61" s="343"/>
      <c r="AE61" s="289"/>
    </row>
    <row r="62" spans="1:31" ht="30" customHeight="1">
      <c r="A62" s="290"/>
      <c r="B62" s="314"/>
      <c r="C62" s="290"/>
      <c r="D62" s="317"/>
      <c r="E62" s="290"/>
      <c r="F62" s="290"/>
      <c r="G62" s="290"/>
      <c r="H62" s="290"/>
      <c r="I62" s="290"/>
      <c r="J62" s="290"/>
      <c r="K62" s="290"/>
      <c r="L62" s="290"/>
      <c r="M62" s="290"/>
      <c r="N62" s="290"/>
      <c r="O62" s="290"/>
      <c r="P62" s="290"/>
      <c r="Q62" s="235"/>
      <c r="R62" s="1078"/>
      <c r="S62" s="1075"/>
      <c r="T62" s="1075"/>
      <c r="U62" s="1075"/>
      <c r="V62" s="1075"/>
      <c r="W62" s="290"/>
      <c r="X62" s="1078"/>
      <c r="Y62" s="397"/>
      <c r="Z62" s="397"/>
      <c r="AA62" s="397"/>
      <c r="AB62" s="397"/>
      <c r="AC62" s="397"/>
      <c r="AD62" s="343"/>
      <c r="AE62" s="289"/>
    </row>
    <row r="63" spans="1:31" ht="30" customHeight="1">
      <c r="A63" s="290"/>
      <c r="B63" s="314"/>
      <c r="C63" s="290"/>
      <c r="D63" s="317"/>
      <c r="E63" s="290"/>
      <c r="F63" s="290"/>
      <c r="G63" s="290"/>
      <c r="H63" s="290"/>
      <c r="I63" s="290"/>
      <c r="J63" s="290"/>
      <c r="K63" s="290"/>
      <c r="L63" s="290"/>
      <c r="M63" s="290"/>
      <c r="N63" s="290"/>
      <c r="O63" s="290"/>
      <c r="P63" s="290"/>
      <c r="Q63" s="290"/>
      <c r="R63" s="384"/>
      <c r="S63" s="384"/>
      <c r="T63" s="384"/>
      <c r="U63" s="384"/>
      <c r="V63" s="384"/>
      <c r="W63" s="290"/>
      <c r="X63" s="384"/>
      <c r="Y63" s="384"/>
      <c r="Z63" s="384"/>
      <c r="AA63" s="384"/>
      <c r="AB63" s="384"/>
      <c r="AC63" s="384"/>
      <c r="AD63" s="343"/>
      <c r="AE63" s="289"/>
    </row>
    <row r="64" spans="1:31" ht="30" customHeight="1">
      <c r="A64" s="290"/>
      <c r="B64" s="1001"/>
      <c r="C64" s="1583"/>
      <c r="D64" s="1615"/>
      <c r="E64" s="1583"/>
      <c r="F64" s="1583"/>
      <c r="G64" s="1583"/>
      <c r="H64" s="1583"/>
      <c r="I64" s="1583"/>
      <c r="J64" s="1583"/>
      <c r="K64" s="1583"/>
      <c r="L64" s="1583"/>
      <c r="M64" s="1583"/>
      <c r="N64" s="1583"/>
      <c r="O64" s="1583"/>
      <c r="P64" s="1583"/>
      <c r="Q64" s="1583"/>
      <c r="R64" s="1616"/>
      <c r="S64" s="1616"/>
      <c r="T64" s="1616"/>
      <c r="U64" s="1616"/>
      <c r="V64" s="1616"/>
      <c r="W64" s="1583"/>
      <c r="X64" s="1616"/>
      <c r="Y64" s="1616"/>
      <c r="Z64" s="1616"/>
      <c r="AA64" s="1616"/>
      <c r="AB64" s="1616"/>
      <c r="AC64" s="1616"/>
      <c r="AD64" s="1009"/>
      <c r="AE64" s="289"/>
    </row>
    <row r="65" spans="1:31" ht="30" customHeight="1">
      <c r="A65" s="290"/>
      <c r="B65" s="1001"/>
      <c r="C65" s="1583"/>
      <c r="D65" s="1583"/>
      <c r="E65" s="1583"/>
      <c r="F65" s="1615"/>
      <c r="G65" s="1583"/>
      <c r="H65" s="1617"/>
      <c r="I65" s="1617"/>
      <c r="J65" s="1583"/>
      <c r="K65" s="1583"/>
      <c r="L65" s="1615" t="s">
        <v>1597</v>
      </c>
      <c r="M65" s="1615"/>
      <c r="N65" s="1615"/>
      <c r="O65" s="1615"/>
      <c r="P65" s="1615"/>
      <c r="Q65" s="1618"/>
      <c r="R65" s="1010"/>
      <c r="S65" s="1010"/>
      <c r="T65" s="1010"/>
      <c r="U65" s="1010"/>
      <c r="V65" s="1583"/>
      <c r="W65" s="1618"/>
      <c r="X65" s="3076" t="s">
        <v>58</v>
      </c>
      <c r="Y65" s="3078"/>
      <c r="Z65" s="3079"/>
      <c r="AA65" s="3079"/>
      <c r="AB65" s="3080"/>
      <c r="AC65" s="1583"/>
      <c r="AD65" s="1002"/>
      <c r="AE65" s="289"/>
    </row>
    <row r="66" spans="1:31" ht="30" customHeight="1">
      <c r="A66" s="290"/>
      <c r="B66" s="1001"/>
      <c r="C66" s="1583"/>
      <c r="D66" s="1583"/>
      <c r="E66" s="1583"/>
      <c r="F66" s="1615"/>
      <c r="G66" s="1583"/>
      <c r="H66" s="1617"/>
      <c r="I66" s="1617"/>
      <c r="J66" s="1583"/>
      <c r="K66" s="1583"/>
      <c r="L66" s="1617" t="s">
        <v>1477</v>
      </c>
      <c r="M66" s="1583"/>
      <c r="N66" s="1583"/>
      <c r="O66" s="1583"/>
      <c r="P66" s="1583"/>
      <c r="Q66" s="1618"/>
      <c r="R66" s="1476"/>
      <c r="S66" s="1476"/>
      <c r="T66" s="1476"/>
      <c r="U66" s="1476"/>
      <c r="V66" s="1583"/>
      <c r="W66" s="1618"/>
      <c r="X66" s="3077"/>
      <c r="Y66" s="3081"/>
      <c r="Z66" s="3082"/>
      <c r="AA66" s="3082"/>
      <c r="AB66" s="3083"/>
      <c r="AC66" s="1583"/>
      <c r="AD66" s="1002"/>
      <c r="AE66" s="289"/>
    </row>
    <row r="67" spans="1:31" ht="30" customHeight="1">
      <c r="A67" s="290"/>
      <c r="B67" s="1001"/>
      <c r="C67" s="1583"/>
      <c r="D67" s="1583"/>
      <c r="E67" s="1583"/>
      <c r="F67" s="1615" t="s">
        <v>1475</v>
      </c>
      <c r="G67" s="1583"/>
      <c r="H67" s="1617"/>
      <c r="I67" s="1617"/>
      <c r="J67" s="1583"/>
      <c r="K67" s="1583"/>
      <c r="L67" s="1583"/>
      <c r="M67" s="1583"/>
      <c r="N67" s="1583"/>
      <c r="O67" s="1583"/>
      <c r="P67" s="1583"/>
      <c r="Q67" s="1618"/>
      <c r="R67" s="1476"/>
      <c r="S67" s="1476"/>
      <c r="T67" s="1476"/>
      <c r="U67" s="1476"/>
      <c r="V67" s="1583"/>
      <c r="W67" s="1618"/>
      <c r="X67" s="1619"/>
      <c r="Y67" s="1620"/>
      <c r="Z67" s="1620"/>
      <c r="AA67" s="1620"/>
      <c r="AB67" s="1620"/>
      <c r="AC67" s="1583"/>
      <c r="AD67" s="1002"/>
      <c r="AE67" s="289"/>
    </row>
    <row r="68" spans="1:31" ht="30" customHeight="1">
      <c r="A68" s="290"/>
      <c r="B68" s="1001"/>
      <c r="C68" s="1583"/>
      <c r="D68" s="1583"/>
      <c r="E68" s="1583"/>
      <c r="F68" s="1617" t="s">
        <v>1476</v>
      </c>
      <c r="G68" s="1583"/>
      <c r="H68" s="1617"/>
      <c r="I68" s="1617"/>
      <c r="J68" s="1583"/>
      <c r="K68" s="1583"/>
      <c r="L68" s="1583"/>
      <c r="M68" s="1583"/>
      <c r="N68" s="1583"/>
      <c r="O68" s="1583"/>
      <c r="P68" s="1583"/>
      <c r="Q68" s="1618"/>
      <c r="R68" s="1476"/>
      <c r="S68" s="1476"/>
      <c r="T68" s="1476"/>
      <c r="U68" s="1476"/>
      <c r="V68" s="1583"/>
      <c r="W68" s="1618"/>
      <c r="X68" s="1619"/>
      <c r="Y68" s="1620"/>
      <c r="Z68" s="1620"/>
      <c r="AA68" s="1620"/>
      <c r="AB68" s="1620"/>
      <c r="AC68" s="1583"/>
      <c r="AD68" s="1002"/>
      <c r="AE68" s="289"/>
    </row>
    <row r="69" spans="1:31" ht="30" customHeight="1">
      <c r="A69" s="290"/>
      <c r="B69" s="1001"/>
      <c r="C69" s="1583"/>
      <c r="D69" s="1583"/>
      <c r="E69" s="1583"/>
      <c r="F69" s="1615"/>
      <c r="G69" s="1583"/>
      <c r="H69" s="1617"/>
      <c r="I69" s="1617"/>
      <c r="J69" s="1583"/>
      <c r="K69" s="1583"/>
      <c r="L69" s="1615" t="s">
        <v>1478</v>
      </c>
      <c r="M69" s="1583"/>
      <c r="N69" s="1583"/>
      <c r="O69" s="1583"/>
      <c r="P69" s="1583"/>
      <c r="Q69" s="1618"/>
      <c r="R69" s="1476"/>
      <c r="S69" s="1476"/>
      <c r="T69" s="1476"/>
      <c r="U69" s="1476"/>
      <c r="V69" s="1583"/>
      <c r="W69" s="1618"/>
      <c r="X69" s="3076" t="s">
        <v>87</v>
      </c>
      <c r="Y69" s="3078"/>
      <c r="Z69" s="3079"/>
      <c r="AA69" s="3079"/>
      <c r="AB69" s="3080"/>
      <c r="AC69" s="1583"/>
      <c r="AD69" s="1002"/>
      <c r="AE69" s="289"/>
    </row>
    <row r="70" spans="1:31" ht="30" customHeight="1">
      <c r="A70" s="290"/>
      <c r="B70" s="1001"/>
      <c r="C70" s="1583"/>
      <c r="D70" s="1583"/>
      <c r="E70" s="1583"/>
      <c r="F70" s="1615"/>
      <c r="G70" s="1583"/>
      <c r="H70" s="1617"/>
      <c r="I70" s="1617"/>
      <c r="J70" s="1583"/>
      <c r="K70" s="1583"/>
      <c r="L70" s="1617" t="s">
        <v>1479</v>
      </c>
      <c r="M70" s="1583"/>
      <c r="N70" s="1583"/>
      <c r="O70" s="1583"/>
      <c r="P70" s="1583"/>
      <c r="Q70" s="1618"/>
      <c r="R70" s="1476"/>
      <c r="S70" s="1476"/>
      <c r="T70" s="1476"/>
      <c r="U70" s="1476"/>
      <c r="V70" s="1583"/>
      <c r="W70" s="1618"/>
      <c r="X70" s="3077"/>
      <c r="Y70" s="3081"/>
      <c r="Z70" s="3082"/>
      <c r="AA70" s="3082"/>
      <c r="AB70" s="3083"/>
      <c r="AC70" s="1583"/>
      <c r="AD70" s="1002"/>
      <c r="AE70" s="289"/>
    </row>
    <row r="71" spans="1:31" ht="30" customHeight="1">
      <c r="A71" s="290"/>
      <c r="B71" s="1001"/>
      <c r="C71" s="1583"/>
      <c r="D71" s="1583"/>
      <c r="E71" s="1583"/>
      <c r="F71" s="1615"/>
      <c r="G71" s="1583"/>
      <c r="H71" s="1617"/>
      <c r="I71" s="1617"/>
      <c r="J71" s="1583"/>
      <c r="K71" s="1583"/>
      <c r="L71" s="1583"/>
      <c r="M71" s="1583"/>
      <c r="N71" s="1583"/>
      <c r="O71" s="1583"/>
      <c r="P71" s="1583"/>
      <c r="Q71" s="1618"/>
      <c r="R71" s="3086"/>
      <c r="S71" s="3086"/>
      <c r="T71" s="3086"/>
      <c r="U71" s="1476"/>
      <c r="V71" s="1583"/>
      <c r="W71" s="1618"/>
      <c r="X71" s="3087"/>
      <c r="Y71" s="3087"/>
      <c r="Z71" s="3087"/>
      <c r="AA71" s="3087"/>
      <c r="AB71" s="3087"/>
      <c r="AC71" s="1583"/>
      <c r="AD71" s="1009"/>
      <c r="AE71" s="289"/>
    </row>
    <row r="72" spans="1:31" ht="30" customHeight="1">
      <c r="A72" s="290"/>
      <c r="B72" s="314"/>
      <c r="C72" s="290"/>
      <c r="D72" s="317"/>
      <c r="E72" s="290"/>
      <c r="F72" s="290"/>
      <c r="G72" s="290"/>
      <c r="H72" s="290"/>
      <c r="I72" s="290"/>
      <c r="J72" s="290"/>
      <c r="K72" s="290"/>
      <c r="L72" s="290"/>
      <c r="M72" s="290"/>
      <c r="N72" s="290"/>
      <c r="O72" s="290"/>
      <c r="P72" s="290"/>
      <c r="Q72" s="290"/>
      <c r="R72" s="290"/>
      <c r="S72" s="290"/>
      <c r="T72" s="290"/>
      <c r="U72" s="290"/>
      <c r="V72" s="304"/>
      <c r="W72" s="290"/>
      <c r="X72" s="290"/>
      <c r="Y72" s="290"/>
      <c r="Z72" s="290"/>
      <c r="AA72" s="290"/>
      <c r="AB72" s="290"/>
      <c r="AC72" s="290"/>
      <c r="AD72" s="311"/>
      <c r="AE72" s="289"/>
    </row>
    <row r="73" spans="1:31" ht="30" customHeight="1">
      <c r="A73" s="290"/>
      <c r="B73" s="314"/>
      <c r="C73" s="290"/>
      <c r="D73" s="317"/>
      <c r="E73" s="290"/>
      <c r="F73" s="290"/>
      <c r="G73" s="290"/>
      <c r="H73" s="290"/>
      <c r="I73" s="290"/>
      <c r="J73" s="290"/>
      <c r="K73" s="290"/>
      <c r="L73" s="290"/>
      <c r="M73" s="290"/>
      <c r="N73" s="290"/>
      <c r="O73" s="290"/>
      <c r="P73" s="290"/>
      <c r="Q73" s="290"/>
      <c r="R73" s="290"/>
      <c r="S73" s="290"/>
      <c r="T73" s="290"/>
      <c r="U73" s="290"/>
      <c r="V73" s="304"/>
      <c r="W73" s="290"/>
      <c r="X73" s="290"/>
      <c r="Y73" s="290"/>
      <c r="Z73" s="290"/>
      <c r="AA73" s="290"/>
      <c r="AB73" s="290"/>
      <c r="AC73" s="290"/>
      <c r="AD73" s="311"/>
      <c r="AE73" s="289"/>
    </row>
    <row r="74" spans="1:31" ht="30" customHeight="1">
      <c r="A74" s="290"/>
      <c r="B74" s="1623">
        <v>13.3</v>
      </c>
      <c r="C74" s="317" t="s">
        <v>1480</v>
      </c>
      <c r="D74" s="290"/>
      <c r="E74" s="290"/>
      <c r="F74" s="290"/>
      <c r="G74" s="290"/>
      <c r="H74" s="290"/>
      <c r="I74" s="290"/>
      <c r="J74" s="290"/>
      <c r="K74" s="290"/>
      <c r="L74" s="290"/>
      <c r="M74" s="290"/>
      <c r="N74" s="290"/>
      <c r="O74" s="290"/>
      <c r="P74" s="290"/>
      <c r="Q74" s="290"/>
      <c r="R74" s="304"/>
      <c r="S74" s="290"/>
      <c r="T74" s="290"/>
      <c r="U74" s="290"/>
      <c r="V74" s="304"/>
      <c r="W74" s="290"/>
      <c r="X74" s="290"/>
      <c r="Y74" s="290"/>
      <c r="Z74" s="290"/>
      <c r="AA74" s="290"/>
      <c r="AB74" s="290"/>
      <c r="AC74" s="290"/>
      <c r="AD74" s="311"/>
      <c r="AE74" s="289"/>
    </row>
    <row r="75" spans="1:31" ht="30" customHeight="1">
      <c r="A75" s="290"/>
      <c r="B75" s="314"/>
      <c r="C75" s="320" t="s">
        <v>1481</v>
      </c>
      <c r="D75" s="290"/>
      <c r="E75" s="290"/>
      <c r="F75" s="290"/>
      <c r="G75" s="290"/>
      <c r="H75" s="290"/>
      <c r="I75" s="290"/>
      <c r="J75" s="290"/>
      <c r="K75" s="290"/>
      <c r="L75" s="290"/>
      <c r="M75" s="290"/>
      <c r="N75" s="290"/>
      <c r="O75" s="290"/>
      <c r="P75" s="290"/>
      <c r="Q75" s="290"/>
      <c r="R75" s="304"/>
      <c r="S75" s="290"/>
      <c r="T75" s="290"/>
      <c r="U75" s="290"/>
      <c r="V75" s="304"/>
      <c r="W75" s="290"/>
      <c r="X75" s="290"/>
      <c r="Y75" s="290"/>
      <c r="Z75" s="290"/>
      <c r="AA75" s="290"/>
      <c r="AB75" s="290"/>
      <c r="AC75" s="290"/>
      <c r="AD75" s="311"/>
      <c r="AE75" s="289"/>
    </row>
    <row r="76" spans="1:31" ht="30" customHeight="1">
      <c r="A76" s="290"/>
      <c r="B76" s="314"/>
      <c r="C76" s="320"/>
      <c r="D76" s="290"/>
      <c r="E76" s="290"/>
      <c r="F76" s="290"/>
      <c r="G76" s="290"/>
      <c r="H76" s="1065"/>
      <c r="I76" s="1065"/>
      <c r="J76" s="290"/>
      <c r="K76" s="290"/>
      <c r="L76" s="290"/>
      <c r="M76" s="290"/>
      <c r="N76" s="290"/>
      <c r="O76" s="290"/>
      <c r="P76" s="290"/>
      <c r="Q76" s="290"/>
      <c r="R76" s="304"/>
      <c r="S76" s="290"/>
      <c r="T76" s="290"/>
      <c r="U76" s="290"/>
      <c r="V76" s="304"/>
      <c r="W76" s="290"/>
      <c r="X76" s="290"/>
      <c r="Y76" s="290"/>
      <c r="Z76" s="290"/>
      <c r="AA76" s="290"/>
      <c r="AB76" s="290"/>
      <c r="AC76" s="290"/>
      <c r="AD76" s="311"/>
      <c r="AE76" s="289"/>
    </row>
    <row r="77" spans="1:31" ht="36" customHeight="1">
      <c r="A77" s="290"/>
      <c r="B77" s="314"/>
      <c r="C77" s="290"/>
      <c r="D77" s="290"/>
      <c r="E77" s="290"/>
      <c r="F77" s="290"/>
      <c r="G77" s="290"/>
      <c r="H77" s="1621" t="s">
        <v>1484</v>
      </c>
      <c r="I77" s="1621"/>
      <c r="J77" s="1621"/>
      <c r="K77" s="290"/>
      <c r="L77" s="290"/>
      <c r="M77" s="290"/>
      <c r="N77" s="290"/>
      <c r="O77" s="290"/>
      <c r="P77" s="290"/>
      <c r="Q77" s="290"/>
      <c r="R77" s="304"/>
      <c r="S77" s="3088" t="s">
        <v>1484</v>
      </c>
      <c r="T77" s="3088"/>
      <c r="U77" s="3088"/>
      <c r="V77" s="304"/>
      <c r="W77" s="3088"/>
      <c r="X77" s="3088"/>
      <c r="Y77" s="3088"/>
      <c r="Z77" s="290"/>
      <c r="AA77" s="290"/>
      <c r="AB77" s="290"/>
      <c r="AC77" s="290"/>
      <c r="AD77" s="311"/>
      <c r="AE77" s="289"/>
    </row>
    <row r="78" spans="1:31" ht="53.25" customHeight="1">
      <c r="A78" s="290"/>
      <c r="B78" s="314"/>
      <c r="C78" s="317" t="s">
        <v>1482</v>
      </c>
      <c r="D78" s="290"/>
      <c r="E78" s="290" t="s">
        <v>1483</v>
      </c>
      <c r="F78" s="290"/>
      <c r="G78" s="290"/>
      <c r="H78" s="1621" t="s">
        <v>21</v>
      </c>
      <c r="I78" s="1388"/>
      <c r="J78" s="290"/>
      <c r="K78" s="290"/>
      <c r="L78" s="290"/>
      <c r="M78" s="317" t="s">
        <v>1485</v>
      </c>
      <c r="N78" s="290"/>
      <c r="O78" s="290" t="s">
        <v>1486</v>
      </c>
      <c r="P78" s="290"/>
      <c r="Q78" s="290"/>
      <c r="R78" s="304"/>
      <c r="S78" s="1621" t="s">
        <v>22</v>
      </c>
      <c r="T78" s="1388"/>
      <c r="U78" s="290"/>
      <c r="V78" s="304"/>
      <c r="W78" s="1621"/>
      <c r="X78" s="1387"/>
      <c r="Y78" s="290"/>
      <c r="Z78" s="290"/>
      <c r="AA78" s="290"/>
      <c r="AB78" s="290"/>
      <c r="AC78" s="290"/>
      <c r="AD78" s="311"/>
      <c r="AE78" s="289"/>
    </row>
    <row r="79" spans="1:31" ht="30" customHeight="1">
      <c r="A79" s="290"/>
      <c r="B79" s="314"/>
      <c r="C79" s="290"/>
      <c r="D79" s="317"/>
      <c r="E79" s="290"/>
      <c r="F79" s="290"/>
      <c r="G79" s="290"/>
      <c r="H79" s="290"/>
      <c r="I79" s="290"/>
      <c r="J79" s="290"/>
      <c r="K79" s="290"/>
      <c r="L79" s="290"/>
      <c r="M79" s="290"/>
      <c r="N79" s="290"/>
      <c r="O79" s="290"/>
      <c r="P79" s="290"/>
      <c r="Q79" s="290"/>
      <c r="R79" s="290"/>
      <c r="S79" s="290"/>
      <c r="T79" s="290"/>
      <c r="U79" s="290"/>
      <c r="V79" s="304"/>
      <c r="W79" s="290"/>
      <c r="X79" s="290"/>
      <c r="Y79" s="290"/>
      <c r="Z79" s="290"/>
      <c r="AA79" s="290"/>
      <c r="AB79" s="290"/>
      <c r="AC79" s="290"/>
      <c r="AD79" s="311"/>
      <c r="AE79" s="289"/>
    </row>
    <row r="80" spans="1:31" ht="30" customHeight="1">
      <c r="A80" s="290"/>
      <c r="B80" s="314"/>
      <c r="C80" s="290"/>
      <c r="D80" s="317"/>
      <c r="E80" s="290"/>
      <c r="F80" s="290"/>
      <c r="G80" s="290"/>
      <c r="H80" s="290"/>
      <c r="I80" s="290"/>
      <c r="J80" s="290"/>
      <c r="K80" s="290"/>
      <c r="L80" s="290"/>
      <c r="M80" s="290"/>
      <c r="N80" s="290"/>
      <c r="O80" s="290"/>
      <c r="P80" s="290"/>
      <c r="Q80" s="290"/>
      <c r="R80" s="290"/>
      <c r="S80" s="290"/>
      <c r="T80" s="290"/>
      <c r="U80" s="290"/>
      <c r="V80" s="304"/>
      <c r="W80" s="290"/>
      <c r="X80" s="290"/>
      <c r="Y80" s="290"/>
      <c r="Z80" s="290"/>
      <c r="AA80" s="290"/>
      <c r="AB80" s="290"/>
      <c r="AC80" s="290"/>
      <c r="AD80" s="311"/>
      <c r="AE80" s="289"/>
    </row>
    <row r="81" spans="1:213" ht="30" customHeight="1">
      <c r="A81" s="290"/>
      <c r="B81" s="327"/>
      <c r="C81" s="329"/>
      <c r="D81" s="328"/>
      <c r="E81" s="329"/>
      <c r="F81" s="329"/>
      <c r="G81" s="329"/>
      <c r="H81" s="329"/>
      <c r="I81" s="329"/>
      <c r="J81" s="329"/>
      <c r="K81" s="329"/>
      <c r="L81" s="329"/>
      <c r="M81" s="329"/>
      <c r="N81" s="329"/>
      <c r="O81" s="329"/>
      <c r="P81" s="329"/>
      <c r="Q81" s="329"/>
      <c r="R81" s="329"/>
      <c r="S81" s="329"/>
      <c r="T81" s="329"/>
      <c r="U81" s="329"/>
      <c r="V81" s="396"/>
      <c r="W81" s="329"/>
      <c r="X81" s="329"/>
      <c r="Y81" s="329"/>
      <c r="Z81" s="329"/>
      <c r="AA81" s="329"/>
      <c r="AB81" s="329"/>
      <c r="AC81" s="329"/>
      <c r="AD81" s="330"/>
      <c r="AE81" s="289"/>
    </row>
    <row r="82" spans="1:213" ht="30" customHeight="1">
      <c r="A82" s="290"/>
      <c r="B82" s="314"/>
      <c r="C82" s="290"/>
      <c r="D82" s="317"/>
      <c r="E82" s="290"/>
      <c r="F82" s="290"/>
      <c r="G82" s="290"/>
      <c r="H82" s="290"/>
      <c r="I82" s="290"/>
      <c r="J82" s="290"/>
      <c r="K82" s="290"/>
      <c r="L82" s="290"/>
      <c r="M82" s="290"/>
      <c r="N82" s="290"/>
      <c r="O82" s="290"/>
      <c r="P82" s="290"/>
      <c r="Q82" s="290"/>
      <c r="R82" s="290"/>
      <c r="S82" s="290"/>
      <c r="T82" s="290"/>
      <c r="U82" s="290"/>
      <c r="V82" s="304"/>
      <c r="W82" s="290"/>
      <c r="X82" s="290"/>
      <c r="Y82" s="290"/>
      <c r="Z82" s="290"/>
      <c r="AA82" s="290"/>
      <c r="AB82" s="290"/>
      <c r="AC82" s="290"/>
      <c r="AD82" s="311"/>
      <c r="AE82" s="289"/>
    </row>
    <row r="83" spans="1:213" ht="29.4" customHeight="1">
      <c r="A83" s="290"/>
      <c r="B83" s="314"/>
      <c r="C83" s="290"/>
      <c r="D83" s="317"/>
      <c r="E83" s="290"/>
      <c r="F83" s="317"/>
      <c r="G83" s="317"/>
      <c r="H83" s="290"/>
      <c r="I83" s="290"/>
      <c r="J83" s="290"/>
      <c r="K83" s="290"/>
      <c r="L83" s="272"/>
      <c r="M83" s="289"/>
      <c r="N83" s="289"/>
      <c r="O83" s="289"/>
      <c r="P83" s="385"/>
      <c r="Q83" s="385"/>
      <c r="R83" s="386"/>
      <c r="S83" s="289"/>
      <c r="T83" s="289"/>
      <c r="U83" s="289"/>
      <c r="V83" s="289"/>
      <c r="W83" s="289"/>
      <c r="X83" s="289"/>
      <c r="Y83" s="289"/>
      <c r="Z83" s="289"/>
      <c r="AA83" s="289"/>
      <c r="AB83" s="289"/>
      <c r="AC83" s="289"/>
      <c r="AD83" s="311"/>
      <c r="AE83" s="289"/>
    </row>
    <row r="84" spans="1:213" ht="29.4" customHeight="1">
      <c r="A84" s="290"/>
      <c r="B84" s="314"/>
      <c r="C84" s="290"/>
      <c r="D84" s="317"/>
      <c r="E84" s="290"/>
      <c r="F84" s="270" t="s">
        <v>2589</v>
      </c>
      <c r="G84" s="290"/>
      <c r="H84" s="290"/>
      <c r="I84" s="290"/>
      <c r="J84" s="290"/>
      <c r="K84" s="290"/>
      <c r="L84" s="290"/>
      <c r="M84" s="290"/>
      <c r="N84" s="290"/>
      <c r="O84" s="289"/>
      <c r="P84" s="387"/>
      <c r="Q84" s="387"/>
      <c r="R84" s="388"/>
      <c r="S84" s="289"/>
      <c r="T84" s="289"/>
      <c r="U84" s="289"/>
      <c r="V84" s="289"/>
      <c r="W84" s="289"/>
      <c r="X84" s="289"/>
      <c r="Y84" s="289"/>
      <c r="Z84" s="289"/>
      <c r="AA84" s="289"/>
      <c r="AB84" s="289"/>
      <c r="AC84" s="289"/>
      <c r="AD84" s="311"/>
      <c r="AE84" s="289"/>
    </row>
    <row r="85" spans="1:213" ht="42" customHeight="1">
      <c r="A85" s="290"/>
      <c r="B85" s="314"/>
      <c r="C85" s="290"/>
      <c r="D85" s="317"/>
      <c r="E85" s="290"/>
      <c r="F85" s="271" t="s">
        <v>2590</v>
      </c>
      <c r="G85" s="290"/>
      <c r="H85" s="290"/>
      <c r="I85" s="290"/>
      <c r="J85" s="290"/>
      <c r="K85" s="290"/>
      <c r="L85" s="290"/>
      <c r="M85" s="290"/>
      <c r="N85" s="290"/>
      <c r="O85" s="290"/>
      <c r="P85" s="290"/>
      <c r="Q85" s="290"/>
      <c r="R85" s="290"/>
      <c r="S85" s="290"/>
      <c r="T85" s="290"/>
      <c r="U85" s="385"/>
      <c r="V85" s="385"/>
      <c r="W85" s="385"/>
      <c r="X85" s="385"/>
      <c r="Y85" s="385"/>
      <c r="Z85" s="385"/>
      <c r="AA85" s="385"/>
      <c r="AB85" s="385"/>
      <c r="AC85" s="385"/>
      <c r="AD85" s="346"/>
      <c r="AE85" s="289"/>
    </row>
    <row r="86" spans="1:213" ht="42" customHeight="1">
      <c r="A86" s="290"/>
      <c r="B86" s="314"/>
      <c r="C86" s="290"/>
      <c r="D86" s="354"/>
      <c r="E86" s="290"/>
      <c r="F86" s="317"/>
      <c r="G86" s="290"/>
      <c r="H86" s="317"/>
      <c r="I86" s="290"/>
      <c r="J86" s="290"/>
      <c r="K86" s="290"/>
      <c r="L86" s="272"/>
      <c r="M86" s="289"/>
      <c r="N86" s="289"/>
      <c r="O86" s="289"/>
      <c r="P86" s="385"/>
      <c r="Q86" s="385"/>
      <c r="R86" s="386"/>
      <c r="S86" s="289"/>
      <c r="T86" s="289"/>
      <c r="U86" s="289"/>
      <c r="V86" s="289"/>
      <c r="W86" s="289"/>
      <c r="X86" s="289"/>
      <c r="Y86" s="289"/>
      <c r="Z86" s="289"/>
      <c r="AA86" s="289"/>
      <c r="AB86" s="289"/>
      <c r="AC86" s="289"/>
      <c r="AD86" s="346"/>
      <c r="AE86" s="289"/>
    </row>
    <row r="87" spans="1:213" ht="42" customHeight="1">
      <c r="A87" s="290"/>
      <c r="B87" s="314"/>
      <c r="C87" s="290"/>
      <c r="D87" s="317"/>
      <c r="E87" s="290"/>
      <c r="F87" s="320"/>
      <c r="G87" s="290"/>
      <c r="H87" s="320"/>
      <c r="I87" s="290"/>
      <c r="J87" s="290"/>
      <c r="K87" s="290"/>
      <c r="L87" s="272"/>
      <c r="M87" s="289"/>
      <c r="N87" s="289"/>
      <c r="O87" s="289"/>
      <c r="P87" s="387"/>
      <c r="Q87" s="387"/>
      <c r="R87" s="388"/>
      <c r="S87" s="289"/>
      <c r="T87" s="289"/>
      <c r="U87" s="289"/>
      <c r="V87" s="289"/>
      <c r="W87" s="289"/>
      <c r="X87" s="289"/>
      <c r="Y87" s="289"/>
      <c r="Z87" s="289"/>
      <c r="AA87" s="289"/>
      <c r="AB87" s="289"/>
      <c r="AC87" s="289"/>
      <c r="AD87" s="311"/>
      <c r="AE87" s="289"/>
    </row>
    <row r="88" spans="1:213" ht="42" customHeight="1">
      <c r="A88" s="290"/>
      <c r="B88" s="183"/>
      <c r="C88" s="1624"/>
      <c r="D88" s="1625"/>
      <c r="E88" s="1624"/>
      <c r="F88" s="1624"/>
      <c r="G88" s="1624"/>
      <c r="H88" s="1624"/>
      <c r="I88" s="1624"/>
      <c r="J88" s="1624"/>
      <c r="K88" s="1624"/>
      <c r="L88" s="1624"/>
      <c r="M88" s="1624"/>
      <c r="N88" s="1624"/>
      <c r="O88" s="1624"/>
      <c r="P88" s="1624"/>
      <c r="Q88" s="1624"/>
      <c r="R88" s="1624"/>
      <c r="S88" s="1624"/>
      <c r="T88" s="1624"/>
      <c r="U88" s="1624"/>
      <c r="V88" s="1626"/>
      <c r="W88" s="1624"/>
      <c r="X88" s="1624"/>
      <c r="Y88" s="1624"/>
      <c r="Z88" s="1624"/>
      <c r="AA88" s="1624"/>
      <c r="AB88" s="1624"/>
      <c r="AC88" s="1624"/>
      <c r="AD88" s="166"/>
      <c r="AE88" s="289"/>
    </row>
    <row r="89" spans="1:213" ht="42" customHeight="1">
      <c r="A89" s="290"/>
      <c r="B89" s="183"/>
      <c r="C89" s="1624"/>
      <c r="D89" s="1625"/>
      <c r="E89" s="1624"/>
      <c r="F89" s="1624"/>
      <c r="G89" s="1624" t="s">
        <v>671</v>
      </c>
      <c r="H89" s="1624"/>
      <c r="I89" s="1624"/>
      <c r="J89" s="1624"/>
      <c r="K89" s="1624"/>
      <c r="L89" s="1624"/>
      <c r="M89" s="1624"/>
      <c r="N89" s="1624"/>
      <c r="O89" s="1624"/>
      <c r="P89" s="1624"/>
      <c r="Q89" s="1624"/>
      <c r="R89" s="1624"/>
      <c r="S89" s="1624"/>
      <c r="T89" s="1624"/>
      <c r="U89" s="1624"/>
      <c r="V89" s="1626"/>
      <c r="W89" s="1624"/>
      <c r="X89" s="1624"/>
      <c r="Y89" s="1624"/>
      <c r="Z89" s="1624"/>
      <c r="AA89" s="1624"/>
      <c r="AB89" s="1624"/>
      <c r="AC89" s="1624"/>
      <c r="AD89" s="166"/>
      <c r="AE89" s="289"/>
    </row>
    <row r="90" spans="1:213" ht="42" customHeight="1">
      <c r="A90" s="290"/>
      <c r="B90" s="183"/>
      <c r="C90" s="1624"/>
      <c r="D90" s="1625"/>
      <c r="E90" s="1624"/>
      <c r="F90" s="1627"/>
      <c r="G90" s="1627" t="s">
        <v>670</v>
      </c>
      <c r="H90" s="1624"/>
      <c r="I90" s="1624"/>
      <c r="J90" s="1624"/>
      <c r="K90" s="1624"/>
      <c r="L90" s="1628"/>
      <c r="M90" s="167"/>
      <c r="N90" s="167"/>
      <c r="O90" s="167"/>
      <c r="P90" s="168"/>
      <c r="Q90" s="168"/>
      <c r="R90" s="169"/>
      <c r="S90" s="167"/>
      <c r="T90" s="167"/>
      <c r="U90" s="167"/>
      <c r="V90" s="167"/>
      <c r="W90" s="167"/>
      <c r="X90" s="167"/>
      <c r="Y90" s="167"/>
      <c r="Z90" s="167"/>
      <c r="AA90" s="167"/>
      <c r="AB90" s="167"/>
      <c r="AC90" s="167"/>
      <c r="AD90" s="184"/>
      <c r="AE90" s="289"/>
    </row>
    <row r="91" spans="1:213" ht="42" customHeight="1">
      <c r="A91" s="290"/>
      <c r="B91" s="183"/>
      <c r="C91" s="1624"/>
      <c r="D91" s="1625"/>
      <c r="E91" s="1624"/>
      <c r="F91" s="1624"/>
      <c r="G91" s="1624"/>
      <c r="H91" s="1624"/>
      <c r="I91" s="1624"/>
      <c r="J91" s="1624"/>
      <c r="K91" s="1624"/>
      <c r="L91" s="1624"/>
      <c r="M91" s="1624"/>
      <c r="N91" s="1624"/>
      <c r="O91" s="1624"/>
      <c r="P91" s="1624"/>
      <c r="Q91" s="1624"/>
      <c r="R91" s="1624"/>
      <c r="S91" s="1624"/>
      <c r="T91" s="1624"/>
      <c r="U91" s="167"/>
      <c r="V91" s="167"/>
      <c r="W91" s="167"/>
      <c r="X91" s="167"/>
      <c r="Y91" s="167"/>
      <c r="Z91" s="167"/>
      <c r="AA91" s="167"/>
      <c r="AB91" s="167"/>
      <c r="AC91" s="167"/>
      <c r="AD91" s="184"/>
      <c r="AE91" s="289"/>
    </row>
    <row r="92" spans="1:213" ht="30" customHeight="1">
      <c r="A92" s="290"/>
      <c r="B92" s="314"/>
      <c r="C92" s="290"/>
      <c r="D92" s="317"/>
      <c r="E92" s="290"/>
      <c r="F92" s="317"/>
      <c r="G92" s="310"/>
      <c r="H92" s="290"/>
      <c r="I92" s="290"/>
      <c r="J92" s="290"/>
      <c r="K92" s="290"/>
      <c r="L92" s="272"/>
      <c r="M92" s="289"/>
      <c r="N92" s="289"/>
      <c r="O92" s="289"/>
      <c r="P92" s="385"/>
      <c r="Q92" s="385"/>
      <c r="R92" s="386"/>
      <c r="S92" s="289"/>
      <c r="T92" s="289"/>
      <c r="U92" s="289"/>
      <c r="V92" s="289"/>
      <c r="W92" s="289"/>
      <c r="X92" s="289"/>
      <c r="Y92" s="289"/>
      <c r="Z92" s="289"/>
      <c r="AA92" s="289"/>
      <c r="AB92" s="289"/>
      <c r="AC92" s="289"/>
      <c r="AD92" s="343"/>
      <c r="AE92" s="289"/>
    </row>
    <row r="93" spans="1:213" s="46" customFormat="1" ht="30" customHeight="1">
      <c r="A93" s="347"/>
      <c r="B93" s="348"/>
      <c r="C93" s="347"/>
      <c r="D93" s="354"/>
      <c r="E93" s="347"/>
      <c r="F93" s="317"/>
      <c r="G93" s="317"/>
      <c r="H93" s="290"/>
      <c r="I93" s="290"/>
      <c r="J93" s="290"/>
      <c r="K93" s="290"/>
      <c r="L93" s="272"/>
      <c r="M93" s="289"/>
      <c r="N93" s="289"/>
      <c r="O93" s="289"/>
      <c r="P93" s="385"/>
      <c r="Q93" s="385"/>
      <c r="R93" s="389"/>
      <c r="S93" s="289"/>
      <c r="T93" s="289"/>
      <c r="U93" s="289"/>
      <c r="V93" s="289"/>
      <c r="W93" s="289"/>
      <c r="X93" s="289"/>
      <c r="Y93" s="289"/>
      <c r="Z93" s="289"/>
      <c r="AA93" s="289"/>
      <c r="AB93" s="289"/>
      <c r="AC93" s="289"/>
      <c r="AD93" s="390"/>
      <c r="AE93" s="356"/>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row>
    <row r="94" spans="1:213" s="46" customFormat="1" ht="30" customHeight="1" thickBot="1">
      <c r="A94" s="347"/>
      <c r="B94" s="381"/>
      <c r="C94" s="382"/>
      <c r="D94" s="391"/>
      <c r="E94" s="382"/>
      <c r="F94" s="392"/>
      <c r="G94" s="393"/>
      <c r="H94" s="393"/>
      <c r="I94" s="393"/>
      <c r="J94" s="393"/>
      <c r="K94" s="393"/>
      <c r="L94" s="393"/>
      <c r="M94" s="393"/>
      <c r="N94" s="393"/>
      <c r="O94" s="393"/>
      <c r="P94" s="393"/>
      <c r="Q94" s="393"/>
      <c r="R94" s="393"/>
      <c r="S94" s="393"/>
      <c r="T94" s="393"/>
      <c r="U94" s="393"/>
      <c r="V94" s="393"/>
      <c r="W94" s="394"/>
      <c r="X94" s="394"/>
      <c r="Y94" s="394"/>
      <c r="Z94" s="394"/>
      <c r="AA94" s="394"/>
      <c r="AB94" s="394"/>
      <c r="AC94" s="393"/>
      <c r="AD94" s="395"/>
      <c r="AE94" s="347"/>
      <c r="AF94" s="127"/>
    </row>
    <row r="95" spans="1:213" s="46" customFormat="1" ht="30" customHeight="1">
      <c r="A95" s="347"/>
      <c r="B95" s="3084">
        <v>25</v>
      </c>
      <c r="C95" s="3084"/>
      <c r="D95" s="3084"/>
      <c r="E95" s="3084"/>
      <c r="F95" s="3084"/>
      <c r="G95" s="3084"/>
      <c r="H95" s="3084"/>
      <c r="I95" s="3084"/>
      <c r="J95" s="3084"/>
      <c r="K95" s="3084"/>
      <c r="L95" s="3084"/>
      <c r="M95" s="3084"/>
      <c r="N95" s="3084"/>
      <c r="O95" s="3084"/>
      <c r="P95" s="3084"/>
      <c r="Q95" s="3084"/>
      <c r="R95" s="3084"/>
      <c r="S95" s="3084"/>
      <c r="T95" s="3084"/>
      <c r="U95" s="3084"/>
      <c r="V95" s="3084"/>
      <c r="W95" s="3084"/>
      <c r="X95" s="3084"/>
      <c r="Y95" s="3084"/>
      <c r="Z95" s="3084"/>
      <c r="AA95" s="3084"/>
      <c r="AB95" s="3084"/>
      <c r="AC95" s="3084"/>
      <c r="AD95" s="3084"/>
      <c r="AE95" s="347"/>
      <c r="AF95" s="127"/>
    </row>
    <row r="96" spans="1:213" ht="30" customHeight="1">
      <c r="A96" s="290"/>
      <c r="B96" s="3085"/>
      <c r="C96" s="3085"/>
      <c r="D96" s="3085"/>
      <c r="E96" s="3085"/>
      <c r="F96" s="3085"/>
      <c r="G96" s="3085"/>
      <c r="H96" s="3085"/>
      <c r="I96" s="3085"/>
      <c r="J96" s="3085"/>
      <c r="K96" s="3085"/>
      <c r="L96" s="3085"/>
      <c r="M96" s="3085"/>
      <c r="N96" s="3085"/>
      <c r="O96" s="3085"/>
      <c r="P96" s="3085"/>
      <c r="Q96" s="3085"/>
      <c r="R96" s="3085"/>
      <c r="S96" s="3085"/>
      <c r="T96" s="3085"/>
      <c r="U96" s="3085"/>
      <c r="V96" s="3085"/>
      <c r="W96" s="3085"/>
      <c r="X96" s="3085"/>
      <c r="Y96" s="3085"/>
      <c r="Z96" s="3085"/>
      <c r="AA96" s="3085"/>
      <c r="AB96" s="3085"/>
      <c r="AC96" s="3085"/>
      <c r="AD96" s="3085"/>
      <c r="AE96" s="290"/>
    </row>
    <row r="97" spans="1:31" ht="30" customHeight="1">
      <c r="A97" s="1244"/>
      <c r="B97" s="3085"/>
      <c r="C97" s="3085"/>
      <c r="D97" s="3085"/>
      <c r="E97" s="3085"/>
      <c r="F97" s="3085"/>
      <c r="G97" s="3085"/>
      <c r="H97" s="3085"/>
      <c r="I97" s="3085"/>
      <c r="J97" s="3085"/>
      <c r="K97" s="3085"/>
      <c r="L97" s="3085"/>
      <c r="M97" s="3085"/>
      <c r="N97" s="3085"/>
      <c r="O97" s="3085"/>
      <c r="P97" s="3085"/>
      <c r="Q97" s="3085"/>
      <c r="R97" s="3085"/>
      <c r="S97" s="3085"/>
      <c r="T97" s="3085"/>
      <c r="U97" s="3085"/>
      <c r="V97" s="3085"/>
      <c r="W97" s="3085"/>
      <c r="X97" s="3085"/>
      <c r="Y97" s="3085"/>
      <c r="Z97" s="3085"/>
      <c r="AA97" s="3085"/>
      <c r="AB97" s="3085"/>
      <c r="AC97" s="3085"/>
      <c r="AD97" s="3085"/>
      <c r="AE97" s="290"/>
    </row>
  </sheetData>
  <mergeCells count="33">
    <mergeCell ref="X65:X66"/>
    <mergeCell ref="Y65:AB66"/>
    <mergeCell ref="B95:AD97"/>
    <mergeCell ref="X69:X70"/>
    <mergeCell ref="R71:T71"/>
    <mergeCell ref="X71:AB71"/>
    <mergeCell ref="W77:Y77"/>
    <mergeCell ref="Y69:AB70"/>
    <mergeCell ref="S77:U77"/>
    <mergeCell ref="R13:T13"/>
    <mergeCell ref="Y55:AC55"/>
    <mergeCell ref="T47:T48"/>
    <mergeCell ref="U47:X48"/>
    <mergeCell ref="T50:T51"/>
    <mergeCell ref="U50:X51"/>
    <mergeCell ref="S55:V55"/>
    <mergeCell ref="E14:T20"/>
    <mergeCell ref="E25:T31"/>
    <mergeCell ref="R24:T24"/>
    <mergeCell ref="AA29:AC29"/>
    <mergeCell ref="Y30:AC31"/>
    <mergeCell ref="AA18:AC18"/>
    <mergeCell ref="Y19:AC20"/>
    <mergeCell ref="R60:R61"/>
    <mergeCell ref="S60:V61"/>
    <mergeCell ref="X60:X61"/>
    <mergeCell ref="Y60:AC61"/>
    <mergeCell ref="S56:V56"/>
    <mergeCell ref="Y56:AC56"/>
    <mergeCell ref="R57:R58"/>
    <mergeCell ref="S57:V58"/>
    <mergeCell ref="X57:X58"/>
    <mergeCell ref="Y57:AC58"/>
  </mergeCells>
  <conditionalFormatting sqref="U47:X48">
    <cfRule type="cellIs" dxfId="11" priority="1" operator="lessThan">
      <formula>1</formula>
    </cfRule>
  </conditionalFormatting>
  <printOptions horizontalCentered="1" verticalCentered="1"/>
  <pageMargins left="0.23622047244094491" right="0.23622047244094491" top="0.23622047244094491" bottom="0.23622047244094491" header="0" footer="0"/>
  <pageSetup paperSize="9" scale="10" orientation="portrait" r:id="rId1"/>
  <headerFooter alignWithMargins="0"/>
  <colBreaks count="2" manualBreakCount="2">
    <brk id="224" max="1048575" man="1"/>
    <brk id="26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codeName="Sheet25">
    <tabColor rgb="FF92D050"/>
  </sheetPr>
  <dimension ref="A1:AD71"/>
  <sheetViews>
    <sheetView view="pageBreakPreview" zoomScale="40" zoomScaleNormal="40" zoomScaleSheetLayoutView="40" zoomScalePageLayoutView="40" workbookViewId="0">
      <selection activeCell="N36" sqref="N36:S37"/>
    </sheetView>
  </sheetViews>
  <sheetFormatPr defaultColWidth="9.109375" defaultRowHeight="34.200000000000003"/>
  <cols>
    <col min="1" max="1" width="12.109375" style="44" customWidth="1"/>
    <col min="2" max="2" width="3.6640625" style="44" customWidth="1"/>
    <col min="3" max="3" width="4.44140625" style="128" customWidth="1"/>
    <col min="4" max="4" width="15.6640625" style="44" customWidth="1"/>
    <col min="5" max="5" width="14.44140625" style="44" customWidth="1"/>
    <col min="6" max="6" width="14.33203125" style="182" customWidth="1"/>
    <col min="7" max="7" width="7.44140625" style="44" customWidth="1"/>
    <col min="8" max="9" width="14.33203125" style="44" customWidth="1"/>
    <col min="10" max="10" width="12" style="44" customWidth="1"/>
    <col min="11" max="11" width="20.33203125" style="44" customWidth="1"/>
    <col min="12" max="12" width="28.44140625" style="44" customWidth="1"/>
    <col min="13" max="16" width="10.6640625" style="44" customWidth="1"/>
    <col min="17" max="17" width="10.6640625" style="132" customWidth="1"/>
    <col min="18" max="19" width="10.6640625" style="44" customWidth="1"/>
    <col min="20" max="20" width="9.33203125" style="44" customWidth="1"/>
    <col min="21" max="22" width="10.6640625" style="44" customWidth="1"/>
    <col min="23" max="23" width="10.6640625" style="45" customWidth="1"/>
    <col min="24" max="26" width="10.6640625" style="44" customWidth="1"/>
    <col min="27" max="27" width="6.109375" style="44" customWidth="1"/>
    <col min="28" max="28" width="12.109375" style="44" customWidth="1"/>
    <col min="29" max="64" width="4.88671875" style="44" customWidth="1"/>
    <col min="65" max="16384" width="9.109375" style="44"/>
  </cols>
  <sheetData>
    <row r="1" spans="1:28" ht="30.75" customHeight="1" thickBot="1">
      <c r="A1" s="290"/>
      <c r="B1" s="290"/>
      <c r="C1" s="317"/>
      <c r="D1" s="290"/>
      <c r="E1" s="290"/>
      <c r="F1" s="303"/>
      <c r="G1" s="290"/>
      <c r="H1" s="290"/>
      <c r="I1" s="290"/>
      <c r="J1" s="290"/>
      <c r="K1" s="290"/>
      <c r="L1" s="290"/>
      <c r="M1" s="290"/>
      <c r="N1" s="290"/>
      <c r="O1" s="290"/>
      <c r="P1" s="290"/>
      <c r="Q1" s="397"/>
      <c r="R1" s="290"/>
      <c r="S1" s="290"/>
      <c r="T1" s="290"/>
      <c r="U1" s="290"/>
      <c r="V1" s="290"/>
      <c r="W1" s="304"/>
      <c r="X1" s="290"/>
      <c r="Y1" s="290"/>
      <c r="Z1" s="290"/>
      <c r="AA1" s="290"/>
      <c r="AB1" s="290"/>
    </row>
    <row r="2" spans="1:28" ht="15.75" customHeight="1">
      <c r="A2" s="290"/>
      <c r="B2" s="326"/>
      <c r="C2" s="383"/>
      <c r="D2" s="305"/>
      <c r="E2" s="305"/>
      <c r="F2" s="306"/>
      <c r="G2" s="305"/>
      <c r="H2" s="305"/>
      <c r="I2" s="305"/>
      <c r="J2" s="305"/>
      <c r="K2" s="305"/>
      <c r="L2" s="305"/>
      <c r="M2" s="305"/>
      <c r="N2" s="305"/>
      <c r="O2" s="305"/>
      <c r="P2" s="305"/>
      <c r="Q2" s="398"/>
      <c r="R2" s="305"/>
      <c r="S2" s="305"/>
      <c r="T2" s="305"/>
      <c r="U2" s="305"/>
      <c r="V2" s="305"/>
      <c r="W2" s="307"/>
      <c r="X2" s="305"/>
      <c r="Y2" s="305"/>
      <c r="Z2" s="305"/>
      <c r="AA2" s="308"/>
      <c r="AB2" s="290"/>
    </row>
    <row r="3" spans="1:28" ht="30" customHeight="1">
      <c r="A3" s="290"/>
      <c r="B3" s="314"/>
      <c r="C3" s="317"/>
      <c r="D3" s="290"/>
      <c r="E3" s="290"/>
      <c r="F3" s="303"/>
      <c r="G3" s="290"/>
      <c r="H3" s="290"/>
      <c r="I3" s="290"/>
      <c r="J3" s="290"/>
      <c r="K3" s="290"/>
      <c r="L3" s="290"/>
      <c r="M3" s="290"/>
      <c r="N3" s="290"/>
      <c r="O3" s="290"/>
      <c r="P3" s="290"/>
      <c r="Q3" s="397"/>
      <c r="R3" s="290"/>
      <c r="S3" s="290"/>
      <c r="T3" s="290"/>
      <c r="U3" s="290"/>
      <c r="V3" s="290"/>
      <c r="W3" s="290"/>
      <c r="X3" s="289"/>
      <c r="Y3" s="289"/>
      <c r="Z3" s="289"/>
      <c r="AA3" s="343"/>
      <c r="AB3" s="289"/>
    </row>
    <row r="4" spans="1:28" ht="36" customHeight="1">
      <c r="A4" s="290"/>
      <c r="B4" s="314"/>
      <c r="C4" s="317"/>
      <c r="D4" s="290"/>
      <c r="E4" s="290"/>
      <c r="F4" s="313" t="s">
        <v>458</v>
      </c>
      <c r="G4" s="290"/>
      <c r="H4" s="290"/>
      <c r="I4" s="290"/>
      <c r="J4" s="290"/>
      <c r="K4" s="290"/>
      <c r="L4" s="290"/>
      <c r="M4" s="290"/>
      <c r="N4" s="290"/>
      <c r="O4" s="290"/>
      <c r="P4" s="290"/>
      <c r="Q4" s="397"/>
      <c r="R4" s="290"/>
      <c r="S4" s="290"/>
      <c r="T4" s="290"/>
      <c r="U4" s="290"/>
      <c r="V4" s="290"/>
      <c r="W4" s="290"/>
      <c r="X4" s="289"/>
      <c r="Y4" s="289"/>
      <c r="Z4" s="289"/>
      <c r="AA4" s="343"/>
      <c r="AB4" s="289"/>
    </row>
    <row r="5" spans="1:28" ht="36" customHeight="1">
      <c r="A5" s="290"/>
      <c r="B5" s="314"/>
      <c r="C5" s="317"/>
      <c r="D5" s="290"/>
      <c r="E5" s="290"/>
      <c r="F5" s="399" t="s">
        <v>1222</v>
      </c>
      <c r="G5" s="290"/>
      <c r="H5" s="290"/>
      <c r="I5" s="290"/>
      <c r="J5" s="290"/>
      <c r="K5" s="290"/>
      <c r="L5" s="290"/>
      <c r="M5" s="290"/>
      <c r="N5" s="290"/>
      <c r="O5" s="290"/>
      <c r="P5" s="290"/>
      <c r="Q5" s="397"/>
      <c r="R5" s="290"/>
      <c r="S5" s="290"/>
      <c r="T5" s="290"/>
      <c r="U5" s="290"/>
      <c r="V5" s="290"/>
      <c r="W5" s="290"/>
      <c r="X5" s="289"/>
      <c r="Y5" s="289"/>
      <c r="Z5" s="289"/>
      <c r="AA5" s="343"/>
      <c r="AB5" s="289"/>
    </row>
    <row r="6" spans="1:28" ht="30" customHeight="1">
      <c r="A6" s="290"/>
      <c r="B6" s="314"/>
      <c r="C6" s="317"/>
      <c r="D6" s="290"/>
      <c r="E6" s="290"/>
      <c r="F6" s="303"/>
      <c r="G6" s="290"/>
      <c r="H6" s="290"/>
      <c r="I6" s="290"/>
      <c r="J6" s="290"/>
      <c r="K6" s="290"/>
      <c r="L6" s="290"/>
      <c r="M6" s="290"/>
      <c r="N6" s="290"/>
      <c r="O6" s="290"/>
      <c r="P6" s="290"/>
      <c r="Q6" s="397"/>
      <c r="R6" s="290"/>
      <c r="S6" s="290"/>
      <c r="T6" s="290"/>
      <c r="U6" s="290"/>
      <c r="V6" s="290"/>
      <c r="W6" s="290"/>
      <c r="X6" s="289"/>
      <c r="Y6" s="289"/>
      <c r="Z6" s="289"/>
      <c r="AA6" s="343"/>
      <c r="AB6" s="289"/>
    </row>
    <row r="7" spans="1:28" ht="16.2" customHeight="1">
      <c r="A7" s="290"/>
      <c r="B7" s="314"/>
      <c r="C7" s="317"/>
      <c r="D7" s="290"/>
      <c r="E7" s="290"/>
      <c r="F7" s="303"/>
      <c r="G7" s="290"/>
      <c r="H7" s="290"/>
      <c r="I7" s="290"/>
      <c r="J7" s="290"/>
      <c r="K7" s="290"/>
      <c r="L7" s="290"/>
      <c r="M7" s="290"/>
      <c r="N7" s="290"/>
      <c r="O7" s="290"/>
      <c r="P7" s="290"/>
      <c r="Q7" s="397"/>
      <c r="R7" s="290"/>
      <c r="S7" s="290"/>
      <c r="T7" s="290"/>
      <c r="U7" s="290"/>
      <c r="V7" s="290"/>
      <c r="W7" s="290"/>
      <c r="X7" s="289"/>
      <c r="Y7" s="289"/>
      <c r="Z7" s="289"/>
      <c r="AA7" s="343"/>
      <c r="AB7" s="289"/>
    </row>
    <row r="8" spans="1:28" ht="53.25" customHeight="1">
      <c r="A8" s="290"/>
      <c r="B8" s="314"/>
      <c r="C8" s="317"/>
      <c r="D8" s="290"/>
      <c r="E8" s="290"/>
      <c r="F8" s="303"/>
      <c r="G8" s="290"/>
      <c r="H8" s="290"/>
      <c r="I8" s="290"/>
      <c r="J8" s="290"/>
      <c r="K8" s="290"/>
      <c r="L8" s="290"/>
      <c r="M8" s="384"/>
      <c r="N8" s="384"/>
      <c r="O8" s="384" t="s">
        <v>1489</v>
      </c>
      <c r="P8" s="384"/>
      <c r="Q8" s="384"/>
      <c r="R8" s="290"/>
      <c r="S8" s="290"/>
      <c r="T8" s="290"/>
      <c r="U8" s="290"/>
      <c r="V8" s="1011"/>
      <c r="W8" s="1011"/>
      <c r="X8" s="1011"/>
      <c r="Y8" s="1011"/>
      <c r="Z8" s="290"/>
      <c r="AA8" s="343"/>
      <c r="AB8" s="289"/>
    </row>
    <row r="9" spans="1:28" ht="55.5" customHeight="1">
      <c r="A9" s="290"/>
      <c r="B9" s="314"/>
      <c r="C9" s="290"/>
      <c r="D9" s="290"/>
      <c r="E9" s="290"/>
      <c r="F9" s="290"/>
      <c r="G9" s="290"/>
      <c r="H9" s="290"/>
      <c r="I9" s="290"/>
      <c r="J9" s="290"/>
      <c r="K9" s="290"/>
      <c r="L9" s="290"/>
      <c r="M9" s="290"/>
      <c r="N9" s="400"/>
      <c r="O9" s="384"/>
      <c r="P9" s="384"/>
      <c r="Q9" s="384"/>
      <c r="R9" s="290"/>
      <c r="S9" s="290"/>
      <c r="T9" s="290"/>
      <c r="U9" s="290"/>
      <c r="V9" s="1011"/>
      <c r="W9" s="1011"/>
      <c r="X9" s="1011"/>
      <c r="Y9" s="1011"/>
      <c r="Z9" s="290"/>
      <c r="AA9" s="343"/>
      <c r="AB9" s="289"/>
    </row>
    <row r="10" spans="1:28" ht="30" customHeight="1">
      <c r="A10" s="290"/>
      <c r="B10" s="314"/>
      <c r="C10" s="290"/>
      <c r="D10" s="310">
        <v>15.1</v>
      </c>
      <c r="E10" s="310" t="s">
        <v>462</v>
      </c>
      <c r="F10" s="290"/>
      <c r="G10" s="290"/>
      <c r="H10" s="290"/>
      <c r="I10" s="290"/>
      <c r="J10" s="290"/>
      <c r="K10" s="290"/>
      <c r="L10" s="290"/>
      <c r="N10" s="2950" t="s">
        <v>1490</v>
      </c>
      <c r="O10" s="2950"/>
      <c r="P10" s="2950"/>
      <c r="Q10" s="2950"/>
      <c r="R10" s="2950"/>
      <c r="S10" s="2950"/>
      <c r="T10" s="400"/>
      <c r="U10" s="3095" t="s">
        <v>1491</v>
      </c>
      <c r="V10" s="3095"/>
      <c r="W10" s="3095"/>
      <c r="X10" s="3095"/>
      <c r="Y10" s="3095"/>
      <c r="Z10" s="3095"/>
      <c r="AA10" s="343"/>
      <c r="AB10" s="289"/>
    </row>
    <row r="11" spans="1:28" ht="30" customHeight="1">
      <c r="A11" s="290"/>
      <c r="B11" s="314"/>
      <c r="C11" s="290"/>
      <c r="D11" s="310"/>
      <c r="E11" s="320" t="s">
        <v>463</v>
      </c>
      <c r="F11" s="290"/>
      <c r="G11" s="290"/>
      <c r="H11" s="290"/>
      <c r="I11" s="290"/>
      <c r="J11" s="290"/>
      <c r="K11" s="290"/>
      <c r="L11" s="3096"/>
      <c r="M11" s="290"/>
      <c r="N11" s="2950" t="s">
        <v>1488</v>
      </c>
      <c r="O11" s="2950"/>
      <c r="P11" s="2950"/>
      <c r="Q11" s="2950"/>
      <c r="R11" s="2950"/>
      <c r="S11" s="2950"/>
      <c r="T11" s="290"/>
      <c r="U11" s="2798" t="s">
        <v>40</v>
      </c>
      <c r="V11" s="2798"/>
      <c r="W11" s="2798"/>
      <c r="X11" s="2798"/>
      <c r="Y11" s="2798"/>
      <c r="Z11" s="2798"/>
      <c r="AA11" s="343"/>
      <c r="AB11" s="289"/>
    </row>
    <row r="12" spans="1:28" ht="16.5" customHeight="1">
      <c r="A12" s="290"/>
      <c r="B12" s="314"/>
      <c r="C12" s="290"/>
      <c r="D12" s="310"/>
      <c r="E12" s="320"/>
      <c r="F12" s="290"/>
      <c r="G12" s="290"/>
      <c r="H12" s="290"/>
      <c r="I12" s="290"/>
      <c r="J12" s="290"/>
      <c r="K12" s="290"/>
      <c r="L12" s="3096"/>
      <c r="M12" s="290"/>
      <c r="N12" s="1066"/>
      <c r="O12" s="1066"/>
      <c r="P12" s="1066"/>
      <c r="Q12" s="1066"/>
      <c r="R12" s="1066"/>
      <c r="S12" s="1066"/>
      <c r="T12" s="290"/>
      <c r="U12" s="1059"/>
      <c r="V12" s="1059"/>
      <c r="W12" s="1059"/>
      <c r="X12" s="1059"/>
      <c r="Y12" s="1059"/>
      <c r="Z12" s="1059"/>
      <c r="AA12" s="343"/>
      <c r="AB12" s="289"/>
    </row>
    <row r="13" spans="1:28" ht="30" customHeight="1">
      <c r="A13" s="290"/>
      <c r="B13" s="314"/>
      <c r="C13" s="290"/>
      <c r="D13" s="317"/>
      <c r="F13" s="290"/>
      <c r="G13" s="290"/>
      <c r="H13" s="290"/>
      <c r="I13" s="290"/>
      <c r="J13" s="290"/>
      <c r="K13" s="290"/>
      <c r="L13" s="290"/>
      <c r="M13" s="397"/>
      <c r="N13" s="290"/>
      <c r="O13" s="290"/>
      <c r="P13" s="290"/>
      <c r="Q13" s="397"/>
      <c r="R13" s="3097">
        <v>1201</v>
      </c>
      <c r="S13" s="3097"/>
      <c r="T13" s="290"/>
      <c r="U13" s="290"/>
      <c r="V13" s="290"/>
      <c r="W13" s="345"/>
      <c r="X13" s="345"/>
      <c r="Y13" s="3098">
        <v>1202</v>
      </c>
      <c r="Z13" s="3098"/>
      <c r="AA13" s="343"/>
      <c r="AB13" s="289"/>
    </row>
    <row r="14" spans="1:28" ht="30" customHeight="1">
      <c r="A14" s="290"/>
      <c r="B14" s="314"/>
      <c r="C14" s="290"/>
      <c r="D14" s="325"/>
      <c r="E14" s="317" t="s">
        <v>672</v>
      </c>
      <c r="F14" s="317" t="s">
        <v>104</v>
      </c>
      <c r="G14" s="290"/>
      <c r="H14" s="290"/>
      <c r="I14" s="290"/>
      <c r="J14" s="290"/>
      <c r="K14" s="290"/>
      <c r="L14" s="290"/>
      <c r="M14" s="1063" t="s">
        <v>52</v>
      </c>
      <c r="N14" s="3089"/>
      <c r="O14" s="3090"/>
      <c r="P14" s="3090"/>
      <c r="Q14" s="3090"/>
      <c r="R14" s="3090"/>
      <c r="S14" s="3091"/>
      <c r="T14" s="235"/>
      <c r="U14" s="2937"/>
      <c r="V14" s="2938"/>
      <c r="W14" s="2938"/>
      <c r="X14" s="2938"/>
      <c r="Y14" s="2938"/>
      <c r="Z14" s="2939"/>
      <c r="AA14" s="311"/>
      <c r="AB14" s="289"/>
    </row>
    <row r="15" spans="1:28" ht="30" customHeight="1">
      <c r="A15" s="290"/>
      <c r="B15" s="314"/>
      <c r="C15" s="290"/>
      <c r="D15" s="317"/>
      <c r="E15" s="290"/>
      <c r="F15" s="320" t="s">
        <v>105</v>
      </c>
      <c r="G15" s="290"/>
      <c r="H15" s="290"/>
      <c r="I15" s="290"/>
      <c r="J15" s="290"/>
      <c r="K15" s="290"/>
      <c r="L15" s="290"/>
      <c r="M15" s="1063"/>
      <c r="N15" s="3092"/>
      <c r="O15" s="3093"/>
      <c r="P15" s="3093"/>
      <c r="Q15" s="3093"/>
      <c r="R15" s="3093"/>
      <c r="S15" s="3094"/>
      <c r="T15" s="235"/>
      <c r="U15" s="2940"/>
      <c r="V15" s="2935"/>
      <c r="W15" s="2935"/>
      <c r="X15" s="2935"/>
      <c r="Y15" s="2935"/>
      <c r="Z15" s="2941"/>
      <c r="AA15" s="311"/>
      <c r="AB15" s="289"/>
    </row>
    <row r="16" spans="1:28" ht="30" customHeight="1">
      <c r="A16" s="290"/>
      <c r="B16" s="314"/>
      <c r="C16" s="290"/>
      <c r="D16" s="317"/>
      <c r="E16" s="290"/>
      <c r="F16" s="320"/>
      <c r="G16" s="290"/>
      <c r="H16" s="290"/>
      <c r="I16" s="290"/>
      <c r="J16" s="290"/>
      <c r="K16" s="290"/>
      <c r="L16" s="290"/>
      <c r="M16" s="397"/>
      <c r="N16" s="290"/>
      <c r="O16" s="290"/>
      <c r="P16" s="290"/>
      <c r="Q16" s="397"/>
      <c r="R16" s="3097"/>
      <c r="S16" s="3097"/>
      <c r="T16" s="290"/>
      <c r="U16" s="290"/>
      <c r="V16" s="290"/>
      <c r="W16" s="345"/>
      <c r="X16" s="345"/>
      <c r="Y16" s="3098"/>
      <c r="Z16" s="3098"/>
      <c r="AA16" s="311"/>
      <c r="AB16" s="289"/>
    </row>
    <row r="17" spans="1:28" ht="30" customHeight="1">
      <c r="A17" s="290"/>
      <c r="B17" s="314"/>
      <c r="C17" s="290"/>
      <c r="D17" s="317"/>
      <c r="E17" s="290"/>
      <c r="F17" s="310" t="s">
        <v>6</v>
      </c>
      <c r="G17" s="310" t="s">
        <v>2591</v>
      </c>
      <c r="H17" s="303"/>
      <c r="I17" s="303"/>
      <c r="J17" s="303"/>
      <c r="K17" s="303"/>
      <c r="L17" s="290"/>
      <c r="M17" s="1063" t="s">
        <v>972</v>
      </c>
      <c r="N17" s="3089"/>
      <c r="O17" s="3090"/>
      <c r="P17" s="3090"/>
      <c r="Q17" s="3090"/>
      <c r="R17" s="3090"/>
      <c r="S17" s="3091"/>
      <c r="T17" s="235"/>
      <c r="U17" s="2937"/>
      <c r="V17" s="2938"/>
      <c r="W17" s="2938"/>
      <c r="X17" s="2938"/>
      <c r="Y17" s="2938"/>
      <c r="Z17" s="2939"/>
      <c r="AA17" s="311"/>
      <c r="AB17" s="289"/>
    </row>
    <row r="18" spans="1:28" ht="30" customHeight="1">
      <c r="A18" s="290"/>
      <c r="B18" s="314"/>
      <c r="C18" s="290"/>
      <c r="D18" s="317"/>
      <c r="E18" s="290"/>
      <c r="F18" s="310"/>
      <c r="G18" s="319" t="s">
        <v>2592</v>
      </c>
      <c r="H18" s="303"/>
      <c r="I18" s="303"/>
      <c r="J18" s="303"/>
      <c r="K18" s="303"/>
      <c r="L18" s="290"/>
      <c r="M18" s="1063"/>
      <c r="N18" s="3092"/>
      <c r="O18" s="3093"/>
      <c r="P18" s="3093"/>
      <c r="Q18" s="3093"/>
      <c r="R18" s="3093"/>
      <c r="S18" s="3094"/>
      <c r="T18" s="235"/>
      <c r="U18" s="2940"/>
      <c r="V18" s="2935"/>
      <c r="W18" s="2935"/>
      <c r="X18" s="2935"/>
      <c r="Y18" s="2935"/>
      <c r="Z18" s="2941"/>
      <c r="AA18" s="311"/>
      <c r="AB18" s="289"/>
    </row>
    <row r="19" spans="1:28" ht="30" customHeight="1">
      <c r="A19" s="290"/>
      <c r="B19" s="314"/>
      <c r="C19" s="290"/>
      <c r="D19" s="317"/>
      <c r="E19" s="290"/>
      <c r="F19" s="310"/>
      <c r="G19" s="303"/>
      <c r="H19" s="303"/>
      <c r="I19" s="303"/>
      <c r="J19" s="303"/>
      <c r="K19" s="303"/>
      <c r="L19" s="290"/>
      <c r="M19" s="397"/>
      <c r="N19" s="290"/>
      <c r="O19" s="290"/>
      <c r="P19" s="290"/>
      <c r="Q19" s="397"/>
      <c r="R19" s="3097"/>
      <c r="S19" s="3097"/>
      <c r="T19" s="290"/>
      <c r="U19" s="290"/>
      <c r="V19" s="290"/>
      <c r="W19" s="345"/>
      <c r="X19" s="345"/>
      <c r="Y19" s="3098"/>
      <c r="Z19" s="3098"/>
      <c r="AA19" s="311"/>
      <c r="AB19" s="289"/>
    </row>
    <row r="20" spans="1:28" ht="30" customHeight="1">
      <c r="A20" s="290"/>
      <c r="B20" s="314"/>
      <c r="C20" s="290"/>
      <c r="D20" s="317"/>
      <c r="E20" s="290"/>
      <c r="F20" s="310" t="s">
        <v>7</v>
      </c>
      <c r="G20" s="310" t="s">
        <v>2593</v>
      </c>
      <c r="H20" s="303"/>
      <c r="I20" s="303"/>
      <c r="J20" s="303"/>
      <c r="K20" s="303"/>
      <c r="L20" s="290"/>
      <c r="M20" s="1063" t="s">
        <v>976</v>
      </c>
      <c r="N20" s="3089"/>
      <c r="O20" s="3090"/>
      <c r="P20" s="3090"/>
      <c r="Q20" s="3090"/>
      <c r="R20" s="3090"/>
      <c r="S20" s="3091"/>
      <c r="T20" s="235"/>
      <c r="U20" s="2937"/>
      <c r="V20" s="2938"/>
      <c r="W20" s="2938"/>
      <c r="X20" s="2938"/>
      <c r="Y20" s="2938"/>
      <c r="Z20" s="2939"/>
      <c r="AA20" s="311"/>
      <c r="AB20" s="289"/>
    </row>
    <row r="21" spans="1:28" ht="30" customHeight="1">
      <c r="A21" s="290"/>
      <c r="B21" s="314"/>
      <c r="C21" s="290"/>
      <c r="D21" s="317"/>
      <c r="E21" s="290"/>
      <c r="F21" s="303"/>
      <c r="G21" s="319" t="s">
        <v>2594</v>
      </c>
      <c r="H21" s="303"/>
      <c r="I21" s="303"/>
      <c r="J21" s="303"/>
      <c r="K21" s="303"/>
      <c r="L21" s="290"/>
      <c r="M21" s="1063"/>
      <c r="N21" s="3092"/>
      <c r="O21" s="3093"/>
      <c r="P21" s="3093"/>
      <c r="Q21" s="3093"/>
      <c r="R21" s="3093"/>
      <c r="S21" s="3094"/>
      <c r="T21" s="235"/>
      <c r="U21" s="2940"/>
      <c r="V21" s="2935"/>
      <c r="W21" s="2935"/>
      <c r="X21" s="2935"/>
      <c r="Y21" s="2935"/>
      <c r="Z21" s="2941"/>
      <c r="AA21" s="311"/>
      <c r="AB21" s="289"/>
    </row>
    <row r="22" spans="1:28" ht="30" customHeight="1">
      <c r="A22" s="290"/>
      <c r="B22" s="314"/>
      <c r="C22" s="290"/>
      <c r="D22" s="317"/>
      <c r="E22" s="290"/>
      <c r="F22" s="320"/>
      <c r="G22" s="290"/>
      <c r="H22" s="290"/>
      <c r="I22" s="290"/>
      <c r="J22" s="290"/>
      <c r="K22" s="290"/>
      <c r="L22" s="290"/>
      <c r="M22" s="1067"/>
      <c r="N22" s="1279"/>
      <c r="O22" s="1279"/>
      <c r="P22" s="1279"/>
      <c r="Q22" s="1279"/>
      <c r="R22" s="1279"/>
      <c r="S22" s="1279"/>
      <c r="T22" s="235"/>
      <c r="U22" s="1059"/>
      <c r="V22" s="1059"/>
      <c r="W22" s="1059"/>
      <c r="X22" s="1059"/>
      <c r="Y22" s="1059"/>
      <c r="Z22" s="1059"/>
      <c r="AA22" s="311"/>
      <c r="AB22" s="289"/>
    </row>
    <row r="23" spans="1:28" ht="30" customHeight="1">
      <c r="A23" s="290"/>
      <c r="B23" s="314"/>
      <c r="C23" s="290"/>
      <c r="D23" s="317"/>
      <c r="E23" s="290"/>
      <c r="F23" s="290"/>
      <c r="G23" s="290"/>
      <c r="H23" s="290"/>
      <c r="I23" s="290"/>
      <c r="J23" s="290"/>
      <c r="K23" s="290"/>
      <c r="L23" s="290"/>
      <c r="M23" s="290"/>
      <c r="N23" s="235"/>
      <c r="O23" s="235"/>
      <c r="P23" s="235"/>
      <c r="Q23" s="1059"/>
      <c r="R23" s="235"/>
      <c r="S23" s="235"/>
      <c r="T23" s="235"/>
      <c r="U23" s="235"/>
      <c r="V23" s="235"/>
      <c r="W23" s="235"/>
      <c r="X23" s="345"/>
      <c r="Y23" s="345"/>
      <c r="Z23" s="345"/>
      <c r="AA23" s="343"/>
      <c r="AB23" s="289"/>
    </row>
    <row r="24" spans="1:28" ht="30" customHeight="1">
      <c r="A24" s="290"/>
      <c r="B24" s="314"/>
      <c r="C24" s="290"/>
      <c r="D24" s="325"/>
      <c r="E24" s="317" t="s">
        <v>673</v>
      </c>
      <c r="F24" s="317" t="s">
        <v>464</v>
      </c>
      <c r="G24" s="290"/>
      <c r="H24" s="290"/>
      <c r="I24" s="290"/>
      <c r="J24" s="290"/>
      <c r="K24" s="290"/>
      <c r="L24" s="290"/>
      <c r="M24" s="401" t="s">
        <v>53</v>
      </c>
      <c r="N24" s="3089">
        <f>N27+N30</f>
        <v>0</v>
      </c>
      <c r="O24" s="3090"/>
      <c r="P24" s="3090"/>
      <c r="Q24" s="3090"/>
      <c r="R24" s="3090"/>
      <c r="S24" s="3091"/>
      <c r="T24" s="345"/>
      <c r="U24" s="2937">
        <f>U27+U30</f>
        <v>0</v>
      </c>
      <c r="V24" s="2938"/>
      <c r="W24" s="2938"/>
      <c r="X24" s="2938"/>
      <c r="Y24" s="2938"/>
      <c r="Z24" s="2939"/>
      <c r="AA24" s="343"/>
      <c r="AB24" s="289"/>
    </row>
    <row r="25" spans="1:28" ht="30" customHeight="1">
      <c r="A25" s="290"/>
      <c r="B25" s="314"/>
      <c r="C25" s="290"/>
      <c r="D25" s="317"/>
      <c r="E25" s="320"/>
      <c r="F25" s="320" t="s">
        <v>465</v>
      </c>
      <c r="G25" s="290"/>
      <c r="H25" s="290"/>
      <c r="I25" s="290"/>
      <c r="J25" s="290"/>
      <c r="K25" s="290"/>
      <c r="L25" s="290"/>
      <c r="M25" s="1078"/>
      <c r="N25" s="3092"/>
      <c r="O25" s="3093"/>
      <c r="P25" s="3093"/>
      <c r="Q25" s="3093"/>
      <c r="R25" s="3093"/>
      <c r="S25" s="3094"/>
      <c r="T25" s="345"/>
      <c r="U25" s="2940"/>
      <c r="V25" s="2935"/>
      <c r="W25" s="2935"/>
      <c r="X25" s="2935"/>
      <c r="Y25" s="2935"/>
      <c r="Z25" s="2941"/>
      <c r="AA25" s="343"/>
      <c r="AB25" s="289"/>
    </row>
    <row r="26" spans="1:28" ht="30" customHeight="1">
      <c r="A26" s="290"/>
      <c r="B26" s="314"/>
      <c r="C26" s="290"/>
      <c r="D26" s="290"/>
      <c r="E26" s="317"/>
      <c r="F26" s="290"/>
      <c r="G26" s="290"/>
      <c r="H26" s="290"/>
      <c r="I26" s="290"/>
      <c r="J26" s="290"/>
      <c r="K26" s="290"/>
      <c r="L26" s="290"/>
      <c r="M26" s="290"/>
      <c r="N26" s="290"/>
      <c r="O26" s="290"/>
      <c r="P26" s="290"/>
      <c r="Q26" s="397"/>
      <c r="R26" s="290"/>
      <c r="S26" s="290"/>
      <c r="T26" s="290"/>
      <c r="U26" s="290"/>
      <c r="V26" s="290"/>
      <c r="W26" s="304"/>
      <c r="X26" s="290"/>
      <c r="Y26" s="290"/>
      <c r="Z26" s="290"/>
      <c r="AA26" s="311"/>
      <c r="AB26" s="289"/>
    </row>
    <row r="27" spans="1:28" ht="30" customHeight="1">
      <c r="A27" s="290"/>
      <c r="B27" s="314"/>
      <c r="C27" s="290"/>
      <c r="D27" s="290"/>
      <c r="E27" s="317"/>
      <c r="F27" s="310" t="s">
        <v>46</v>
      </c>
      <c r="G27" s="310" t="s">
        <v>676</v>
      </c>
      <c r="H27" s="303"/>
      <c r="I27" s="303"/>
      <c r="J27" s="303"/>
      <c r="K27" s="303"/>
      <c r="L27" s="303"/>
      <c r="M27" s="2871">
        <v>15</v>
      </c>
      <c r="N27" s="3089"/>
      <c r="O27" s="3090"/>
      <c r="P27" s="3090"/>
      <c r="Q27" s="3090"/>
      <c r="R27" s="3090"/>
      <c r="S27" s="3091"/>
      <c r="T27" s="345"/>
      <c r="U27" s="2937"/>
      <c r="V27" s="2938"/>
      <c r="W27" s="2938"/>
      <c r="X27" s="2938"/>
      <c r="Y27" s="2938"/>
      <c r="Z27" s="2939"/>
      <c r="AA27" s="311"/>
      <c r="AB27" s="289"/>
    </row>
    <row r="28" spans="1:28" ht="30" customHeight="1">
      <c r="A28" s="290"/>
      <c r="B28" s="314"/>
      <c r="C28" s="290"/>
      <c r="D28" s="290"/>
      <c r="E28" s="317"/>
      <c r="F28" s="1076"/>
      <c r="G28" s="319" t="s">
        <v>677</v>
      </c>
      <c r="H28" s="303"/>
      <c r="I28" s="303"/>
      <c r="J28" s="303"/>
      <c r="K28" s="303"/>
      <c r="L28" s="303"/>
      <c r="M28" s="2871"/>
      <c r="N28" s="3092"/>
      <c r="O28" s="3093"/>
      <c r="P28" s="3093"/>
      <c r="Q28" s="3093"/>
      <c r="R28" s="3093"/>
      <c r="S28" s="3094"/>
      <c r="T28" s="345"/>
      <c r="U28" s="2940"/>
      <c r="V28" s="2935"/>
      <c r="W28" s="2935"/>
      <c r="X28" s="2935"/>
      <c r="Y28" s="2935"/>
      <c r="Z28" s="2941"/>
      <c r="AA28" s="311"/>
      <c r="AB28" s="289"/>
    </row>
    <row r="29" spans="1:28" ht="30" customHeight="1">
      <c r="A29" s="290"/>
      <c r="B29" s="314"/>
      <c r="C29" s="290"/>
      <c r="D29" s="290"/>
      <c r="E29" s="317"/>
      <c r="F29" s="1076"/>
      <c r="G29" s="303"/>
      <c r="H29" s="303"/>
      <c r="I29" s="303"/>
      <c r="J29" s="303"/>
      <c r="K29" s="303"/>
      <c r="L29" s="303"/>
      <c r="M29" s="290"/>
      <c r="N29" s="317"/>
      <c r="O29" s="317"/>
      <c r="P29" s="317"/>
      <c r="Q29" s="317"/>
      <c r="R29" s="292"/>
      <c r="S29" s="292"/>
      <c r="T29" s="317"/>
      <c r="U29" s="235"/>
      <c r="V29" s="235"/>
      <c r="W29" s="1278"/>
      <c r="X29" s="235"/>
      <c r="Y29" s="235"/>
      <c r="Z29" s="235"/>
      <c r="AA29" s="311"/>
      <c r="AB29" s="289"/>
    </row>
    <row r="30" spans="1:28" ht="30" customHeight="1">
      <c r="A30" s="290"/>
      <c r="B30" s="314"/>
      <c r="C30" s="290"/>
      <c r="D30" s="290"/>
      <c r="E30" s="317"/>
      <c r="F30" s="310" t="s">
        <v>47</v>
      </c>
      <c r="G30" s="310" t="s">
        <v>854</v>
      </c>
      <c r="H30" s="303"/>
      <c r="I30" s="303"/>
      <c r="J30" s="303"/>
      <c r="K30" s="303"/>
      <c r="L30" s="303"/>
      <c r="M30" s="2871">
        <v>16</v>
      </c>
      <c r="N30" s="3089"/>
      <c r="O30" s="3090"/>
      <c r="P30" s="3090"/>
      <c r="Q30" s="3090"/>
      <c r="R30" s="3090"/>
      <c r="S30" s="3091"/>
      <c r="T30" s="1277"/>
      <c r="U30" s="2937"/>
      <c r="V30" s="2938"/>
      <c r="W30" s="2938"/>
      <c r="X30" s="2938"/>
      <c r="Y30" s="2938"/>
      <c r="Z30" s="2939"/>
      <c r="AA30" s="311"/>
      <c r="AB30" s="289"/>
    </row>
    <row r="31" spans="1:28" ht="30" customHeight="1">
      <c r="A31" s="290"/>
      <c r="B31" s="314"/>
      <c r="C31" s="290"/>
      <c r="D31" s="290"/>
      <c r="E31" s="317"/>
      <c r="F31" s="290"/>
      <c r="G31" s="319" t="s">
        <v>678</v>
      </c>
      <c r="H31" s="303"/>
      <c r="I31" s="303"/>
      <c r="J31" s="303"/>
      <c r="K31" s="303"/>
      <c r="L31" s="303"/>
      <c r="M31" s="2871"/>
      <c r="N31" s="3092"/>
      <c r="O31" s="3093"/>
      <c r="P31" s="3093"/>
      <c r="Q31" s="3093"/>
      <c r="R31" s="3093"/>
      <c r="S31" s="3094"/>
      <c r="T31" s="1277"/>
      <c r="U31" s="2940"/>
      <c r="V31" s="2935"/>
      <c r="W31" s="2935"/>
      <c r="X31" s="2935"/>
      <c r="Y31" s="2935"/>
      <c r="Z31" s="2941"/>
      <c r="AA31" s="311"/>
      <c r="AB31" s="289"/>
    </row>
    <row r="32" spans="1:28" ht="30" customHeight="1">
      <c r="A32" s="290"/>
      <c r="B32" s="314"/>
      <c r="C32" s="290"/>
      <c r="D32" s="290"/>
      <c r="E32" s="317"/>
      <c r="F32" s="290"/>
      <c r="G32" s="290"/>
      <c r="H32" s="290"/>
      <c r="I32" s="290"/>
      <c r="J32" s="290"/>
      <c r="K32" s="290"/>
      <c r="L32" s="290"/>
      <c r="M32" s="290"/>
      <c r="N32" s="290"/>
      <c r="O32" s="290"/>
      <c r="P32" s="290"/>
      <c r="Q32" s="397"/>
      <c r="R32" s="290"/>
      <c r="S32" s="290"/>
      <c r="T32" s="290"/>
      <c r="U32" s="290"/>
      <c r="V32" s="290"/>
      <c r="W32" s="304"/>
      <c r="X32" s="290"/>
      <c r="Y32" s="290"/>
      <c r="Z32" s="290"/>
      <c r="AA32" s="311"/>
      <c r="AB32" s="289"/>
    </row>
    <row r="33" spans="1:28" ht="30" customHeight="1">
      <c r="A33" s="290"/>
      <c r="B33" s="314"/>
      <c r="C33" s="290"/>
      <c r="D33" s="290"/>
      <c r="E33" s="317"/>
      <c r="F33" s="317" t="s">
        <v>2595</v>
      </c>
      <c r="G33" s="290"/>
      <c r="H33" s="290"/>
      <c r="I33" s="290"/>
      <c r="J33" s="290"/>
      <c r="K33" s="290"/>
      <c r="L33" s="290"/>
      <c r="M33" s="290"/>
      <c r="N33" s="290"/>
      <c r="O33" s="290"/>
      <c r="P33" s="290"/>
      <c r="Q33" s="290"/>
      <c r="S33" s="304"/>
      <c r="T33" s="290"/>
      <c r="U33" s="290"/>
      <c r="V33" s="290"/>
      <c r="W33" s="290"/>
      <c r="X33" s="290"/>
      <c r="Y33" s="290"/>
      <c r="Z33" s="290"/>
      <c r="AA33" s="311"/>
      <c r="AB33" s="289"/>
    </row>
    <row r="34" spans="1:28" ht="30" customHeight="1">
      <c r="A34" s="290"/>
      <c r="B34" s="314"/>
      <c r="C34" s="290"/>
      <c r="D34" s="290"/>
      <c r="E34" s="317"/>
      <c r="F34" s="787" t="s">
        <v>2596</v>
      </c>
      <c r="G34" s="290"/>
      <c r="H34" s="290"/>
      <c r="I34" s="290"/>
      <c r="J34" s="290"/>
      <c r="K34" s="290"/>
      <c r="L34" s="290"/>
      <c r="M34" s="290"/>
      <c r="N34" s="290"/>
      <c r="O34" s="290"/>
      <c r="P34" s="397"/>
      <c r="Q34" s="290"/>
      <c r="R34" s="290"/>
      <c r="S34" s="290"/>
      <c r="T34" s="290"/>
      <c r="U34" s="290"/>
      <c r="V34" s="290"/>
      <c r="W34" s="290"/>
      <c r="X34" s="290"/>
      <c r="Y34" s="290"/>
      <c r="Z34" s="290"/>
      <c r="AA34" s="311"/>
      <c r="AB34" s="289"/>
    </row>
    <row r="35" spans="1:28" ht="30" customHeight="1">
      <c r="A35" s="290"/>
      <c r="B35" s="314"/>
      <c r="C35" s="290"/>
      <c r="D35" s="290"/>
      <c r="E35" s="317"/>
      <c r="F35" s="320"/>
      <c r="G35" s="290"/>
      <c r="H35" s="290"/>
      <c r="I35" s="290"/>
      <c r="J35" s="290"/>
      <c r="K35" s="290"/>
      <c r="L35" s="290"/>
      <c r="M35" s="290"/>
      <c r="N35" s="290"/>
      <c r="O35" s="290"/>
      <c r="P35" s="397"/>
      <c r="Q35" s="290"/>
      <c r="R35" s="290"/>
      <c r="S35" s="290"/>
      <c r="T35" s="290"/>
      <c r="U35" s="290"/>
      <c r="V35" s="290"/>
      <c r="W35" s="290"/>
      <c r="X35" s="290"/>
      <c r="Y35" s="290"/>
      <c r="Z35" s="290"/>
      <c r="AA35" s="311"/>
      <c r="AB35" s="289"/>
    </row>
    <row r="36" spans="1:28" ht="30" customHeight="1">
      <c r="A36" s="290"/>
      <c r="B36" s="314"/>
      <c r="C36" s="290"/>
      <c r="D36" s="290"/>
      <c r="E36" s="317"/>
      <c r="F36" s="310" t="s">
        <v>6</v>
      </c>
      <c r="G36" s="317" t="s">
        <v>1223</v>
      </c>
      <c r="H36" s="290"/>
      <c r="I36" s="290"/>
      <c r="J36" s="290"/>
      <c r="K36" s="290"/>
      <c r="L36" s="290"/>
      <c r="M36" s="401" t="s">
        <v>977</v>
      </c>
      <c r="N36" s="3089"/>
      <c r="O36" s="3090"/>
      <c r="P36" s="3090"/>
      <c r="Q36" s="3090"/>
      <c r="R36" s="3090"/>
      <c r="S36" s="3091"/>
      <c r="T36" s="345"/>
      <c r="U36" s="2937"/>
      <c r="V36" s="2938"/>
      <c r="W36" s="2938"/>
      <c r="X36" s="2938"/>
      <c r="Y36" s="2938"/>
      <c r="Z36" s="2939"/>
      <c r="AA36" s="311"/>
      <c r="AB36" s="289"/>
    </row>
    <row r="37" spans="1:28" ht="30" customHeight="1">
      <c r="A37" s="290"/>
      <c r="B37" s="314"/>
      <c r="C37" s="290"/>
      <c r="D37" s="290"/>
      <c r="E37" s="317"/>
      <c r="F37" s="310"/>
      <c r="G37" s="320" t="s">
        <v>674</v>
      </c>
      <c r="H37" s="290"/>
      <c r="I37" s="290"/>
      <c r="J37" s="290"/>
      <c r="K37" s="290"/>
      <c r="L37" s="290"/>
      <c r="M37" s="1078"/>
      <c r="N37" s="3092"/>
      <c r="O37" s="3093"/>
      <c r="P37" s="3093"/>
      <c r="Q37" s="3093"/>
      <c r="R37" s="3093"/>
      <c r="S37" s="3094"/>
      <c r="T37" s="345"/>
      <c r="U37" s="2940"/>
      <c r="V37" s="2935"/>
      <c r="W37" s="2935"/>
      <c r="X37" s="2935"/>
      <c r="Y37" s="2935"/>
      <c r="Z37" s="2941"/>
      <c r="AA37" s="311"/>
      <c r="AB37" s="289"/>
    </row>
    <row r="38" spans="1:28" ht="30" customHeight="1">
      <c r="A38" s="290"/>
      <c r="B38" s="314"/>
      <c r="C38" s="290"/>
      <c r="D38" s="290"/>
      <c r="E38" s="317"/>
      <c r="F38" s="310"/>
      <c r="G38" s="290"/>
      <c r="H38" s="290"/>
      <c r="I38" s="290"/>
      <c r="J38" s="290"/>
      <c r="K38" s="290"/>
      <c r="L38" s="290"/>
      <c r="M38" s="290"/>
      <c r="N38" s="290"/>
      <c r="O38" s="290"/>
      <c r="P38" s="401"/>
      <c r="Q38" s="345"/>
      <c r="R38" s="345"/>
      <c r="S38" s="345"/>
      <c r="T38" s="290"/>
      <c r="U38" s="290"/>
      <c r="V38" s="290"/>
      <c r="W38" s="289"/>
      <c r="X38" s="290"/>
      <c r="Y38" s="290"/>
      <c r="Z38" s="290"/>
      <c r="AA38" s="311"/>
      <c r="AB38" s="289"/>
    </row>
    <row r="39" spans="1:28" ht="30" customHeight="1">
      <c r="A39" s="290"/>
      <c r="B39" s="314"/>
      <c r="C39" s="290"/>
      <c r="D39" s="290"/>
      <c r="E39" s="317"/>
      <c r="F39" s="310" t="s">
        <v>7</v>
      </c>
      <c r="G39" s="317" t="s">
        <v>478</v>
      </c>
      <c r="H39" s="290"/>
      <c r="I39" s="290"/>
      <c r="J39" s="290"/>
      <c r="K39" s="290"/>
      <c r="L39" s="290"/>
      <c r="M39" s="401" t="s">
        <v>978</v>
      </c>
      <c r="N39" s="3089"/>
      <c r="O39" s="3090"/>
      <c r="P39" s="3090"/>
      <c r="Q39" s="3090"/>
      <c r="R39" s="3090"/>
      <c r="S39" s="3091"/>
      <c r="T39" s="345"/>
      <c r="U39" s="2937"/>
      <c r="V39" s="2938"/>
      <c r="W39" s="2938"/>
      <c r="X39" s="2938"/>
      <c r="Y39" s="2938"/>
      <c r="Z39" s="2939"/>
      <c r="AA39" s="311"/>
      <c r="AB39" s="289"/>
    </row>
    <row r="40" spans="1:28" ht="30" customHeight="1">
      <c r="A40" s="290"/>
      <c r="B40" s="314"/>
      <c r="C40" s="290"/>
      <c r="D40" s="290"/>
      <c r="E40" s="317"/>
      <c r="F40" s="310"/>
      <c r="G40" s="320" t="s">
        <v>479</v>
      </c>
      <c r="H40" s="290"/>
      <c r="I40" s="290"/>
      <c r="J40" s="290"/>
      <c r="K40" s="290"/>
      <c r="L40" s="290"/>
      <c r="M40" s="1078"/>
      <c r="N40" s="3092"/>
      <c r="O40" s="3093"/>
      <c r="P40" s="3093"/>
      <c r="Q40" s="3093"/>
      <c r="R40" s="3093"/>
      <c r="S40" s="3094"/>
      <c r="T40" s="345"/>
      <c r="U40" s="2940"/>
      <c r="V40" s="2935"/>
      <c r="W40" s="2935"/>
      <c r="X40" s="2935"/>
      <c r="Y40" s="2935"/>
      <c r="Z40" s="2941"/>
      <c r="AA40" s="311"/>
      <c r="AB40" s="289"/>
    </row>
    <row r="41" spans="1:28" ht="30" customHeight="1">
      <c r="A41" s="290"/>
      <c r="B41" s="314"/>
      <c r="C41" s="290"/>
      <c r="D41" s="290"/>
      <c r="E41" s="317"/>
      <c r="F41" s="310"/>
      <c r="G41" s="290"/>
      <c r="H41" s="290"/>
      <c r="I41" s="290"/>
      <c r="J41" s="290"/>
      <c r="K41" s="290"/>
      <c r="L41" s="290"/>
      <c r="M41" s="290"/>
      <c r="N41" s="290"/>
      <c r="O41" s="290"/>
      <c r="P41" s="401"/>
      <c r="Q41" s="345"/>
      <c r="R41" s="345"/>
      <c r="S41" s="345"/>
      <c r="T41" s="290"/>
      <c r="U41" s="290"/>
      <c r="V41" s="290"/>
      <c r="W41" s="289"/>
      <c r="X41" s="290"/>
      <c r="Y41" s="290"/>
      <c r="Z41" s="290"/>
      <c r="AA41" s="311"/>
      <c r="AB41" s="289"/>
    </row>
    <row r="42" spans="1:28" ht="30" customHeight="1">
      <c r="A42" s="290"/>
      <c r="B42" s="314"/>
      <c r="C42" s="290"/>
      <c r="D42" s="290"/>
      <c r="E42" s="317"/>
      <c r="F42" s="310" t="s">
        <v>8</v>
      </c>
      <c r="G42" s="317" t="s">
        <v>480</v>
      </c>
      <c r="H42" s="290"/>
      <c r="I42" s="290"/>
      <c r="J42" s="290"/>
      <c r="K42" s="290"/>
      <c r="L42" s="290"/>
      <c r="M42" s="401" t="s">
        <v>979</v>
      </c>
      <c r="N42" s="3089"/>
      <c r="O42" s="3090"/>
      <c r="P42" s="3090"/>
      <c r="Q42" s="3090"/>
      <c r="R42" s="3090"/>
      <c r="S42" s="3091"/>
      <c r="T42" s="345"/>
      <c r="U42" s="2937"/>
      <c r="V42" s="2938"/>
      <c r="W42" s="2938"/>
      <c r="X42" s="2938"/>
      <c r="Y42" s="2938"/>
      <c r="Z42" s="2939"/>
      <c r="AA42" s="311"/>
      <c r="AB42" s="289"/>
    </row>
    <row r="43" spans="1:28" ht="30" customHeight="1">
      <c r="A43" s="290"/>
      <c r="B43" s="314"/>
      <c r="C43" s="290"/>
      <c r="D43" s="290"/>
      <c r="E43" s="317"/>
      <c r="F43" s="402"/>
      <c r="G43" s="320" t="s">
        <v>675</v>
      </c>
      <c r="H43" s="290"/>
      <c r="I43" s="290"/>
      <c r="J43" s="290"/>
      <c r="K43" s="290"/>
      <c r="L43" s="290"/>
      <c r="M43" s="1078"/>
      <c r="N43" s="3092"/>
      <c r="O43" s="3093"/>
      <c r="P43" s="3093"/>
      <c r="Q43" s="3093"/>
      <c r="R43" s="3093"/>
      <c r="S43" s="3094"/>
      <c r="T43" s="345"/>
      <c r="U43" s="2940"/>
      <c r="V43" s="2935"/>
      <c r="W43" s="2935"/>
      <c r="X43" s="2935"/>
      <c r="Y43" s="2935"/>
      <c r="Z43" s="2941"/>
      <c r="AA43" s="311"/>
      <c r="AB43" s="289"/>
    </row>
    <row r="44" spans="1:28" ht="30" customHeight="1">
      <c r="A44" s="290"/>
      <c r="B44" s="314"/>
      <c r="C44" s="317"/>
      <c r="D44" s="290"/>
      <c r="E44" s="290"/>
      <c r="F44" s="290"/>
      <c r="G44" s="319"/>
      <c r="H44" s="303"/>
      <c r="I44" s="303"/>
      <c r="J44" s="303"/>
      <c r="K44" s="303"/>
      <c r="L44" s="303"/>
      <c r="M44" s="1067"/>
      <c r="N44" s="1279"/>
      <c r="O44" s="1279"/>
      <c r="P44" s="1279"/>
      <c r="Q44" s="1279"/>
      <c r="R44" s="1279"/>
      <c r="S44" s="1279"/>
      <c r="T44" s="1277"/>
      <c r="U44" s="1059"/>
      <c r="V44" s="1059"/>
      <c r="W44" s="1059"/>
      <c r="X44" s="1059"/>
      <c r="Y44" s="1059"/>
      <c r="Z44" s="1059"/>
      <c r="AA44" s="311"/>
      <c r="AB44" s="289"/>
    </row>
    <row r="45" spans="1:28" ht="30" customHeight="1">
      <c r="A45" s="290"/>
      <c r="B45" s="314"/>
      <c r="C45" s="317"/>
      <c r="D45" s="290"/>
      <c r="E45" s="290"/>
      <c r="F45" s="303"/>
      <c r="G45" s="290"/>
      <c r="H45" s="290"/>
      <c r="I45" s="290"/>
      <c r="J45" s="290"/>
      <c r="K45" s="290"/>
      <c r="L45" s="290"/>
      <c r="M45" s="290"/>
      <c r="N45" s="317"/>
      <c r="O45" s="317"/>
      <c r="P45" s="317"/>
      <c r="Q45" s="317"/>
      <c r="R45" s="292"/>
      <c r="S45" s="292"/>
      <c r="T45" s="317"/>
      <c r="U45" s="317"/>
      <c r="V45" s="317"/>
      <c r="W45" s="292"/>
      <c r="X45" s="317"/>
      <c r="Y45" s="317"/>
      <c r="Z45" s="317"/>
      <c r="AA45" s="311"/>
      <c r="AB45" s="289"/>
    </row>
    <row r="46" spans="1:28" ht="30" customHeight="1">
      <c r="A46" s="290"/>
      <c r="B46" s="314"/>
      <c r="C46" s="317"/>
      <c r="D46" s="290"/>
      <c r="E46" s="310" t="s">
        <v>683</v>
      </c>
      <c r="F46" s="317" t="s">
        <v>856</v>
      </c>
      <c r="G46" s="290"/>
      <c r="H46" s="290"/>
      <c r="I46" s="290"/>
      <c r="J46" s="290"/>
      <c r="K46" s="290"/>
      <c r="L46" s="290"/>
      <c r="M46" s="272"/>
      <c r="N46" s="289"/>
      <c r="O46" s="289"/>
      <c r="P46" s="289"/>
      <c r="Q46" s="289"/>
      <c r="R46" s="3097"/>
      <c r="S46" s="3097"/>
      <c r="T46" s="289"/>
      <c r="U46" s="289"/>
      <c r="V46" s="289"/>
      <c r="W46" s="289"/>
      <c r="X46" s="289"/>
      <c r="Y46" s="3098"/>
      <c r="Z46" s="3098"/>
      <c r="AA46" s="311"/>
      <c r="AB46" s="289"/>
    </row>
    <row r="47" spans="1:28" ht="30" customHeight="1">
      <c r="A47" s="290"/>
      <c r="B47" s="314"/>
      <c r="C47" s="317"/>
      <c r="D47" s="290"/>
      <c r="E47" s="310"/>
      <c r="F47" s="317" t="s">
        <v>1487</v>
      </c>
      <c r="G47" s="290"/>
      <c r="H47" s="290"/>
      <c r="I47" s="290"/>
      <c r="J47" s="290"/>
      <c r="K47" s="290"/>
      <c r="L47" s="290"/>
      <c r="M47" s="2871">
        <v>20</v>
      </c>
      <c r="N47" s="3089"/>
      <c r="O47" s="3090"/>
      <c r="P47" s="3090"/>
      <c r="Q47" s="3090"/>
      <c r="R47" s="3090"/>
      <c r="S47" s="3091"/>
      <c r="T47" s="1277"/>
      <c r="U47" s="2937"/>
      <c r="V47" s="2938"/>
      <c r="W47" s="2938"/>
      <c r="X47" s="2938"/>
      <c r="Y47" s="2938"/>
      <c r="Z47" s="2939"/>
      <c r="AA47" s="311"/>
      <c r="AB47" s="289"/>
    </row>
    <row r="48" spans="1:28" ht="30" customHeight="1">
      <c r="A48" s="290"/>
      <c r="B48" s="314"/>
      <c r="C48" s="317"/>
      <c r="D48" s="290"/>
      <c r="E48" s="303"/>
      <c r="F48" s="320" t="s">
        <v>857</v>
      </c>
      <c r="G48" s="290"/>
      <c r="H48" s="290"/>
      <c r="I48" s="290"/>
      <c r="J48" s="290"/>
      <c r="K48" s="290"/>
      <c r="L48" s="290"/>
      <c r="M48" s="2871"/>
      <c r="N48" s="3092"/>
      <c r="O48" s="3093"/>
      <c r="P48" s="3093"/>
      <c r="Q48" s="3093"/>
      <c r="R48" s="3093"/>
      <c r="S48" s="3094"/>
      <c r="T48" s="1277"/>
      <c r="U48" s="2940"/>
      <c r="V48" s="2935"/>
      <c r="W48" s="2935"/>
      <c r="X48" s="2935"/>
      <c r="Y48" s="2935"/>
      <c r="Z48" s="2941"/>
      <c r="AA48" s="311"/>
      <c r="AB48" s="289"/>
    </row>
    <row r="49" spans="1:28" ht="30" customHeight="1">
      <c r="A49" s="290"/>
      <c r="B49" s="314"/>
      <c r="C49" s="317"/>
      <c r="D49" s="290"/>
      <c r="E49" s="303"/>
      <c r="F49" s="320" t="s">
        <v>858</v>
      </c>
      <c r="G49" s="290"/>
      <c r="H49" s="290"/>
      <c r="I49" s="290"/>
      <c r="J49" s="290"/>
      <c r="K49" s="290"/>
      <c r="L49" s="290"/>
      <c r="M49" s="1067"/>
      <c r="N49" s="1279"/>
      <c r="O49" s="1279"/>
      <c r="P49" s="1279"/>
      <c r="Q49" s="1279"/>
      <c r="R49" s="1279"/>
      <c r="S49" s="1279"/>
      <c r="T49" s="345"/>
      <c r="U49" s="345"/>
      <c r="V49" s="345"/>
      <c r="W49" s="1279"/>
      <c r="X49" s="1279"/>
      <c r="Y49" s="1279"/>
      <c r="Z49" s="1279"/>
      <c r="AA49" s="311"/>
      <c r="AB49" s="289"/>
    </row>
    <row r="50" spans="1:28" ht="30" customHeight="1">
      <c r="A50" s="290"/>
      <c r="B50" s="314"/>
      <c r="C50" s="317"/>
      <c r="D50" s="290"/>
      <c r="E50" s="303"/>
      <c r="F50" s="290"/>
      <c r="G50" s="290"/>
      <c r="H50" s="290"/>
      <c r="I50" s="290"/>
      <c r="J50" s="290"/>
      <c r="K50" s="290"/>
      <c r="L50" s="290"/>
      <c r="M50" s="290"/>
      <c r="N50" s="235"/>
      <c r="O50" s="235"/>
      <c r="P50" s="235"/>
      <c r="Q50" s="235"/>
      <c r="R50" s="1278"/>
      <c r="S50" s="1278"/>
      <c r="T50" s="235"/>
      <c r="U50" s="235"/>
      <c r="V50" s="235"/>
      <c r="W50" s="1278"/>
      <c r="X50" s="235"/>
      <c r="Y50" s="235"/>
      <c r="Z50" s="235"/>
      <c r="AA50" s="311"/>
      <c r="AB50" s="289"/>
    </row>
    <row r="51" spans="1:28" ht="30" customHeight="1">
      <c r="A51" s="290"/>
      <c r="B51" s="314"/>
      <c r="C51" s="317"/>
      <c r="D51" s="290"/>
      <c r="E51" s="310" t="s">
        <v>679</v>
      </c>
      <c r="F51" s="317" t="s">
        <v>680</v>
      </c>
      <c r="G51" s="290"/>
      <c r="H51" s="290"/>
      <c r="I51" s="290"/>
      <c r="J51" s="290"/>
      <c r="K51" s="290"/>
      <c r="L51" s="290"/>
      <c r="M51" s="2871">
        <v>21</v>
      </c>
      <c r="N51" s="3089"/>
      <c r="O51" s="3090"/>
      <c r="P51" s="3090"/>
      <c r="Q51" s="3090"/>
      <c r="R51" s="3090"/>
      <c r="S51" s="3091"/>
      <c r="T51" s="1277"/>
      <c r="U51" s="2937"/>
      <c r="V51" s="2938"/>
      <c r="W51" s="2938"/>
      <c r="X51" s="2938"/>
      <c r="Y51" s="2938"/>
      <c r="Z51" s="2939"/>
      <c r="AA51" s="311"/>
      <c r="AB51" s="289"/>
    </row>
    <row r="52" spans="1:28" ht="30" customHeight="1">
      <c r="A52" s="290"/>
      <c r="B52" s="314"/>
      <c r="C52" s="317"/>
      <c r="D52" s="290"/>
      <c r="E52" s="303"/>
      <c r="F52" s="320" t="s">
        <v>855</v>
      </c>
      <c r="G52" s="290"/>
      <c r="H52" s="290"/>
      <c r="I52" s="290"/>
      <c r="J52" s="290"/>
      <c r="K52" s="290"/>
      <c r="L52" s="290"/>
      <c r="M52" s="2871"/>
      <c r="N52" s="3092"/>
      <c r="O52" s="3093"/>
      <c r="P52" s="3093"/>
      <c r="Q52" s="3093"/>
      <c r="R52" s="3093"/>
      <c r="S52" s="3094"/>
      <c r="T52" s="1277"/>
      <c r="U52" s="2940"/>
      <c r="V52" s="2935"/>
      <c r="W52" s="2935"/>
      <c r="X52" s="2935"/>
      <c r="Y52" s="2935"/>
      <c r="Z52" s="2941"/>
      <c r="AA52" s="311"/>
      <c r="AB52" s="289"/>
    </row>
    <row r="53" spans="1:28" ht="30" customHeight="1">
      <c r="A53" s="290"/>
      <c r="B53" s="314"/>
      <c r="C53" s="317"/>
      <c r="D53" s="290"/>
      <c r="E53" s="290"/>
      <c r="F53" s="303"/>
      <c r="G53" s="290"/>
      <c r="H53" s="290"/>
      <c r="I53" s="290"/>
      <c r="J53" s="290"/>
      <c r="K53" s="290"/>
      <c r="L53" s="290"/>
      <c r="M53" s="290"/>
      <c r="N53" s="290"/>
      <c r="O53" s="290"/>
      <c r="P53" s="290"/>
      <c r="Q53" s="397"/>
      <c r="R53" s="290"/>
      <c r="S53" s="290"/>
      <c r="T53" s="290"/>
      <c r="U53" s="290"/>
      <c r="V53" s="290"/>
      <c r="W53" s="304"/>
      <c r="X53" s="290"/>
      <c r="Y53" s="290"/>
      <c r="Z53" s="290"/>
      <c r="AA53" s="311"/>
      <c r="AB53" s="289"/>
    </row>
    <row r="54" spans="1:28" ht="30" customHeight="1">
      <c r="A54" s="290"/>
      <c r="B54" s="314"/>
      <c r="C54" s="317"/>
      <c r="D54" s="290"/>
      <c r="E54" s="290"/>
      <c r="F54" s="290"/>
      <c r="G54" s="303"/>
      <c r="H54" s="290"/>
      <c r="I54" s="290"/>
      <c r="J54" s="290"/>
      <c r="K54" s="290"/>
      <c r="L54" s="290"/>
      <c r="M54" s="290"/>
      <c r="N54" s="290"/>
      <c r="O54" s="290"/>
      <c r="P54" s="397"/>
      <c r="Q54" s="290"/>
      <c r="R54" s="397" t="s">
        <v>45</v>
      </c>
      <c r="S54" s="397"/>
      <c r="T54" s="397"/>
      <c r="U54" s="290"/>
      <c r="V54" s="290"/>
      <c r="W54" s="290"/>
      <c r="X54" s="290"/>
      <c r="Y54" s="290"/>
      <c r="Z54" s="290"/>
      <c r="AA54" s="311"/>
      <c r="AB54" s="289"/>
    </row>
    <row r="55" spans="1:28" ht="30" customHeight="1">
      <c r="A55" s="290"/>
      <c r="B55" s="314"/>
      <c r="C55" s="317"/>
      <c r="D55" s="290"/>
      <c r="E55" s="290"/>
      <c r="F55" s="1065" t="s">
        <v>6</v>
      </c>
      <c r="G55" s="317" t="s">
        <v>799</v>
      </c>
      <c r="H55" s="290"/>
      <c r="I55" s="290"/>
      <c r="J55" s="290"/>
      <c r="K55" s="290"/>
      <c r="L55" s="290"/>
      <c r="M55" s="290"/>
      <c r="N55" s="290"/>
      <c r="O55" s="290"/>
      <c r="P55" s="3058">
        <v>22</v>
      </c>
      <c r="Q55" s="3109"/>
      <c r="R55" s="3110"/>
      <c r="S55" s="3111"/>
      <c r="T55" s="289"/>
      <c r="U55" s="290"/>
      <c r="V55" s="290"/>
      <c r="W55" s="290"/>
      <c r="X55" s="290"/>
      <c r="Y55" s="290"/>
      <c r="Z55" s="290"/>
      <c r="AA55" s="311"/>
      <c r="AB55" s="289"/>
    </row>
    <row r="56" spans="1:28" ht="30" customHeight="1">
      <c r="A56" s="290"/>
      <c r="B56" s="314"/>
      <c r="C56" s="317"/>
      <c r="D56" s="290"/>
      <c r="E56" s="290"/>
      <c r="F56" s="317"/>
      <c r="G56" s="320" t="s">
        <v>800</v>
      </c>
      <c r="H56" s="290"/>
      <c r="I56" s="290"/>
      <c r="J56" s="290"/>
      <c r="K56" s="290"/>
      <c r="L56" s="290"/>
      <c r="M56" s="290"/>
      <c r="N56" s="290"/>
      <c r="O56" s="290"/>
      <c r="P56" s="3058"/>
      <c r="Q56" s="3112"/>
      <c r="R56" s="3113"/>
      <c r="S56" s="3114"/>
      <c r="T56" s="289"/>
      <c r="U56" s="290"/>
      <c r="V56" s="290"/>
      <c r="W56" s="290"/>
      <c r="X56" s="290"/>
      <c r="Y56" s="290"/>
      <c r="Z56" s="290"/>
      <c r="AA56" s="311"/>
      <c r="AB56" s="289"/>
    </row>
    <row r="57" spans="1:28" ht="15" customHeight="1">
      <c r="A57" s="290"/>
      <c r="B57" s="314"/>
      <c r="C57" s="317"/>
      <c r="D57" s="290"/>
      <c r="E57" s="290"/>
      <c r="F57" s="317"/>
      <c r="G57" s="290"/>
      <c r="H57" s="290"/>
      <c r="I57" s="290"/>
      <c r="J57" s="290"/>
      <c r="K57" s="290"/>
      <c r="L57" s="290"/>
      <c r="M57" s="290"/>
      <c r="N57" s="290"/>
      <c r="O57" s="290"/>
      <c r="P57" s="397"/>
      <c r="Q57" s="317"/>
      <c r="R57" s="317"/>
      <c r="S57" s="317"/>
      <c r="T57" s="290"/>
      <c r="U57" s="290"/>
      <c r="V57" s="290"/>
      <c r="W57" s="290"/>
      <c r="X57" s="290"/>
      <c r="Y57" s="290"/>
      <c r="Z57" s="290"/>
      <c r="AA57" s="311"/>
      <c r="AB57" s="289"/>
    </row>
    <row r="58" spans="1:28" ht="30" customHeight="1">
      <c r="A58" s="290"/>
      <c r="B58" s="314"/>
      <c r="C58" s="317"/>
      <c r="D58" s="290"/>
      <c r="E58" s="290"/>
      <c r="F58" s="1065" t="s">
        <v>7</v>
      </c>
      <c r="G58" s="317" t="s">
        <v>681</v>
      </c>
      <c r="H58" s="290"/>
      <c r="I58" s="290"/>
      <c r="J58" s="290"/>
      <c r="K58" s="290"/>
      <c r="L58" s="290"/>
      <c r="M58" s="290"/>
      <c r="N58" s="290"/>
      <c r="O58" s="290"/>
      <c r="P58" s="3058">
        <v>23</v>
      </c>
      <c r="Q58" s="3109"/>
      <c r="R58" s="3090"/>
      <c r="S58" s="3091"/>
      <c r="T58" s="289"/>
      <c r="U58" s="290"/>
      <c r="V58" s="290"/>
      <c r="W58" s="290"/>
      <c r="X58" s="290"/>
      <c r="Y58" s="290"/>
      <c r="Z58" s="290"/>
      <c r="AA58" s="311"/>
      <c r="AB58" s="289"/>
    </row>
    <row r="59" spans="1:28" ht="30" customHeight="1">
      <c r="A59" s="290"/>
      <c r="B59" s="314"/>
      <c r="C59" s="317"/>
      <c r="D59" s="290"/>
      <c r="E59" s="290"/>
      <c r="F59" s="317"/>
      <c r="G59" s="320" t="s">
        <v>801</v>
      </c>
      <c r="H59" s="290"/>
      <c r="I59" s="290"/>
      <c r="J59" s="290"/>
      <c r="K59" s="290"/>
      <c r="L59" s="290"/>
      <c r="M59" s="290"/>
      <c r="N59" s="290"/>
      <c r="O59" s="290"/>
      <c r="P59" s="3058"/>
      <c r="Q59" s="3092"/>
      <c r="R59" s="3093"/>
      <c r="S59" s="3094"/>
      <c r="T59" s="289"/>
      <c r="U59" s="290"/>
      <c r="V59" s="290"/>
      <c r="W59" s="290"/>
      <c r="X59" s="290"/>
      <c r="Y59" s="290"/>
      <c r="Z59" s="290"/>
      <c r="AA59" s="311"/>
      <c r="AB59" s="289"/>
    </row>
    <row r="60" spans="1:28" ht="15" customHeight="1">
      <c r="A60" s="290"/>
      <c r="B60" s="314"/>
      <c r="C60" s="317"/>
      <c r="D60" s="290"/>
      <c r="E60" s="290"/>
      <c r="F60" s="317"/>
      <c r="G60" s="290"/>
      <c r="H60" s="290"/>
      <c r="I60" s="290"/>
      <c r="J60" s="290"/>
      <c r="K60" s="290"/>
      <c r="L60" s="290"/>
      <c r="M60" s="290"/>
      <c r="N60" s="290"/>
      <c r="O60" s="290"/>
      <c r="P60" s="397"/>
      <c r="Q60" s="317"/>
      <c r="R60" s="317"/>
      <c r="S60" s="317"/>
      <c r="T60" s="290"/>
      <c r="U60" s="290"/>
      <c r="V60" s="290"/>
      <c r="W60" s="290"/>
      <c r="X60" s="290"/>
      <c r="Y60" s="290"/>
      <c r="Z60" s="290"/>
      <c r="AA60" s="311"/>
      <c r="AB60" s="289"/>
    </row>
    <row r="61" spans="1:28" ht="30" customHeight="1">
      <c r="A61" s="290"/>
      <c r="B61" s="314"/>
      <c r="C61" s="317"/>
      <c r="D61" s="290"/>
      <c r="E61" s="290"/>
      <c r="F61" s="1065" t="s">
        <v>8</v>
      </c>
      <c r="G61" s="317" t="s">
        <v>682</v>
      </c>
      <c r="H61" s="290"/>
      <c r="I61" s="290"/>
      <c r="J61" s="290"/>
      <c r="K61" s="290"/>
      <c r="L61" s="290"/>
      <c r="M61" s="290"/>
      <c r="N61" s="290"/>
      <c r="O61" s="290"/>
      <c r="P61" s="3058">
        <v>24</v>
      </c>
      <c r="Q61" s="3109"/>
      <c r="R61" s="3090"/>
      <c r="S61" s="3091"/>
      <c r="T61" s="289"/>
      <c r="U61" s="290"/>
      <c r="V61" s="290"/>
      <c r="W61" s="290"/>
      <c r="X61" s="290"/>
      <c r="Y61" s="290"/>
      <c r="Z61" s="290"/>
      <c r="AA61" s="311"/>
      <c r="AB61" s="289"/>
    </row>
    <row r="62" spans="1:28" ht="30" customHeight="1">
      <c r="A62" s="290"/>
      <c r="B62" s="314"/>
      <c r="C62" s="317"/>
      <c r="D62" s="290"/>
      <c r="E62" s="290"/>
      <c r="F62" s="290"/>
      <c r="G62" s="320" t="s">
        <v>798</v>
      </c>
      <c r="H62" s="290"/>
      <c r="I62" s="290"/>
      <c r="J62" s="290"/>
      <c r="K62" s="290"/>
      <c r="L62" s="290"/>
      <c r="M62" s="290"/>
      <c r="N62" s="290"/>
      <c r="O62" s="290"/>
      <c r="P62" s="3058"/>
      <c r="Q62" s="3092"/>
      <c r="R62" s="3093"/>
      <c r="S62" s="3094"/>
      <c r="T62" s="289"/>
      <c r="U62" s="290"/>
      <c r="V62" s="290"/>
      <c r="W62" s="290"/>
      <c r="X62" s="290"/>
      <c r="Y62" s="290"/>
      <c r="Z62" s="290"/>
      <c r="AA62" s="311"/>
      <c r="AB62" s="289"/>
    </row>
    <row r="63" spans="1:28" ht="15" customHeight="1">
      <c r="A63" s="290"/>
      <c r="B63" s="314"/>
      <c r="C63" s="317"/>
      <c r="D63" s="290"/>
      <c r="E63" s="290"/>
      <c r="F63" s="290"/>
      <c r="G63" s="290"/>
      <c r="H63" s="290"/>
      <c r="I63" s="290"/>
      <c r="J63" s="290"/>
      <c r="K63" s="290"/>
      <c r="L63" s="290"/>
      <c r="M63" s="290"/>
      <c r="N63" s="290"/>
      <c r="O63" s="290"/>
      <c r="P63" s="290"/>
      <c r="Q63" s="317"/>
      <c r="R63" s="317"/>
      <c r="S63" s="292"/>
      <c r="T63" s="304"/>
      <c r="U63" s="290"/>
      <c r="V63" s="290"/>
      <c r="W63" s="290"/>
      <c r="X63" s="290"/>
      <c r="Y63" s="290"/>
      <c r="Z63" s="290"/>
      <c r="AA63" s="311"/>
      <c r="AB63" s="289"/>
    </row>
    <row r="64" spans="1:28" s="46" customFormat="1" ht="30" customHeight="1">
      <c r="A64" s="347"/>
      <c r="B64" s="348"/>
      <c r="C64" s="403"/>
      <c r="D64" s="359"/>
      <c r="E64" s="3099"/>
      <c r="F64" s="3099"/>
      <c r="G64" s="359"/>
      <c r="H64" s="359"/>
      <c r="I64" s="359"/>
      <c r="J64" s="1078"/>
      <c r="K64" s="1075"/>
      <c r="L64" s="1075"/>
      <c r="M64" s="1075"/>
      <c r="N64" s="1075"/>
      <c r="O64" s="347"/>
      <c r="P64" s="361"/>
      <c r="Q64" s="3100">
        <f>Q55+Q58+Q61</f>
        <v>0</v>
      </c>
      <c r="R64" s="3101"/>
      <c r="S64" s="3102"/>
      <c r="T64" s="404"/>
      <c r="U64" s="347"/>
      <c r="V64" s="347"/>
      <c r="W64" s="347"/>
      <c r="X64" s="360"/>
      <c r="Y64" s="360"/>
      <c r="Z64" s="360"/>
      <c r="AA64" s="362"/>
      <c r="AB64" s="347"/>
    </row>
    <row r="65" spans="1:30" s="46" customFormat="1" ht="30" customHeight="1">
      <c r="A65" s="347"/>
      <c r="B65" s="348"/>
      <c r="C65" s="369"/>
      <c r="D65" s="347"/>
      <c r="E65" s="347"/>
      <c r="F65" s="371"/>
      <c r="G65" s="405"/>
      <c r="H65" s="405"/>
      <c r="I65" s="405"/>
      <c r="J65" s="405"/>
      <c r="K65" s="405"/>
      <c r="L65" s="405"/>
      <c r="M65" s="405"/>
      <c r="N65" s="405"/>
      <c r="O65" s="347"/>
      <c r="P65" s="405"/>
      <c r="Q65" s="3103"/>
      <c r="R65" s="3104"/>
      <c r="S65" s="3105"/>
      <c r="T65" s="404"/>
      <c r="U65" s="347"/>
      <c r="V65" s="347"/>
      <c r="W65" s="347"/>
      <c r="X65" s="405"/>
      <c r="Y65" s="405"/>
      <c r="Z65" s="405"/>
      <c r="AA65" s="406"/>
      <c r="AB65" s="347"/>
      <c r="AC65" s="49"/>
      <c r="AD65" s="49"/>
    </row>
    <row r="66" spans="1:30" s="46" customFormat="1" ht="30" customHeight="1">
      <c r="A66" s="347"/>
      <c r="B66" s="348"/>
      <c r="C66" s="369"/>
      <c r="D66" s="347"/>
      <c r="E66" s="347"/>
      <c r="F66" s="371"/>
      <c r="G66" s="405"/>
      <c r="H66" s="405"/>
      <c r="I66" s="405"/>
      <c r="J66" s="405"/>
      <c r="K66" s="405"/>
      <c r="L66" s="405"/>
      <c r="M66" s="405"/>
      <c r="N66" s="405"/>
      <c r="O66" s="347"/>
      <c r="P66" s="405"/>
      <c r="Q66" s="3106"/>
      <c r="R66" s="3107"/>
      <c r="S66" s="3107"/>
      <c r="T66" s="404"/>
      <c r="U66" s="347"/>
      <c r="V66" s="347"/>
      <c r="W66" s="347"/>
      <c r="X66" s="405"/>
      <c r="Y66" s="405"/>
      <c r="Z66" s="405"/>
      <c r="AA66" s="406"/>
      <c r="AB66" s="347"/>
      <c r="AC66" s="49"/>
      <c r="AD66" s="49"/>
    </row>
    <row r="67" spans="1:30" s="46" customFormat="1" ht="30" customHeight="1">
      <c r="A67" s="347"/>
      <c r="B67" s="348"/>
      <c r="C67" s="354"/>
      <c r="D67" s="347"/>
      <c r="E67" s="317"/>
      <c r="F67" s="310"/>
      <c r="G67" s="290"/>
      <c r="H67" s="290"/>
      <c r="I67" s="290"/>
      <c r="J67" s="290"/>
      <c r="K67" s="1067"/>
      <c r="L67" s="289"/>
      <c r="M67" s="289"/>
      <c r="N67" s="289"/>
      <c r="O67" s="2889"/>
      <c r="P67" s="2889"/>
      <c r="Q67" s="3108"/>
      <c r="R67" s="3108"/>
      <c r="S67" s="3108"/>
      <c r="T67" s="289"/>
      <c r="U67" s="289"/>
      <c r="V67" s="289"/>
      <c r="W67" s="289"/>
      <c r="X67" s="289"/>
      <c r="Y67" s="289"/>
      <c r="Z67" s="289"/>
      <c r="AA67" s="406"/>
      <c r="AB67" s="347"/>
      <c r="AC67" s="127"/>
    </row>
    <row r="68" spans="1:30" s="46" customFormat="1" ht="30.75" customHeight="1" thickBot="1">
      <c r="A68" s="347"/>
      <c r="B68" s="381"/>
      <c r="C68" s="382"/>
      <c r="D68" s="382"/>
      <c r="E68" s="382"/>
      <c r="F68" s="407"/>
      <c r="G68" s="382"/>
      <c r="H68" s="382"/>
      <c r="I68" s="382"/>
      <c r="J68" s="382"/>
      <c r="K68" s="382"/>
      <c r="L68" s="382"/>
      <c r="M68" s="382"/>
      <c r="N68" s="382"/>
      <c r="O68" s="382"/>
      <c r="P68" s="382"/>
      <c r="Q68" s="408"/>
      <c r="R68" s="382"/>
      <c r="S68" s="382"/>
      <c r="T68" s="382"/>
      <c r="U68" s="382"/>
      <c r="V68" s="382"/>
      <c r="W68" s="382"/>
      <c r="X68" s="382"/>
      <c r="Y68" s="382"/>
      <c r="Z68" s="382"/>
      <c r="AA68" s="395"/>
      <c r="AB68" s="347"/>
      <c r="AC68" s="127"/>
    </row>
    <row r="69" spans="1:30" ht="30" customHeight="1">
      <c r="A69" s="1244"/>
      <c r="B69" s="2890">
        <v>26</v>
      </c>
      <c r="C69" s="2890"/>
      <c r="D69" s="2890"/>
      <c r="E69" s="2890"/>
      <c r="F69" s="2890"/>
      <c r="G69" s="2890"/>
      <c r="H69" s="2890"/>
      <c r="I69" s="2890"/>
      <c r="J69" s="2890"/>
      <c r="K69" s="2890"/>
      <c r="L69" s="2890"/>
      <c r="M69" s="2890"/>
      <c r="N69" s="2890"/>
      <c r="O69" s="2890"/>
      <c r="P69" s="2890"/>
      <c r="Q69" s="2890"/>
      <c r="R69" s="2890"/>
      <c r="S69" s="2890"/>
      <c r="T69" s="2890"/>
      <c r="U69" s="2890"/>
      <c r="V69" s="2890"/>
      <c r="W69" s="2890"/>
      <c r="X69" s="2890"/>
      <c r="Y69" s="2890"/>
      <c r="Z69" s="2890"/>
      <c r="AA69" s="2890"/>
      <c r="AB69" s="1244"/>
    </row>
    <row r="70" spans="1:30" ht="30" customHeight="1">
      <c r="A70" s="1244"/>
      <c r="B70" s="2891"/>
      <c r="C70" s="2891"/>
      <c r="D70" s="2891"/>
      <c r="E70" s="2891"/>
      <c r="F70" s="2891"/>
      <c r="G70" s="2891"/>
      <c r="H70" s="2891"/>
      <c r="I70" s="2891"/>
      <c r="J70" s="2891"/>
      <c r="K70" s="2891"/>
      <c r="L70" s="2891"/>
      <c r="M70" s="2891"/>
      <c r="N70" s="2891"/>
      <c r="O70" s="2891"/>
      <c r="P70" s="2891"/>
      <c r="Q70" s="2891"/>
      <c r="R70" s="2891"/>
      <c r="S70" s="2891"/>
      <c r="T70" s="2891"/>
      <c r="U70" s="2891"/>
      <c r="V70" s="2891"/>
      <c r="W70" s="2891"/>
      <c r="X70" s="2891"/>
      <c r="Y70" s="2891"/>
      <c r="Z70" s="2891"/>
      <c r="AA70" s="2891"/>
      <c r="AB70" s="1244"/>
    </row>
    <row r="71" spans="1:30" ht="34.200000000000003" customHeight="1">
      <c r="A71" s="1244"/>
      <c r="B71" s="2891"/>
      <c r="C71" s="2891"/>
      <c r="D71" s="2891"/>
      <c r="E71" s="2891"/>
      <c r="F71" s="2891"/>
      <c r="G71" s="2891"/>
      <c r="H71" s="2891"/>
      <c r="I71" s="2891"/>
      <c r="J71" s="2891"/>
      <c r="K71" s="2891"/>
      <c r="L71" s="2891"/>
      <c r="M71" s="2891"/>
      <c r="N71" s="2891"/>
      <c r="O71" s="2891"/>
      <c r="P71" s="2891"/>
      <c r="Q71" s="2891"/>
      <c r="R71" s="2891"/>
      <c r="S71" s="2891"/>
      <c r="T71" s="2891"/>
      <c r="U71" s="2891"/>
      <c r="V71" s="2891"/>
      <c r="W71" s="2891"/>
      <c r="X71" s="2891"/>
      <c r="Y71" s="2891"/>
      <c r="Z71" s="2891"/>
      <c r="AA71" s="2891"/>
      <c r="AB71" s="1244"/>
    </row>
  </sheetData>
  <mergeCells count="50">
    <mergeCell ref="M27:M28"/>
    <mergeCell ref="N27:S28"/>
    <mergeCell ref="U27:Z28"/>
    <mergeCell ref="M30:M31"/>
    <mergeCell ref="N30:S31"/>
    <mergeCell ref="U30:Z31"/>
    <mergeCell ref="E64:F64"/>
    <mergeCell ref="Q64:S65"/>
    <mergeCell ref="Q66:S67"/>
    <mergeCell ref="O67:P67"/>
    <mergeCell ref="P55:P56"/>
    <mergeCell ref="Q55:S56"/>
    <mergeCell ref="P58:P59"/>
    <mergeCell ref="Q58:S59"/>
    <mergeCell ref="P61:P62"/>
    <mergeCell ref="Q61:S62"/>
    <mergeCell ref="M47:M48"/>
    <mergeCell ref="N47:S48"/>
    <mergeCell ref="U47:Z48"/>
    <mergeCell ref="M51:M52"/>
    <mergeCell ref="N51:S52"/>
    <mergeCell ref="U51:Z52"/>
    <mergeCell ref="R46:S46"/>
    <mergeCell ref="Y46:Z46"/>
    <mergeCell ref="B69:AA71"/>
    <mergeCell ref="R13:S13"/>
    <mergeCell ref="Y13:Z13"/>
    <mergeCell ref="N14:S15"/>
    <mergeCell ref="U14:Z15"/>
    <mergeCell ref="N24:S25"/>
    <mergeCell ref="U24:Z25"/>
    <mergeCell ref="N39:S40"/>
    <mergeCell ref="R16:S16"/>
    <mergeCell ref="Y16:Z16"/>
    <mergeCell ref="N17:S18"/>
    <mergeCell ref="U17:Z18"/>
    <mergeCell ref="R19:S19"/>
    <mergeCell ref="Y19:Z19"/>
    <mergeCell ref="N10:S10"/>
    <mergeCell ref="U10:Z10"/>
    <mergeCell ref="L11:L12"/>
    <mergeCell ref="N11:S11"/>
    <mergeCell ref="U11:Z11"/>
    <mergeCell ref="U39:Z40"/>
    <mergeCell ref="N42:S43"/>
    <mergeCell ref="U42:Z43"/>
    <mergeCell ref="N20:S21"/>
    <mergeCell ref="U20:Z21"/>
    <mergeCell ref="N36:S37"/>
    <mergeCell ref="U36:Z37"/>
  </mergeCells>
  <conditionalFormatting sqref="Q64:S65">
    <cfRule type="cellIs" dxfId="10" priority="1" operator="greaterThan">
      <formula>100</formula>
    </cfRule>
    <cfRule type="cellIs" dxfId="9" priority="4" operator="equal">
      <formula>100</formula>
    </cfRule>
  </conditionalFormatting>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codeName="Sheet26">
    <tabColor rgb="FF92D050"/>
  </sheetPr>
  <dimension ref="A1:HF73"/>
  <sheetViews>
    <sheetView showGridLines="0" view="pageBreakPreview" zoomScale="40" zoomScaleNormal="40" zoomScaleSheetLayoutView="40" workbookViewId="0">
      <selection activeCell="R59" sqref="R59:W60"/>
    </sheetView>
  </sheetViews>
  <sheetFormatPr defaultColWidth="9.109375" defaultRowHeight="34.200000000000003"/>
  <cols>
    <col min="1" max="1" width="11.109375" style="44" customWidth="1"/>
    <col min="2" max="3" width="2.6640625" style="44" customWidth="1"/>
    <col min="4" max="4" width="2.6640625" style="128" customWidth="1"/>
    <col min="5" max="5" width="5.33203125" style="44" customWidth="1"/>
    <col min="6" max="6" width="12.44140625" style="44" customWidth="1"/>
    <col min="7" max="9" width="14.33203125" style="44" customWidth="1"/>
    <col min="10" max="12" width="10.6640625" style="44" customWidth="1"/>
    <col min="13" max="13" width="18.109375" style="44" customWidth="1"/>
    <col min="14" max="14" width="9" style="44" customWidth="1"/>
    <col min="15" max="15" width="10.6640625" style="44" customWidth="1"/>
    <col min="16" max="16" width="16.44140625" style="44" customWidth="1"/>
    <col min="17" max="22" width="10.6640625" style="44" customWidth="1"/>
    <col min="23" max="23" width="10.6640625" style="132" customWidth="1"/>
    <col min="24" max="26" width="10.6640625" style="44" customWidth="1"/>
    <col min="27" max="27" width="10.6640625" style="45" customWidth="1"/>
    <col min="28" max="30" width="10.6640625" style="44" customWidth="1"/>
    <col min="31" max="31" width="4.88671875" style="44" customWidth="1"/>
    <col min="32" max="32" width="1.5546875" style="44" customWidth="1"/>
    <col min="33" max="68" width="4.88671875" style="44" customWidth="1"/>
    <col min="69" max="16384" width="9.109375" style="44"/>
  </cols>
  <sheetData>
    <row r="1" spans="1:32" ht="51.75" customHeight="1"/>
    <row r="2" spans="1:32" ht="51.75" customHeight="1" thickBot="1"/>
    <row r="3" spans="1:32" ht="30" customHeight="1">
      <c r="A3" s="769"/>
      <c r="B3" s="870"/>
      <c r="C3" s="764"/>
      <c r="D3" s="871"/>
      <c r="E3" s="764"/>
      <c r="F3" s="764"/>
      <c r="G3" s="764"/>
      <c r="H3" s="764"/>
      <c r="I3" s="764"/>
      <c r="J3" s="764"/>
      <c r="K3" s="764"/>
      <c r="L3" s="764"/>
      <c r="M3" s="764"/>
      <c r="N3" s="764"/>
      <c r="O3" s="764"/>
      <c r="P3" s="764"/>
      <c r="Q3" s="764"/>
      <c r="R3" s="764"/>
      <c r="S3" s="764"/>
      <c r="T3" s="764"/>
      <c r="U3" s="764"/>
      <c r="V3" s="764"/>
      <c r="W3" s="872"/>
      <c r="X3" s="764"/>
      <c r="Y3" s="764"/>
      <c r="Z3" s="764"/>
      <c r="AA3" s="764"/>
      <c r="AB3" s="873"/>
      <c r="AC3" s="873"/>
      <c r="AD3" s="873"/>
      <c r="AE3" s="874"/>
      <c r="AF3" s="805"/>
    </row>
    <row r="4" spans="1:32" ht="30" customHeight="1">
      <c r="A4" s="769"/>
      <c r="B4" s="773"/>
      <c r="G4" s="128" t="s">
        <v>684</v>
      </c>
      <c r="AA4" s="44"/>
      <c r="AB4" s="805"/>
      <c r="AC4" s="805"/>
      <c r="AD4" s="805"/>
      <c r="AE4" s="875"/>
      <c r="AF4" s="805"/>
    </row>
    <row r="5" spans="1:32" ht="30" customHeight="1">
      <c r="A5" s="769"/>
      <c r="B5" s="773"/>
      <c r="G5" s="787" t="s">
        <v>1598</v>
      </c>
      <c r="AA5" s="44"/>
      <c r="AB5" s="805"/>
      <c r="AC5" s="805"/>
      <c r="AD5" s="805"/>
      <c r="AE5" s="875"/>
      <c r="AF5" s="805"/>
    </row>
    <row r="6" spans="1:32" ht="30" customHeight="1">
      <c r="A6" s="769"/>
      <c r="B6" s="773"/>
      <c r="AA6" s="44"/>
      <c r="AB6" s="805"/>
      <c r="AC6" s="805"/>
      <c r="AD6" s="805"/>
      <c r="AE6" s="875"/>
      <c r="AF6" s="805"/>
    </row>
    <row r="7" spans="1:32" ht="30" customHeight="1">
      <c r="A7" s="769"/>
      <c r="B7" s="773"/>
      <c r="N7" s="3125" t="s">
        <v>685</v>
      </c>
      <c r="O7" s="3125"/>
      <c r="P7" s="3125"/>
      <c r="T7" s="3125" t="s">
        <v>687</v>
      </c>
      <c r="U7" s="3125"/>
      <c r="W7" s="1083"/>
      <c r="X7" s="876"/>
      <c r="Y7" s="876"/>
      <c r="Z7" s="3126" t="s">
        <v>797</v>
      </c>
      <c r="AA7" s="3126"/>
      <c r="AB7" s="3126"/>
      <c r="AC7" s="3126"/>
      <c r="AD7" s="877"/>
      <c r="AE7" s="875"/>
      <c r="AF7" s="805"/>
    </row>
    <row r="8" spans="1:32" ht="30" customHeight="1">
      <c r="A8" s="769"/>
      <c r="B8" s="773"/>
      <c r="N8" s="3127" t="s">
        <v>686</v>
      </c>
      <c r="O8" s="3127"/>
      <c r="P8" s="3127"/>
      <c r="T8" s="3127" t="s">
        <v>688</v>
      </c>
      <c r="U8" s="3127"/>
      <c r="V8" s="787"/>
      <c r="X8" s="787"/>
      <c r="Y8" s="787"/>
      <c r="Z8" s="3127" t="s">
        <v>689</v>
      </c>
      <c r="AA8" s="3127"/>
      <c r="AB8" s="3127"/>
      <c r="AC8" s="3127"/>
      <c r="AD8" s="787"/>
      <c r="AE8" s="875"/>
      <c r="AF8" s="805"/>
    </row>
    <row r="9" spans="1:32" ht="30" customHeight="1">
      <c r="A9" s="769"/>
      <c r="B9" s="773"/>
      <c r="T9" s="878"/>
      <c r="U9" s="1082"/>
      <c r="V9" s="1082"/>
      <c r="X9" s="1082"/>
      <c r="Y9" s="1082"/>
      <c r="Z9" s="2862" t="s">
        <v>40</v>
      </c>
      <c r="AA9" s="2862"/>
      <c r="AB9" s="2862"/>
      <c r="AC9" s="2862"/>
      <c r="AD9" s="42"/>
      <c r="AE9" s="875"/>
      <c r="AF9" s="805"/>
    </row>
    <row r="10" spans="1:32" ht="30" customHeight="1">
      <c r="A10" s="769"/>
      <c r="B10" s="773"/>
      <c r="D10" s="44"/>
      <c r="F10" s="794"/>
      <c r="G10" s="128"/>
      <c r="Q10" s="132"/>
      <c r="U10" s="132"/>
      <c r="V10" s="3124">
        <v>1201</v>
      </c>
      <c r="W10" s="3124"/>
      <c r="AA10" s="44"/>
      <c r="AB10" s="132"/>
      <c r="AC10" s="3124">
        <v>1202</v>
      </c>
      <c r="AD10" s="3124"/>
      <c r="AE10" s="769"/>
      <c r="AF10" s="805"/>
    </row>
    <row r="11" spans="1:32" ht="30" customHeight="1">
      <c r="A11" s="769"/>
      <c r="B11" s="773"/>
      <c r="D11" s="44"/>
      <c r="F11" s="794">
        <v>15.2</v>
      </c>
      <c r="G11" s="128" t="s">
        <v>436</v>
      </c>
      <c r="O11" s="128" t="s">
        <v>2597</v>
      </c>
      <c r="Q11" s="3123" t="s">
        <v>54</v>
      </c>
      <c r="R11" s="3116"/>
      <c r="S11" s="3117"/>
      <c r="T11" s="3117"/>
      <c r="U11" s="3117"/>
      <c r="V11" s="3117"/>
      <c r="W11" s="3118"/>
      <c r="X11" s="1283"/>
      <c r="Y11" s="3116"/>
      <c r="Z11" s="3117"/>
      <c r="AA11" s="3117"/>
      <c r="AB11" s="3117"/>
      <c r="AC11" s="3117"/>
      <c r="AD11" s="3118"/>
      <c r="AE11" s="769"/>
      <c r="AF11" s="805"/>
    </row>
    <row r="12" spans="1:32" ht="30" customHeight="1">
      <c r="A12" s="769"/>
      <c r="B12" s="773"/>
      <c r="D12" s="44"/>
      <c r="F12" s="794"/>
      <c r="G12" s="787" t="s">
        <v>466</v>
      </c>
      <c r="O12" s="787" t="s">
        <v>471</v>
      </c>
      <c r="Q12" s="3123"/>
      <c r="R12" s="3119"/>
      <c r="S12" s="3120"/>
      <c r="T12" s="3120"/>
      <c r="U12" s="3120"/>
      <c r="V12" s="3120"/>
      <c r="W12" s="3121"/>
      <c r="X12" s="1283"/>
      <c r="Y12" s="3119"/>
      <c r="Z12" s="3120"/>
      <c r="AA12" s="3120"/>
      <c r="AB12" s="3120"/>
      <c r="AC12" s="3120"/>
      <c r="AD12" s="3121"/>
      <c r="AE12" s="879"/>
      <c r="AF12" s="805"/>
    </row>
    <row r="13" spans="1:32" ht="30" customHeight="1">
      <c r="A13" s="769"/>
      <c r="B13" s="788"/>
      <c r="C13" s="789"/>
      <c r="D13" s="807"/>
      <c r="E13" s="789"/>
      <c r="F13" s="808"/>
      <c r="G13" s="789"/>
      <c r="H13" s="789"/>
      <c r="I13" s="789"/>
      <c r="J13" s="789"/>
      <c r="K13" s="789"/>
      <c r="L13" s="789"/>
      <c r="M13" s="789"/>
      <c r="N13" s="789"/>
      <c r="O13" s="789"/>
      <c r="P13" s="789"/>
      <c r="Q13" s="789"/>
      <c r="R13" s="807"/>
      <c r="S13" s="807"/>
      <c r="T13" s="1284"/>
      <c r="U13" s="1285"/>
      <c r="V13" s="1285"/>
      <c r="W13" s="1276"/>
      <c r="X13" s="1276"/>
      <c r="Y13" s="1276"/>
      <c r="Z13" s="1284"/>
      <c r="AA13" s="1276"/>
      <c r="AB13" s="1276"/>
      <c r="AC13" s="1276"/>
      <c r="AD13" s="1276"/>
      <c r="AE13" s="1012"/>
      <c r="AF13" s="805"/>
    </row>
    <row r="14" spans="1:32" ht="30" customHeight="1">
      <c r="A14" s="769"/>
      <c r="B14" s="773"/>
      <c r="F14" s="182"/>
      <c r="R14" s="128"/>
      <c r="S14" s="128"/>
      <c r="T14" s="1283"/>
      <c r="U14" s="1286"/>
      <c r="V14" s="1286"/>
      <c r="W14" s="1281"/>
      <c r="X14" s="1281"/>
      <c r="Y14" s="1281"/>
      <c r="Z14" s="1283"/>
      <c r="AA14" s="1281"/>
      <c r="AB14" s="1281"/>
      <c r="AC14" s="1281"/>
      <c r="AD14" s="1281"/>
      <c r="AE14" s="879"/>
      <c r="AF14" s="805"/>
    </row>
    <row r="15" spans="1:32" ht="30" customHeight="1">
      <c r="A15" s="769"/>
      <c r="B15" s="773"/>
      <c r="D15" s="44"/>
      <c r="F15" s="794">
        <v>15.3</v>
      </c>
      <c r="G15" s="128" t="s">
        <v>467</v>
      </c>
      <c r="R15" s="128"/>
      <c r="S15" s="1283"/>
      <c r="T15" s="128"/>
      <c r="U15" s="128"/>
      <c r="V15" s="128"/>
      <c r="W15" s="1287"/>
      <c r="X15" s="128"/>
      <c r="Y15" s="128"/>
      <c r="Z15" s="128"/>
      <c r="AA15" s="128"/>
      <c r="AB15" s="1283"/>
      <c r="AC15" s="1283"/>
      <c r="AD15" s="1283"/>
      <c r="AE15" s="879"/>
      <c r="AF15" s="805"/>
    </row>
    <row r="16" spans="1:32" ht="30" customHeight="1">
      <c r="A16" s="769"/>
      <c r="B16" s="773"/>
      <c r="D16" s="44"/>
      <c r="F16" s="128"/>
      <c r="G16" s="787" t="s">
        <v>468</v>
      </c>
      <c r="R16" s="128"/>
      <c r="S16" s="1283"/>
      <c r="T16" s="1283"/>
      <c r="U16" s="1283"/>
      <c r="V16" s="1283"/>
      <c r="W16" s="1282"/>
      <c r="X16" s="1283"/>
      <c r="Y16" s="1283"/>
      <c r="Z16" s="1283"/>
      <c r="AA16" s="1283"/>
      <c r="AB16" s="1283"/>
      <c r="AC16" s="1283"/>
      <c r="AD16" s="1283"/>
      <c r="AE16" s="769"/>
      <c r="AF16" s="805"/>
    </row>
    <row r="17" spans="1:36" ht="30" customHeight="1">
      <c r="A17" s="769"/>
      <c r="B17" s="773"/>
      <c r="D17" s="44"/>
      <c r="F17" s="128"/>
      <c r="R17" s="128"/>
      <c r="S17" s="128"/>
      <c r="T17" s="1283"/>
      <c r="U17" s="1283"/>
      <c r="V17" s="1283"/>
      <c r="W17" s="1283"/>
      <c r="X17" s="1283"/>
      <c r="Y17" s="1283"/>
      <c r="Z17" s="1283"/>
      <c r="AA17" s="1283"/>
      <c r="AB17" s="1283"/>
      <c r="AC17" s="1283"/>
      <c r="AD17" s="1283"/>
      <c r="AE17" s="769"/>
      <c r="AF17" s="805"/>
    </row>
    <row r="18" spans="1:36" ht="28.2">
      <c r="A18" s="769"/>
      <c r="B18" s="773"/>
      <c r="D18" s="44"/>
      <c r="F18" s="128"/>
      <c r="G18" s="128" t="s">
        <v>6</v>
      </c>
      <c r="H18" s="128" t="s">
        <v>469</v>
      </c>
      <c r="O18" s="3122" t="s">
        <v>470</v>
      </c>
      <c r="P18" s="3122"/>
      <c r="Q18" s="3123" t="s">
        <v>55</v>
      </c>
      <c r="R18" s="3116"/>
      <c r="S18" s="3117"/>
      <c r="T18" s="3117"/>
      <c r="U18" s="3117"/>
      <c r="V18" s="3117"/>
      <c r="W18" s="3118"/>
      <c r="X18" s="1283"/>
      <c r="Y18" s="3116"/>
      <c r="Z18" s="3117"/>
      <c r="AA18" s="3117"/>
      <c r="AB18" s="3117"/>
      <c r="AC18" s="3117"/>
      <c r="AD18" s="3118"/>
      <c r="AE18" s="875"/>
      <c r="AF18" s="805"/>
    </row>
    <row r="19" spans="1:36" ht="30" customHeight="1">
      <c r="A19" s="769"/>
      <c r="B19" s="773"/>
      <c r="D19" s="44"/>
      <c r="F19" s="128"/>
      <c r="G19" s="787"/>
      <c r="H19" s="787" t="s">
        <v>469</v>
      </c>
      <c r="O19" s="3115" t="s">
        <v>471</v>
      </c>
      <c r="P19" s="3115"/>
      <c r="Q19" s="3123"/>
      <c r="R19" s="3119"/>
      <c r="S19" s="3120"/>
      <c r="T19" s="3120"/>
      <c r="U19" s="3120"/>
      <c r="V19" s="3120"/>
      <c r="W19" s="3121"/>
      <c r="X19" s="1283"/>
      <c r="Y19" s="3119"/>
      <c r="Z19" s="3120"/>
      <c r="AA19" s="3120"/>
      <c r="AB19" s="3120"/>
      <c r="AC19" s="3120"/>
      <c r="AD19" s="3121"/>
      <c r="AE19" s="875"/>
      <c r="AF19" s="805"/>
    </row>
    <row r="20" spans="1:36" ht="28.2">
      <c r="A20" s="769"/>
      <c r="B20" s="773"/>
      <c r="D20" s="44"/>
      <c r="F20" s="128"/>
      <c r="O20" s="182"/>
      <c r="P20" s="182"/>
      <c r="R20" s="128"/>
      <c r="S20" s="128"/>
      <c r="T20" s="128"/>
      <c r="U20" s="128"/>
      <c r="V20" s="128"/>
      <c r="W20" s="1287"/>
      <c r="X20" s="128"/>
      <c r="Y20" s="762"/>
      <c r="Z20" s="1283"/>
      <c r="AA20" s="1283"/>
      <c r="AB20" s="1283"/>
      <c r="AC20" s="1283"/>
      <c r="AD20" s="1283"/>
      <c r="AE20" s="875"/>
      <c r="AF20" s="805"/>
    </row>
    <row r="21" spans="1:36" ht="28.2">
      <c r="A21" s="769"/>
      <c r="B21" s="773"/>
      <c r="D21" s="44"/>
      <c r="F21" s="128"/>
      <c r="G21" s="128" t="s">
        <v>7</v>
      </c>
      <c r="H21" s="128" t="s">
        <v>690</v>
      </c>
      <c r="O21" s="3122" t="s">
        <v>470</v>
      </c>
      <c r="P21" s="3122"/>
      <c r="Q21" s="3123">
        <v>25</v>
      </c>
      <c r="R21" s="3116"/>
      <c r="S21" s="3117"/>
      <c r="T21" s="3117"/>
      <c r="U21" s="3117"/>
      <c r="V21" s="3117"/>
      <c r="W21" s="3118"/>
      <c r="X21" s="1283"/>
      <c r="Y21" s="3116"/>
      <c r="Z21" s="3117"/>
      <c r="AA21" s="3117"/>
      <c r="AB21" s="3117"/>
      <c r="AC21" s="3117"/>
      <c r="AD21" s="3118"/>
      <c r="AE21" s="875"/>
      <c r="AF21" s="805"/>
    </row>
    <row r="22" spans="1:36" ht="30" customHeight="1">
      <c r="A22" s="769"/>
      <c r="B22" s="773"/>
      <c r="D22" s="44"/>
      <c r="F22" s="128"/>
      <c r="G22" s="787"/>
      <c r="H22" s="787" t="s">
        <v>690</v>
      </c>
      <c r="O22" s="3115" t="s">
        <v>471</v>
      </c>
      <c r="P22" s="3115"/>
      <c r="Q22" s="3123"/>
      <c r="R22" s="3119"/>
      <c r="S22" s="3120"/>
      <c r="T22" s="3120"/>
      <c r="U22" s="3120"/>
      <c r="V22" s="3120"/>
      <c r="W22" s="3121"/>
      <c r="X22" s="1283"/>
      <c r="Y22" s="3119"/>
      <c r="Z22" s="3120"/>
      <c r="AA22" s="3120"/>
      <c r="AB22" s="3120"/>
      <c r="AC22" s="3120"/>
      <c r="AD22" s="3121"/>
      <c r="AE22" s="875"/>
      <c r="AF22" s="805"/>
    </row>
    <row r="23" spans="1:36" ht="28.2">
      <c r="A23" s="769"/>
      <c r="B23" s="773"/>
      <c r="D23" s="44"/>
      <c r="F23" s="128"/>
      <c r="G23" s="46"/>
      <c r="O23" s="182"/>
      <c r="P23" s="182"/>
      <c r="R23" s="128"/>
      <c r="S23" s="128"/>
      <c r="T23" s="128"/>
      <c r="U23" s="128"/>
      <c r="V23" s="128"/>
      <c r="W23" s="1287"/>
      <c r="X23" s="128"/>
      <c r="Y23" s="762"/>
      <c r="Z23" s="1283"/>
      <c r="AA23" s="1283"/>
      <c r="AB23" s="1283"/>
      <c r="AC23" s="1283"/>
      <c r="AD23" s="1283"/>
      <c r="AE23" s="875"/>
      <c r="AF23" s="805"/>
    </row>
    <row r="24" spans="1:36" ht="28.2">
      <c r="A24" s="769"/>
      <c r="B24" s="773"/>
      <c r="D24" s="44"/>
      <c r="F24" s="128"/>
      <c r="G24" s="128" t="s">
        <v>8</v>
      </c>
      <c r="H24" s="128" t="s">
        <v>437</v>
      </c>
      <c r="O24" s="3122" t="s">
        <v>470</v>
      </c>
      <c r="P24" s="3122"/>
      <c r="Q24" s="3123" t="s">
        <v>56</v>
      </c>
      <c r="R24" s="3116"/>
      <c r="S24" s="3117"/>
      <c r="T24" s="3117"/>
      <c r="U24" s="3117"/>
      <c r="V24" s="3117"/>
      <c r="W24" s="3118"/>
      <c r="X24" s="1283"/>
      <c r="Y24" s="3116"/>
      <c r="Z24" s="3117"/>
      <c r="AA24" s="3117"/>
      <c r="AB24" s="3117"/>
      <c r="AC24" s="3117"/>
      <c r="AD24" s="3118"/>
      <c r="AE24" s="875"/>
      <c r="AF24" s="805"/>
    </row>
    <row r="25" spans="1:36" ht="30" customHeight="1">
      <c r="A25" s="769"/>
      <c r="B25" s="773"/>
      <c r="D25" s="44"/>
      <c r="F25" s="128"/>
      <c r="H25" s="787" t="s">
        <v>437</v>
      </c>
      <c r="O25" s="3115" t="s">
        <v>471</v>
      </c>
      <c r="P25" s="3115"/>
      <c r="Q25" s="3123"/>
      <c r="R25" s="3119"/>
      <c r="S25" s="3120"/>
      <c r="T25" s="3120"/>
      <c r="U25" s="3120"/>
      <c r="V25" s="3120"/>
      <c r="W25" s="3121"/>
      <c r="X25" s="1283"/>
      <c r="Y25" s="3119"/>
      <c r="Z25" s="3120"/>
      <c r="AA25" s="3120"/>
      <c r="AB25" s="3120"/>
      <c r="AC25" s="3120"/>
      <c r="AD25" s="3121"/>
      <c r="AE25" s="875"/>
      <c r="AF25" s="805"/>
    </row>
    <row r="26" spans="1:36" s="46" customFormat="1" ht="30" customHeight="1">
      <c r="A26" s="882"/>
      <c r="B26" s="864"/>
      <c r="F26" s="838"/>
      <c r="O26" s="48"/>
      <c r="P26" s="48"/>
      <c r="R26" s="838"/>
      <c r="S26" s="838"/>
      <c r="T26" s="838"/>
      <c r="U26" s="838"/>
      <c r="V26" s="838"/>
      <c r="W26" s="1288"/>
      <c r="X26" s="838"/>
      <c r="Y26" s="838"/>
      <c r="Z26" s="838"/>
      <c r="AA26" s="838"/>
      <c r="AB26" s="838"/>
      <c r="AC26" s="838"/>
      <c r="AD26" s="838"/>
      <c r="AE26" s="882"/>
    </row>
    <row r="27" spans="1:36" s="46" customFormat="1" ht="28.2">
      <c r="A27" s="882"/>
      <c r="B27" s="864"/>
      <c r="F27" s="838"/>
      <c r="G27" s="128" t="s">
        <v>9</v>
      </c>
      <c r="H27" s="128" t="s">
        <v>472</v>
      </c>
      <c r="I27" s="44"/>
      <c r="O27" s="3122" t="s">
        <v>470</v>
      </c>
      <c r="P27" s="3122"/>
      <c r="Q27" s="3123" t="s">
        <v>57</v>
      </c>
      <c r="R27" s="3116"/>
      <c r="S27" s="3117"/>
      <c r="T27" s="3117"/>
      <c r="U27" s="3117"/>
      <c r="V27" s="3117"/>
      <c r="W27" s="3118"/>
      <c r="X27" s="1283"/>
      <c r="Y27" s="3116"/>
      <c r="Z27" s="3117"/>
      <c r="AA27" s="3117"/>
      <c r="AB27" s="3117"/>
      <c r="AC27" s="3117"/>
      <c r="AD27" s="3118"/>
      <c r="AE27" s="882"/>
    </row>
    <row r="28" spans="1:36" s="46" customFormat="1" ht="30" customHeight="1">
      <c r="A28" s="882"/>
      <c r="B28" s="864"/>
      <c r="F28" s="838"/>
      <c r="G28" s="787"/>
      <c r="H28" s="787" t="s">
        <v>473</v>
      </c>
      <c r="I28" s="44"/>
      <c r="O28" s="3115" t="s">
        <v>471</v>
      </c>
      <c r="P28" s="3115"/>
      <c r="Q28" s="3123"/>
      <c r="R28" s="3119"/>
      <c r="S28" s="3120"/>
      <c r="T28" s="3120"/>
      <c r="U28" s="3120"/>
      <c r="V28" s="3120"/>
      <c r="W28" s="3121"/>
      <c r="X28" s="1283"/>
      <c r="Y28" s="3119"/>
      <c r="Z28" s="3120"/>
      <c r="AA28" s="3120"/>
      <c r="AB28" s="3120"/>
      <c r="AC28" s="3120"/>
      <c r="AD28" s="3121"/>
      <c r="AE28" s="882"/>
    </row>
    <row r="29" spans="1:36" s="46" customFormat="1" ht="30" customHeight="1">
      <c r="A29" s="882"/>
      <c r="B29" s="864"/>
      <c r="C29" s="770"/>
      <c r="F29" s="770"/>
      <c r="G29" s="47"/>
      <c r="H29" s="883"/>
      <c r="O29" s="48"/>
      <c r="P29" s="48"/>
      <c r="Q29" s="40"/>
      <c r="R29" s="838"/>
      <c r="S29" s="838"/>
      <c r="T29" s="838"/>
      <c r="U29" s="838"/>
      <c r="V29" s="838"/>
      <c r="W29" s="1288"/>
      <c r="X29" s="838"/>
      <c r="Y29" s="838"/>
      <c r="Z29" s="838"/>
      <c r="AA29" s="838"/>
      <c r="AB29" s="838"/>
      <c r="AC29" s="838"/>
      <c r="AD29" s="838"/>
      <c r="AE29" s="882"/>
    </row>
    <row r="30" spans="1:36" s="46" customFormat="1" ht="30" customHeight="1">
      <c r="A30" s="882"/>
      <c r="B30" s="864"/>
      <c r="C30" s="774"/>
      <c r="F30" s="884"/>
      <c r="G30" s="128" t="s">
        <v>26</v>
      </c>
      <c r="H30" s="128" t="s">
        <v>438</v>
      </c>
      <c r="I30" s="44"/>
      <c r="O30" s="3122" t="s">
        <v>859</v>
      </c>
      <c r="P30" s="3122"/>
      <c r="Q30" s="3123" t="s">
        <v>58</v>
      </c>
      <c r="R30" s="3116"/>
      <c r="S30" s="3117"/>
      <c r="T30" s="3117"/>
      <c r="U30" s="3117"/>
      <c r="V30" s="3117"/>
      <c r="W30" s="3118"/>
      <c r="X30" s="1283"/>
      <c r="Y30" s="3116"/>
      <c r="Z30" s="3117"/>
      <c r="AA30" s="3117"/>
      <c r="AB30" s="3117"/>
      <c r="AC30" s="3117"/>
      <c r="AD30" s="3118"/>
      <c r="AE30" s="882"/>
      <c r="AH30" s="47"/>
      <c r="AI30" s="47"/>
      <c r="AJ30" s="47"/>
    </row>
    <row r="31" spans="1:36" s="46" customFormat="1" ht="30" customHeight="1">
      <c r="A31" s="882"/>
      <c r="B31" s="864"/>
      <c r="F31" s="838"/>
      <c r="H31" s="787" t="s">
        <v>474</v>
      </c>
      <c r="I31" s="44"/>
      <c r="O31" s="3115" t="s">
        <v>475</v>
      </c>
      <c r="P31" s="3115"/>
      <c r="Q31" s="3123"/>
      <c r="R31" s="3119"/>
      <c r="S31" s="3120"/>
      <c r="T31" s="3120"/>
      <c r="U31" s="3120"/>
      <c r="V31" s="3120"/>
      <c r="W31" s="3121"/>
      <c r="X31" s="1283"/>
      <c r="Y31" s="3119"/>
      <c r="Z31" s="3120"/>
      <c r="AA31" s="3120"/>
      <c r="AB31" s="3120"/>
      <c r="AC31" s="3120"/>
      <c r="AD31" s="3121"/>
      <c r="AE31" s="882"/>
    </row>
    <row r="32" spans="1:36" s="46" customFormat="1" ht="30" customHeight="1">
      <c r="A32" s="882"/>
      <c r="B32" s="864"/>
      <c r="F32" s="838"/>
      <c r="O32" s="48"/>
      <c r="P32" s="48"/>
      <c r="R32" s="838"/>
      <c r="S32" s="838"/>
      <c r="T32" s="838"/>
      <c r="U32" s="838"/>
      <c r="V32" s="838"/>
      <c r="W32" s="1288"/>
      <c r="X32" s="838"/>
      <c r="Y32" s="838"/>
      <c r="Z32" s="838"/>
      <c r="AA32" s="838"/>
      <c r="AB32" s="838"/>
      <c r="AC32" s="838"/>
      <c r="AD32" s="838"/>
      <c r="AE32" s="882"/>
    </row>
    <row r="33" spans="1:214" s="46" customFormat="1" ht="30" customHeight="1">
      <c r="A33" s="882"/>
      <c r="B33" s="864"/>
      <c r="F33" s="838"/>
      <c r="G33" s="47"/>
      <c r="O33" s="48"/>
      <c r="P33" s="48"/>
      <c r="R33" s="838"/>
      <c r="S33" s="838"/>
      <c r="T33" s="838"/>
      <c r="U33" s="838"/>
      <c r="V33" s="838"/>
      <c r="W33" s="1288"/>
      <c r="X33" s="838"/>
      <c r="Y33" s="838"/>
      <c r="Z33" s="838"/>
      <c r="AA33" s="838"/>
      <c r="AB33" s="838"/>
      <c r="AC33" s="838"/>
      <c r="AD33" s="838"/>
      <c r="AE33" s="882"/>
    </row>
    <row r="34" spans="1:214" s="46" customFormat="1" ht="30" customHeight="1">
      <c r="A34" s="882"/>
      <c r="B34" s="864"/>
      <c r="F34" s="838"/>
      <c r="G34" s="838" t="s">
        <v>30</v>
      </c>
      <c r="H34" s="838" t="s">
        <v>695</v>
      </c>
      <c r="I34" s="838"/>
      <c r="O34" s="3122" t="s">
        <v>2900</v>
      </c>
      <c r="P34" s="3122"/>
      <c r="Q34" s="2897" t="s">
        <v>87</v>
      </c>
      <c r="R34" s="3116"/>
      <c r="S34" s="3117"/>
      <c r="T34" s="3117"/>
      <c r="U34" s="3117"/>
      <c r="V34" s="3117"/>
      <c r="W34" s="3118"/>
      <c r="X34" s="1283"/>
      <c r="Y34" s="3116"/>
      <c r="Z34" s="3117"/>
      <c r="AA34" s="3117"/>
      <c r="AB34" s="3117"/>
      <c r="AC34" s="3117"/>
      <c r="AD34" s="3118"/>
      <c r="AE34" s="885"/>
      <c r="AF34" s="886"/>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row>
    <row r="35" spans="1:214" s="46" customFormat="1" ht="30" customHeight="1">
      <c r="A35" s="882"/>
      <c r="B35" s="864"/>
      <c r="F35" s="838"/>
      <c r="G35" s="787"/>
      <c r="H35" s="47" t="s">
        <v>696</v>
      </c>
      <c r="I35" s="838"/>
      <c r="O35" s="3115" t="s">
        <v>2901</v>
      </c>
      <c r="P35" s="3115"/>
      <c r="Q35" s="2897"/>
      <c r="R35" s="3119"/>
      <c r="S35" s="3120"/>
      <c r="T35" s="3120"/>
      <c r="U35" s="3120"/>
      <c r="V35" s="3120"/>
      <c r="W35" s="3121"/>
      <c r="X35" s="1283"/>
      <c r="Y35" s="3119"/>
      <c r="Z35" s="3120"/>
      <c r="AA35" s="3120"/>
      <c r="AB35" s="3120"/>
      <c r="AC35" s="3120"/>
      <c r="AD35" s="3121"/>
      <c r="AE35" s="887"/>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row>
    <row r="36" spans="1:214" s="46" customFormat="1" ht="30" customHeight="1">
      <c r="A36" s="882"/>
      <c r="B36" s="864"/>
      <c r="F36" s="838"/>
      <c r="G36" s="838"/>
      <c r="H36" s="838"/>
      <c r="I36" s="838"/>
      <c r="O36" s="888"/>
      <c r="P36" s="888"/>
      <c r="Q36" s="838"/>
      <c r="R36" s="1283"/>
      <c r="S36" s="1283"/>
      <c r="T36" s="1283"/>
      <c r="U36" s="838"/>
      <c r="V36" s="838"/>
      <c r="W36" s="1281"/>
      <c r="X36" s="1283"/>
      <c r="Y36" s="1283"/>
      <c r="Z36" s="1283"/>
      <c r="AA36" s="1283"/>
      <c r="AB36" s="1283"/>
      <c r="AC36" s="1283"/>
      <c r="AD36" s="1283"/>
      <c r="AE36" s="882"/>
    </row>
    <row r="37" spans="1:214" s="46" customFormat="1" ht="30" customHeight="1">
      <c r="A37" s="882"/>
      <c r="B37" s="864"/>
      <c r="F37" s="838"/>
      <c r="G37" s="838" t="s">
        <v>32</v>
      </c>
      <c r="H37" s="838" t="s">
        <v>481</v>
      </c>
      <c r="I37" s="838"/>
      <c r="O37" s="3122" t="s">
        <v>859</v>
      </c>
      <c r="P37" s="3122"/>
      <c r="Q37" s="3123">
        <v>27</v>
      </c>
      <c r="R37" s="3116"/>
      <c r="S37" s="3117"/>
      <c r="T37" s="3117"/>
      <c r="U37" s="3117"/>
      <c r="V37" s="3117"/>
      <c r="W37" s="3118"/>
      <c r="X37" s="1283"/>
      <c r="Y37" s="3116"/>
      <c r="Z37" s="3117"/>
      <c r="AA37" s="3117"/>
      <c r="AB37" s="3117"/>
      <c r="AC37" s="3117"/>
      <c r="AD37" s="3118"/>
      <c r="AE37" s="882"/>
    </row>
    <row r="38" spans="1:214" s="46" customFormat="1" ht="30" customHeight="1">
      <c r="A38" s="882"/>
      <c r="B38" s="864"/>
      <c r="F38" s="838"/>
      <c r="G38" s="838"/>
      <c r="H38" s="47" t="s">
        <v>482</v>
      </c>
      <c r="I38" s="838"/>
      <c r="O38" s="3115" t="s">
        <v>475</v>
      </c>
      <c r="P38" s="3115"/>
      <c r="Q38" s="3123"/>
      <c r="R38" s="3119"/>
      <c r="S38" s="3120"/>
      <c r="T38" s="3120"/>
      <c r="U38" s="3120"/>
      <c r="V38" s="3120"/>
      <c r="W38" s="3121"/>
      <c r="X38" s="1283"/>
      <c r="Y38" s="3119"/>
      <c r="Z38" s="3120"/>
      <c r="AA38" s="3120"/>
      <c r="AB38" s="3120"/>
      <c r="AC38" s="3120"/>
      <c r="AD38" s="3121"/>
      <c r="AE38" s="882"/>
    </row>
    <row r="39" spans="1:214" s="46" customFormat="1" ht="30" customHeight="1">
      <c r="A39" s="882"/>
      <c r="B39" s="864"/>
      <c r="F39" s="838"/>
      <c r="G39" s="838"/>
      <c r="H39" s="838"/>
      <c r="I39" s="838"/>
      <c r="O39" s="888"/>
      <c r="P39" s="888"/>
      <c r="Q39" s="838"/>
      <c r="R39" s="1283"/>
      <c r="S39" s="1283"/>
      <c r="T39" s="1283"/>
      <c r="U39" s="838"/>
      <c r="V39" s="838"/>
      <c r="W39" s="1281"/>
      <c r="X39" s="1283"/>
      <c r="Y39" s="1283"/>
      <c r="Z39" s="1283"/>
      <c r="AA39" s="1283"/>
      <c r="AB39" s="1283"/>
      <c r="AC39" s="1283"/>
      <c r="AD39" s="1283"/>
      <c r="AE39" s="882"/>
    </row>
    <row r="40" spans="1:214" s="46" customFormat="1" ht="30" customHeight="1">
      <c r="A40" s="882"/>
      <c r="B40" s="864"/>
      <c r="F40" s="838"/>
      <c r="G40" s="838" t="s">
        <v>46</v>
      </c>
      <c r="H40" s="838" t="s">
        <v>483</v>
      </c>
      <c r="I40" s="838"/>
      <c r="O40" s="3122" t="s">
        <v>2597</v>
      </c>
      <c r="P40" s="3122"/>
      <c r="Q40" s="3123">
        <v>28</v>
      </c>
      <c r="R40" s="3116"/>
      <c r="S40" s="3117"/>
      <c r="T40" s="3117"/>
      <c r="U40" s="3117"/>
      <c r="V40" s="3117"/>
      <c r="W40" s="3118"/>
      <c r="X40" s="1283"/>
      <c r="Y40" s="3116"/>
      <c r="Z40" s="3117"/>
      <c r="AA40" s="3117"/>
      <c r="AB40" s="3117"/>
      <c r="AC40" s="3117"/>
      <c r="AD40" s="3118"/>
      <c r="AE40" s="882"/>
    </row>
    <row r="41" spans="1:214" s="46" customFormat="1" ht="30" customHeight="1">
      <c r="A41" s="882"/>
      <c r="B41" s="864"/>
      <c r="F41" s="838"/>
      <c r="G41" s="838"/>
      <c r="H41" s="47" t="s">
        <v>484</v>
      </c>
      <c r="I41" s="838"/>
      <c r="O41" s="3115" t="s">
        <v>471</v>
      </c>
      <c r="P41" s="3115"/>
      <c r="Q41" s="3123"/>
      <c r="R41" s="3119"/>
      <c r="S41" s="3120"/>
      <c r="T41" s="3120"/>
      <c r="U41" s="3120"/>
      <c r="V41" s="3120"/>
      <c r="W41" s="3121"/>
      <c r="X41" s="1283"/>
      <c r="Y41" s="3119"/>
      <c r="Z41" s="3120"/>
      <c r="AA41" s="3120"/>
      <c r="AB41" s="3120"/>
      <c r="AC41" s="3120"/>
      <c r="AD41" s="3121"/>
      <c r="AE41" s="882"/>
    </row>
    <row r="42" spans="1:214" s="46" customFormat="1" ht="30" customHeight="1">
      <c r="A42" s="882"/>
      <c r="B42" s="864"/>
      <c r="F42" s="838"/>
      <c r="G42" s="838"/>
      <c r="H42" s="838"/>
      <c r="I42" s="838"/>
      <c r="O42" s="888"/>
      <c r="P42" s="888"/>
      <c r="Q42" s="838"/>
      <c r="R42" s="1283"/>
      <c r="S42" s="1283"/>
      <c r="T42" s="1283"/>
      <c r="U42" s="838"/>
      <c r="V42" s="838"/>
      <c r="W42" s="1281"/>
      <c r="X42" s="1283"/>
      <c r="Y42" s="1283"/>
      <c r="Z42" s="1283"/>
      <c r="AA42" s="1283"/>
      <c r="AB42" s="1283"/>
      <c r="AC42" s="1283"/>
      <c r="AD42" s="1283"/>
      <c r="AE42" s="882"/>
    </row>
    <row r="43" spans="1:214" s="46" customFormat="1" ht="30" customHeight="1">
      <c r="A43" s="882"/>
      <c r="B43" s="864"/>
      <c r="F43" s="838"/>
      <c r="G43" s="838"/>
      <c r="H43" s="838" t="s">
        <v>2430</v>
      </c>
      <c r="I43" s="838" t="s">
        <v>2598</v>
      </c>
      <c r="O43" s="3122" t="s">
        <v>2597</v>
      </c>
      <c r="P43" s="3122"/>
      <c r="Q43" s="3123">
        <v>50</v>
      </c>
      <c r="R43" s="3116"/>
      <c r="S43" s="3117"/>
      <c r="T43" s="3117"/>
      <c r="U43" s="3117"/>
      <c r="V43" s="3117"/>
      <c r="W43" s="3118"/>
      <c r="X43" s="1283"/>
      <c r="Y43" s="3116"/>
      <c r="Z43" s="3117"/>
      <c r="AA43" s="3117"/>
      <c r="AB43" s="3117"/>
      <c r="AC43" s="3117"/>
      <c r="AD43" s="3118"/>
      <c r="AE43" s="882"/>
    </row>
    <row r="44" spans="1:214" s="46" customFormat="1" ht="30" customHeight="1">
      <c r="A44" s="882"/>
      <c r="B44" s="864"/>
      <c r="F44" s="838"/>
      <c r="G44" s="838"/>
      <c r="H44" s="838"/>
      <c r="I44" s="47" t="s">
        <v>2599</v>
      </c>
      <c r="O44" s="3115" t="s">
        <v>471</v>
      </c>
      <c r="P44" s="3115"/>
      <c r="Q44" s="3123"/>
      <c r="R44" s="3119"/>
      <c r="S44" s="3120"/>
      <c r="T44" s="3120"/>
      <c r="U44" s="3120"/>
      <c r="V44" s="3120"/>
      <c r="W44" s="3121"/>
      <c r="X44" s="1283"/>
      <c r="Y44" s="3119"/>
      <c r="Z44" s="3120"/>
      <c r="AA44" s="3120"/>
      <c r="AB44" s="3120"/>
      <c r="AC44" s="3120"/>
      <c r="AD44" s="3121"/>
      <c r="AE44" s="882"/>
    </row>
    <row r="45" spans="1:214" s="46" customFormat="1" ht="30" customHeight="1">
      <c r="A45" s="882"/>
      <c r="B45" s="864"/>
      <c r="F45" s="838"/>
      <c r="G45" s="838"/>
      <c r="H45" s="838"/>
      <c r="I45" s="838"/>
      <c r="O45" s="888"/>
      <c r="P45" s="888"/>
      <c r="Q45" s="838"/>
      <c r="R45" s="1283"/>
      <c r="S45" s="1283"/>
      <c r="T45" s="1283"/>
      <c r="U45" s="838"/>
      <c r="V45" s="838"/>
      <c r="W45" s="1281"/>
      <c r="X45" s="1283"/>
      <c r="Y45" s="1283"/>
      <c r="Z45" s="1283"/>
      <c r="AA45" s="1283"/>
      <c r="AB45" s="1283"/>
      <c r="AC45" s="1283"/>
      <c r="AD45" s="1283"/>
      <c r="AE45" s="882"/>
    </row>
    <row r="46" spans="1:214" s="46" customFormat="1" ht="30" customHeight="1">
      <c r="A46" s="882"/>
      <c r="B46" s="864"/>
      <c r="F46" s="838"/>
      <c r="G46" s="838" t="s">
        <v>353</v>
      </c>
      <c r="H46" s="838" t="s">
        <v>2600</v>
      </c>
      <c r="I46" s="838"/>
      <c r="O46" s="3122" t="s">
        <v>2597</v>
      </c>
      <c r="P46" s="3122"/>
      <c r="Q46" s="3123">
        <v>51</v>
      </c>
      <c r="R46" s="3116"/>
      <c r="S46" s="3117"/>
      <c r="T46" s="3117"/>
      <c r="U46" s="3117"/>
      <c r="V46" s="3117"/>
      <c r="W46" s="3118"/>
      <c r="X46" s="1283"/>
      <c r="Y46" s="3116"/>
      <c r="Z46" s="3117"/>
      <c r="AA46" s="3117"/>
      <c r="AB46" s="3117"/>
      <c r="AC46" s="3117"/>
      <c r="AD46" s="3118"/>
      <c r="AE46" s="882"/>
    </row>
    <row r="47" spans="1:214" s="46" customFormat="1" ht="30" customHeight="1">
      <c r="A47" s="882"/>
      <c r="B47" s="864"/>
      <c r="F47" s="838"/>
      <c r="G47" s="838"/>
      <c r="H47" s="47" t="s">
        <v>2600</v>
      </c>
      <c r="I47" s="838"/>
      <c r="O47" s="3115" t="s">
        <v>471</v>
      </c>
      <c r="P47" s="3115"/>
      <c r="Q47" s="3123"/>
      <c r="R47" s="3119"/>
      <c r="S47" s="3120"/>
      <c r="T47" s="3120"/>
      <c r="U47" s="3120"/>
      <c r="V47" s="3120"/>
      <c r="W47" s="3121"/>
      <c r="X47" s="1283"/>
      <c r="Y47" s="3119"/>
      <c r="Z47" s="3120"/>
      <c r="AA47" s="3120"/>
      <c r="AB47" s="3120"/>
      <c r="AC47" s="3120"/>
      <c r="AD47" s="3121"/>
      <c r="AE47" s="882"/>
    </row>
    <row r="48" spans="1:214" s="46" customFormat="1" ht="30" customHeight="1">
      <c r="A48" s="882"/>
      <c r="B48" s="864"/>
      <c r="F48" s="838"/>
      <c r="G48" s="838"/>
      <c r="H48" s="838"/>
      <c r="I48" s="838"/>
      <c r="O48" s="888"/>
      <c r="P48" s="888"/>
      <c r="Q48" s="838"/>
      <c r="R48" s="881"/>
      <c r="S48" s="805"/>
      <c r="T48" s="805"/>
      <c r="W48" s="1084"/>
      <c r="X48" s="805"/>
      <c r="Y48" s="805"/>
      <c r="Z48" s="805"/>
      <c r="AA48" s="805"/>
      <c r="AB48" s="805"/>
      <c r="AC48" s="805"/>
      <c r="AD48" s="805"/>
      <c r="AE48" s="882"/>
    </row>
    <row r="49" spans="1:31" s="46" customFormat="1" ht="30" customHeight="1">
      <c r="A49" s="882"/>
      <c r="B49" s="864"/>
      <c r="F49" s="838"/>
      <c r="G49" s="838" t="s">
        <v>354</v>
      </c>
      <c r="H49" s="838" t="s">
        <v>693</v>
      </c>
      <c r="I49" s="838"/>
      <c r="O49" s="3122" t="s">
        <v>859</v>
      </c>
      <c r="P49" s="3122"/>
      <c r="Q49" s="3123">
        <v>52</v>
      </c>
      <c r="R49" s="3116"/>
      <c r="S49" s="3117"/>
      <c r="T49" s="3117"/>
      <c r="U49" s="3117"/>
      <c r="V49" s="3117"/>
      <c r="W49" s="3118"/>
      <c r="X49" s="1283"/>
      <c r="Y49" s="3116"/>
      <c r="Z49" s="3117"/>
      <c r="AA49" s="3117"/>
      <c r="AB49" s="3117"/>
      <c r="AC49" s="3117"/>
      <c r="AD49" s="3118"/>
      <c r="AE49" s="882"/>
    </row>
    <row r="50" spans="1:31" s="46" customFormat="1" ht="30" customHeight="1">
      <c r="A50" s="882"/>
      <c r="B50" s="864"/>
      <c r="F50" s="838"/>
      <c r="G50" s="838"/>
      <c r="H50" s="47" t="s">
        <v>694</v>
      </c>
      <c r="I50" s="838"/>
      <c r="O50" s="3115" t="s">
        <v>475</v>
      </c>
      <c r="P50" s="3115"/>
      <c r="Q50" s="3123"/>
      <c r="R50" s="3119"/>
      <c r="S50" s="3120"/>
      <c r="T50" s="3120"/>
      <c r="U50" s="3120"/>
      <c r="V50" s="3120"/>
      <c r="W50" s="3121"/>
      <c r="X50" s="1283"/>
      <c r="Y50" s="3119"/>
      <c r="Z50" s="3120"/>
      <c r="AA50" s="3120"/>
      <c r="AB50" s="3120"/>
      <c r="AC50" s="3120"/>
      <c r="AD50" s="3121"/>
      <c r="AE50" s="882"/>
    </row>
    <row r="51" spans="1:31" s="46" customFormat="1" ht="30" customHeight="1">
      <c r="A51" s="882"/>
      <c r="B51" s="864"/>
      <c r="F51" s="838"/>
      <c r="G51" s="838"/>
      <c r="H51" s="838"/>
      <c r="I51" s="838"/>
      <c r="O51" s="888"/>
      <c r="P51" s="888"/>
      <c r="Q51" s="838"/>
      <c r="R51" s="881"/>
      <c r="S51" s="805"/>
      <c r="T51" s="805"/>
      <c r="W51" s="1084"/>
      <c r="X51" s="805"/>
      <c r="Y51" s="805"/>
      <c r="Z51" s="805"/>
      <c r="AA51" s="805"/>
      <c r="AB51" s="805"/>
      <c r="AC51" s="805"/>
      <c r="AD51" s="805"/>
      <c r="AE51" s="882"/>
    </row>
    <row r="52" spans="1:31" s="46" customFormat="1" ht="30" customHeight="1">
      <c r="A52" s="882"/>
      <c r="B52" s="864"/>
      <c r="F52" s="838"/>
      <c r="G52" s="838" t="s">
        <v>453</v>
      </c>
      <c r="H52" s="838" t="s">
        <v>1492</v>
      </c>
      <c r="I52" s="838"/>
      <c r="O52" s="888"/>
      <c r="P52" s="888"/>
      <c r="Q52" s="838"/>
      <c r="R52" s="881"/>
      <c r="S52" s="805"/>
      <c r="T52" s="805"/>
      <c r="W52" s="1084"/>
      <c r="X52" s="805"/>
      <c r="Y52" s="805"/>
      <c r="Z52" s="805"/>
      <c r="AA52" s="805"/>
      <c r="AB52" s="805"/>
      <c r="AC52" s="805"/>
      <c r="AD52" s="805"/>
      <c r="AE52" s="882"/>
    </row>
    <row r="53" spans="1:31" s="46" customFormat="1" ht="30" customHeight="1">
      <c r="A53" s="882"/>
      <c r="B53" s="864"/>
      <c r="F53" s="838"/>
      <c r="G53" s="838"/>
      <c r="H53" s="47" t="s">
        <v>860</v>
      </c>
      <c r="I53" s="838"/>
      <c r="O53" s="48"/>
      <c r="P53" s="48"/>
      <c r="Q53" s="838"/>
      <c r="R53" s="881"/>
      <c r="S53" s="805"/>
      <c r="T53" s="805"/>
      <c r="AE53" s="882"/>
    </row>
    <row r="54" spans="1:31" s="46" customFormat="1" ht="30" customHeight="1">
      <c r="A54" s="882"/>
      <c r="B54" s="864"/>
      <c r="D54" s="838"/>
      <c r="E54" s="838"/>
      <c r="F54" s="838"/>
      <c r="G54" s="838"/>
      <c r="H54" s="838"/>
      <c r="I54" s="838"/>
      <c r="O54" s="48"/>
      <c r="P54" s="48"/>
      <c r="Q54" s="762"/>
      <c r="R54" s="805"/>
      <c r="S54" s="805"/>
      <c r="T54" s="805"/>
      <c r="AC54" s="3124">
        <v>1203</v>
      </c>
      <c r="AD54" s="3124"/>
      <c r="AE54" s="882"/>
    </row>
    <row r="55" spans="1:31" s="46" customFormat="1" ht="30" customHeight="1">
      <c r="A55" s="882"/>
      <c r="B55" s="864"/>
      <c r="D55" s="838"/>
      <c r="E55" s="838"/>
      <c r="F55" s="838"/>
      <c r="G55" s="3128"/>
      <c r="H55" s="3129" t="s">
        <v>52</v>
      </c>
      <c r="I55" s="3008"/>
      <c r="J55" s="3009"/>
      <c r="K55" s="3009"/>
      <c r="L55" s="3009"/>
      <c r="M55" s="3009"/>
      <c r="N55" s="3009"/>
      <c r="O55" s="3009"/>
      <c r="P55" s="3009"/>
      <c r="Q55" s="3009"/>
      <c r="R55" s="3009"/>
      <c r="S55" s="3009"/>
      <c r="T55" s="3009"/>
      <c r="U55" s="3009"/>
      <c r="V55" s="3009"/>
      <c r="W55" s="3009"/>
      <c r="X55" s="3009"/>
      <c r="Y55" s="3009"/>
      <c r="Z55" s="3009"/>
      <c r="AA55" s="3009"/>
      <c r="AB55" s="3009"/>
      <c r="AC55" s="3009"/>
      <c r="AD55" s="3010"/>
      <c r="AE55" s="882"/>
    </row>
    <row r="56" spans="1:31" s="46" customFormat="1" ht="30" customHeight="1">
      <c r="A56" s="882"/>
      <c r="B56" s="864"/>
      <c r="D56" s="838"/>
      <c r="E56" s="838"/>
      <c r="F56" s="838"/>
      <c r="G56" s="3128"/>
      <c r="H56" s="3130"/>
      <c r="I56" s="3014"/>
      <c r="J56" s="3015"/>
      <c r="K56" s="3015"/>
      <c r="L56" s="3015"/>
      <c r="M56" s="3015"/>
      <c r="N56" s="3015"/>
      <c r="O56" s="3015"/>
      <c r="P56" s="3015"/>
      <c r="Q56" s="3015"/>
      <c r="R56" s="3015"/>
      <c r="S56" s="3015"/>
      <c r="T56" s="3015"/>
      <c r="U56" s="3015"/>
      <c r="V56" s="3015"/>
      <c r="W56" s="3015"/>
      <c r="X56" s="3015"/>
      <c r="Y56" s="3015"/>
      <c r="Z56" s="3015"/>
      <c r="AA56" s="3015"/>
      <c r="AB56" s="3015"/>
      <c r="AC56" s="3015"/>
      <c r="AD56" s="3016"/>
      <c r="AE56" s="882"/>
    </row>
    <row r="57" spans="1:31" s="46" customFormat="1" ht="30" customHeight="1">
      <c r="A57" s="882"/>
      <c r="B57" s="864"/>
      <c r="D57" s="838"/>
      <c r="E57" s="838"/>
      <c r="F57" s="838"/>
      <c r="G57" s="838"/>
      <c r="H57" s="838"/>
      <c r="I57" s="838"/>
      <c r="O57" s="48"/>
      <c r="P57" s="48"/>
      <c r="Q57" s="762"/>
      <c r="R57" s="805"/>
      <c r="S57" s="805"/>
      <c r="T57" s="805"/>
      <c r="AE57" s="882"/>
    </row>
    <row r="58" spans="1:31" s="46" customFormat="1" ht="30" customHeight="1">
      <c r="A58" s="882"/>
      <c r="B58" s="864"/>
      <c r="D58" s="838"/>
      <c r="E58" s="838"/>
      <c r="F58" s="838"/>
      <c r="G58" s="838"/>
      <c r="H58" s="838"/>
      <c r="I58" s="838"/>
      <c r="O58" s="48"/>
      <c r="P58" s="48"/>
      <c r="Q58" s="762"/>
      <c r="R58" s="805"/>
      <c r="S58" s="805"/>
      <c r="T58" s="805"/>
      <c r="V58" s="3124">
        <v>1201</v>
      </c>
      <c r="W58" s="3124"/>
      <c r="AC58" s="3124">
        <v>1202</v>
      </c>
      <c r="AD58" s="3124"/>
      <c r="AE58" s="882"/>
    </row>
    <row r="59" spans="1:31" s="46" customFormat="1" ht="30" customHeight="1">
      <c r="A59" s="882"/>
      <c r="B59" s="864"/>
      <c r="D59" s="838"/>
      <c r="E59" s="838"/>
      <c r="F59" s="838"/>
      <c r="G59" s="838"/>
      <c r="H59" s="838"/>
      <c r="I59" s="838"/>
      <c r="O59" s="3122" t="s">
        <v>859</v>
      </c>
      <c r="P59" s="3122"/>
      <c r="Q59" s="3123" t="s">
        <v>59</v>
      </c>
      <c r="R59" s="3116"/>
      <c r="S59" s="3117"/>
      <c r="T59" s="3117"/>
      <c r="U59" s="3117"/>
      <c r="V59" s="3117"/>
      <c r="W59" s="3118"/>
      <c r="X59" s="1283"/>
      <c r="Y59" s="3116"/>
      <c r="Z59" s="3117"/>
      <c r="AA59" s="3117"/>
      <c r="AB59" s="3117"/>
      <c r="AC59" s="3117"/>
      <c r="AD59" s="3118"/>
      <c r="AE59" s="882"/>
    </row>
    <row r="60" spans="1:31" s="46" customFormat="1" ht="30" customHeight="1">
      <c r="A60" s="882"/>
      <c r="B60" s="864"/>
      <c r="D60" s="838"/>
      <c r="E60" s="838"/>
      <c r="F60" s="838"/>
      <c r="G60" s="889"/>
      <c r="H60" s="838"/>
      <c r="I60" s="838"/>
      <c r="J60" s="838"/>
      <c r="K60" s="838"/>
      <c r="L60" s="838"/>
      <c r="M60" s="838"/>
      <c r="N60" s="838"/>
      <c r="O60" s="3115" t="s">
        <v>475</v>
      </c>
      <c r="P60" s="3115"/>
      <c r="Q60" s="3123"/>
      <c r="R60" s="3119"/>
      <c r="S60" s="3120"/>
      <c r="T60" s="3120"/>
      <c r="U60" s="3120"/>
      <c r="V60" s="3120"/>
      <c r="W60" s="3121"/>
      <c r="X60" s="1283"/>
      <c r="Y60" s="3119"/>
      <c r="Z60" s="3120"/>
      <c r="AA60" s="3120"/>
      <c r="AB60" s="3120"/>
      <c r="AC60" s="3120"/>
      <c r="AD60" s="3121"/>
      <c r="AE60" s="882"/>
    </row>
    <row r="61" spans="1:31" s="46" customFormat="1" ht="30" customHeight="1">
      <c r="A61" s="882"/>
      <c r="B61" s="864"/>
      <c r="D61" s="838"/>
      <c r="E61" s="838"/>
      <c r="F61" s="838"/>
      <c r="G61" s="889"/>
      <c r="H61" s="838"/>
      <c r="I61" s="838"/>
      <c r="J61" s="838"/>
      <c r="K61" s="838"/>
      <c r="L61" s="838"/>
      <c r="M61" s="838"/>
      <c r="N61" s="838"/>
      <c r="O61" s="1081"/>
      <c r="P61" s="1081"/>
      <c r="Q61" s="1079"/>
      <c r="R61" s="1084"/>
      <c r="S61" s="1084"/>
      <c r="T61" s="1084"/>
      <c r="U61" s="1084"/>
      <c r="V61" s="1084"/>
      <c r="W61" s="1084"/>
      <c r="X61" s="805"/>
      <c r="Y61" s="1084"/>
      <c r="Z61" s="1084"/>
      <c r="AA61" s="1084"/>
      <c r="AB61" s="1084"/>
      <c r="AC61" s="1084"/>
      <c r="AD61" s="1084"/>
      <c r="AE61" s="882"/>
    </row>
    <row r="62" spans="1:31" s="46" customFormat="1" ht="30" customHeight="1">
      <c r="A62" s="882"/>
      <c r="B62" s="1629"/>
      <c r="C62" s="1630"/>
      <c r="D62" s="1631"/>
      <c r="E62" s="1631"/>
      <c r="F62" s="1631"/>
      <c r="G62" s="1475"/>
      <c r="H62" s="1632"/>
      <c r="I62" s="1632"/>
      <c r="J62" s="1632"/>
      <c r="K62" s="1632"/>
      <c r="L62" s="1632"/>
      <c r="M62" s="1632"/>
      <c r="N62" s="1632"/>
      <c r="O62" s="1632"/>
      <c r="P62" s="1632"/>
      <c r="Q62" s="1632"/>
      <c r="R62" s="1632"/>
      <c r="S62" s="1632"/>
      <c r="T62" s="1632"/>
      <c r="U62" s="1632"/>
      <c r="V62" s="1632"/>
      <c r="W62" s="1632"/>
      <c r="X62" s="1632"/>
      <c r="Y62" s="1632"/>
      <c r="Z62" s="1632"/>
      <c r="AA62" s="1632"/>
      <c r="AB62" s="1632"/>
      <c r="AC62" s="1632"/>
      <c r="AD62" s="1632"/>
      <c r="AE62" s="1633"/>
    </row>
    <row r="63" spans="1:31" s="46" customFormat="1" ht="30" customHeight="1">
      <c r="A63" s="882"/>
      <c r="B63" s="864"/>
      <c r="D63" s="838"/>
      <c r="E63" s="838"/>
      <c r="F63" s="838"/>
      <c r="G63" s="838"/>
      <c r="H63" s="838"/>
      <c r="I63" s="838"/>
      <c r="J63" s="838"/>
      <c r="K63" s="838"/>
      <c r="L63" s="838"/>
      <c r="M63" s="838"/>
      <c r="N63" s="838"/>
      <c r="O63" s="888"/>
      <c r="P63" s="888"/>
      <c r="Q63" s="762"/>
      <c r="R63" s="805"/>
      <c r="S63" s="805"/>
      <c r="T63" s="805"/>
      <c r="V63" s="3124">
        <v>1201</v>
      </c>
      <c r="W63" s="3124"/>
      <c r="X63" s="805"/>
      <c r="Y63" s="805"/>
      <c r="Z63" s="805"/>
      <c r="AA63" s="805"/>
      <c r="AB63" s="805"/>
      <c r="AC63" s="3124">
        <v>1202</v>
      </c>
      <c r="AD63" s="3124"/>
      <c r="AE63" s="882"/>
    </row>
    <row r="64" spans="1:31" s="46" customFormat="1" ht="30" customHeight="1">
      <c r="A64" s="882"/>
      <c r="B64" s="864"/>
      <c r="D64" s="838"/>
      <c r="E64" s="838"/>
      <c r="F64" s="794">
        <v>15.4</v>
      </c>
      <c r="G64" s="128" t="s">
        <v>2602</v>
      </c>
      <c r="H64" s="44"/>
      <c r="I64" s="44"/>
      <c r="J64" s="838"/>
      <c r="K64" s="838"/>
      <c r="L64" s="838"/>
      <c r="M64" s="838"/>
      <c r="N64" s="838"/>
      <c r="O64" s="3122" t="s">
        <v>476</v>
      </c>
      <c r="P64" s="3122"/>
      <c r="Q64" s="3123">
        <v>58</v>
      </c>
      <c r="R64" s="3116"/>
      <c r="S64" s="3117"/>
      <c r="T64" s="3117"/>
      <c r="U64" s="3117"/>
      <c r="V64" s="3117"/>
      <c r="W64" s="3118"/>
      <c r="X64" s="1280"/>
      <c r="Y64" s="3116"/>
      <c r="Z64" s="3117"/>
      <c r="AA64" s="3117"/>
      <c r="AB64" s="3117"/>
      <c r="AC64" s="3117"/>
      <c r="AD64" s="3118"/>
      <c r="AE64" s="882"/>
    </row>
    <row r="65" spans="1:32" s="46" customFormat="1" ht="30" customHeight="1">
      <c r="A65" s="882"/>
      <c r="B65" s="864"/>
      <c r="D65" s="838"/>
      <c r="E65" s="838"/>
      <c r="F65" s="838"/>
      <c r="G65" s="3131" t="s">
        <v>2603</v>
      </c>
      <c r="H65" s="3131"/>
      <c r="I65" s="3131"/>
      <c r="J65" s="3131"/>
      <c r="K65" s="3131"/>
      <c r="L65" s="3131"/>
      <c r="M65" s="3131"/>
      <c r="N65" s="838"/>
      <c r="O65" s="3115" t="s">
        <v>477</v>
      </c>
      <c r="P65" s="3115"/>
      <c r="Q65" s="3123"/>
      <c r="R65" s="3119"/>
      <c r="S65" s="3120"/>
      <c r="T65" s="3120"/>
      <c r="U65" s="3120"/>
      <c r="V65" s="3120"/>
      <c r="W65" s="3121"/>
      <c r="X65" s="1280"/>
      <c r="Y65" s="3119"/>
      <c r="Z65" s="3120"/>
      <c r="AA65" s="3120"/>
      <c r="AB65" s="3120"/>
      <c r="AC65" s="3120"/>
      <c r="AD65" s="3121"/>
      <c r="AE65" s="882"/>
    </row>
    <row r="66" spans="1:32" s="46" customFormat="1" ht="30" customHeight="1">
      <c r="A66" s="882"/>
      <c r="B66" s="864"/>
      <c r="D66" s="838"/>
      <c r="E66" s="838"/>
      <c r="F66" s="838"/>
      <c r="G66" s="47" t="s">
        <v>2604</v>
      </c>
      <c r="H66" s="47"/>
      <c r="I66" s="47"/>
      <c r="J66" s="47"/>
      <c r="K66" s="47"/>
      <c r="L66" s="47"/>
      <c r="M66" s="47"/>
      <c r="N66" s="838"/>
      <c r="O66" s="838"/>
      <c r="P66" s="838"/>
      <c r="Q66" s="762"/>
      <c r="R66" s="805"/>
      <c r="S66" s="805"/>
      <c r="T66" s="805"/>
      <c r="U66" s="805"/>
      <c r="V66" s="805"/>
      <c r="W66" s="1084"/>
      <c r="X66" s="805"/>
      <c r="Y66" s="805"/>
      <c r="Z66" s="805"/>
      <c r="AA66" s="805"/>
      <c r="AB66" s="805"/>
      <c r="AC66" s="805"/>
      <c r="AD66" s="805"/>
      <c r="AE66" s="882"/>
    </row>
    <row r="67" spans="1:32" s="46" customFormat="1" ht="32.4" customHeight="1">
      <c r="A67" s="882"/>
      <c r="B67" s="864"/>
      <c r="D67" s="838"/>
      <c r="E67" s="838"/>
      <c r="F67" s="838"/>
      <c r="G67" s="47" t="s">
        <v>2601</v>
      </c>
      <c r="H67" s="47"/>
      <c r="I67" s="47"/>
      <c r="J67" s="838"/>
      <c r="K67" s="838"/>
      <c r="L67" s="838"/>
      <c r="M67" s="838"/>
      <c r="N67" s="838"/>
      <c r="O67" s="838"/>
      <c r="P67" s="838"/>
      <c r="Q67" s="762"/>
      <c r="R67" s="805"/>
      <c r="S67" s="805"/>
      <c r="T67" s="805"/>
      <c r="U67" s="805"/>
      <c r="V67" s="805"/>
      <c r="W67" s="1084"/>
      <c r="X67" s="805"/>
      <c r="Y67" s="805"/>
      <c r="Z67" s="805"/>
      <c r="AA67" s="805"/>
      <c r="AB67" s="805"/>
      <c r="AC67" s="805"/>
      <c r="AD67" s="805"/>
      <c r="AE67" s="882"/>
    </row>
    <row r="68" spans="1:32" s="46" customFormat="1" ht="30" customHeight="1">
      <c r="A68" s="882"/>
      <c r="B68" s="864"/>
      <c r="D68" s="838"/>
      <c r="E68" s="838"/>
      <c r="F68" s="838"/>
      <c r="G68" s="838"/>
      <c r="H68" s="838"/>
      <c r="I68" s="838"/>
      <c r="J68" s="838"/>
      <c r="K68" s="838"/>
      <c r="L68" s="838"/>
      <c r="M68" s="838"/>
      <c r="N68" s="838"/>
      <c r="O68" s="838"/>
      <c r="P68" s="838"/>
      <c r="Q68" s="762"/>
      <c r="R68" s="805"/>
      <c r="S68" s="805"/>
      <c r="T68" s="805"/>
      <c r="U68" s="805"/>
      <c r="V68" s="805"/>
      <c r="W68" s="1084"/>
      <c r="X68" s="805"/>
      <c r="Y68" s="805"/>
      <c r="Z68" s="805"/>
      <c r="AA68" s="805"/>
      <c r="AB68" s="805"/>
      <c r="AC68" s="805"/>
      <c r="AD68" s="805"/>
      <c r="AE68" s="882"/>
    </row>
    <row r="69" spans="1:32" ht="30" customHeight="1">
      <c r="A69" s="769"/>
      <c r="B69" s="864"/>
      <c r="C69" s="46"/>
      <c r="D69" s="838"/>
      <c r="E69" s="47"/>
      <c r="F69" s="1634"/>
      <c r="G69" s="1635"/>
      <c r="H69" s="1635"/>
      <c r="I69" s="1635"/>
      <c r="J69" s="1635"/>
      <c r="K69" s="1635"/>
      <c r="L69" s="1635"/>
      <c r="M69" s="1635"/>
      <c r="N69" s="1635"/>
      <c r="O69" s="1635"/>
      <c r="P69" s="1635"/>
      <c r="Q69" s="1635"/>
      <c r="R69" s="1635"/>
      <c r="S69" s="1635"/>
      <c r="T69" s="1635"/>
      <c r="U69" s="1635"/>
      <c r="V69" s="1635"/>
      <c r="W69" s="1636"/>
      <c r="X69" s="1635"/>
      <c r="Y69" s="1635"/>
      <c r="Z69" s="1635"/>
      <c r="AA69" s="1635"/>
      <c r="AB69" s="1637"/>
      <c r="AC69" s="1637"/>
      <c r="AD69" s="1635"/>
      <c r="AE69" s="882"/>
    </row>
    <row r="70" spans="1:32" ht="30" customHeight="1" thickBot="1">
      <c r="A70" s="769"/>
      <c r="B70" s="809"/>
      <c r="C70" s="810"/>
      <c r="D70" s="810"/>
      <c r="E70" s="810"/>
      <c r="F70" s="810"/>
      <c r="G70" s="810"/>
      <c r="H70" s="810"/>
      <c r="I70" s="810"/>
      <c r="J70" s="810"/>
      <c r="K70" s="810"/>
      <c r="L70" s="810"/>
      <c r="M70" s="810"/>
      <c r="N70" s="810"/>
      <c r="O70" s="810"/>
      <c r="P70" s="810"/>
      <c r="Q70" s="810"/>
      <c r="R70" s="810"/>
      <c r="S70" s="810"/>
      <c r="T70" s="810"/>
      <c r="U70" s="810"/>
      <c r="V70" s="810"/>
      <c r="W70" s="891"/>
      <c r="X70" s="810"/>
      <c r="Y70" s="810"/>
      <c r="Z70" s="810"/>
      <c r="AA70" s="810"/>
      <c r="AB70" s="810"/>
      <c r="AC70" s="810"/>
      <c r="AD70" s="810"/>
      <c r="AE70" s="811"/>
    </row>
    <row r="71" spans="1:32" ht="30" customHeight="1">
      <c r="B71" s="2905">
        <v>27</v>
      </c>
      <c r="C71" s="2905"/>
      <c r="D71" s="2905"/>
      <c r="E71" s="2905"/>
      <c r="F71" s="2905"/>
      <c r="G71" s="2905"/>
      <c r="H71" s="2905"/>
      <c r="I71" s="2905"/>
      <c r="J71" s="2905"/>
      <c r="K71" s="2905"/>
      <c r="L71" s="2905"/>
      <c r="M71" s="2905"/>
      <c r="N71" s="2905"/>
      <c r="O71" s="2905"/>
      <c r="P71" s="2905"/>
      <c r="Q71" s="2905"/>
      <c r="R71" s="2905"/>
      <c r="S71" s="2905"/>
      <c r="T71" s="2905"/>
      <c r="U71" s="2905"/>
      <c r="V71" s="2905"/>
      <c r="W71" s="2905"/>
      <c r="X71" s="2905"/>
      <c r="Y71" s="2905"/>
      <c r="Z71" s="2905"/>
      <c r="AA71" s="2905"/>
      <c r="AB71" s="2905"/>
      <c r="AC71" s="2905"/>
      <c r="AD71" s="2905"/>
      <c r="AE71" s="2905"/>
    </row>
    <row r="72" spans="1:32" ht="30" customHeight="1">
      <c r="A72" s="1245"/>
      <c r="B72" s="2906"/>
      <c r="C72" s="2906"/>
      <c r="D72" s="2906"/>
      <c r="E72" s="2906"/>
      <c r="F72" s="2906"/>
      <c r="G72" s="2906"/>
      <c r="H72" s="2906"/>
      <c r="I72" s="2906"/>
      <c r="J72" s="2906"/>
      <c r="K72" s="2906"/>
      <c r="L72" s="2906"/>
      <c r="M72" s="2906"/>
      <c r="N72" s="2906"/>
      <c r="O72" s="2906"/>
      <c r="P72" s="2906"/>
      <c r="Q72" s="2906"/>
      <c r="R72" s="2906"/>
      <c r="S72" s="2906"/>
      <c r="T72" s="2906"/>
      <c r="U72" s="2906"/>
      <c r="V72" s="2906"/>
      <c r="W72" s="2906"/>
      <c r="X72" s="2906"/>
      <c r="Y72" s="2906"/>
      <c r="Z72" s="2906"/>
      <c r="AA72" s="2906"/>
      <c r="AB72" s="2906"/>
      <c r="AC72" s="2906"/>
      <c r="AD72" s="2906"/>
      <c r="AE72" s="2906"/>
      <c r="AF72" s="1245"/>
    </row>
    <row r="73" spans="1:32" ht="30" customHeight="1">
      <c r="A73" s="1245"/>
      <c r="B73" s="2906"/>
      <c r="C73" s="2906"/>
      <c r="D73" s="2906"/>
      <c r="E73" s="2906"/>
      <c r="F73" s="2906"/>
      <c r="G73" s="2906"/>
      <c r="H73" s="2906"/>
      <c r="I73" s="2906"/>
      <c r="J73" s="2906"/>
      <c r="K73" s="2906"/>
      <c r="L73" s="2906"/>
      <c r="M73" s="2906"/>
      <c r="N73" s="2906"/>
      <c r="O73" s="2906"/>
      <c r="P73" s="2906"/>
      <c r="Q73" s="2906"/>
      <c r="R73" s="2906"/>
      <c r="S73" s="2906"/>
      <c r="T73" s="2906"/>
      <c r="U73" s="2906"/>
      <c r="V73" s="2906"/>
      <c r="W73" s="2906"/>
      <c r="X73" s="2906"/>
      <c r="Y73" s="2906"/>
      <c r="Z73" s="2906"/>
      <c r="AA73" s="2906"/>
      <c r="AB73" s="2906"/>
      <c r="AC73" s="2906"/>
      <c r="AD73" s="2906"/>
      <c r="AE73" s="2906"/>
      <c r="AF73" s="1245"/>
    </row>
  </sheetData>
  <mergeCells count="87">
    <mergeCell ref="G65:M65"/>
    <mergeCell ref="B71:AE73"/>
    <mergeCell ref="V63:W63"/>
    <mergeCell ref="AC63:AD63"/>
    <mergeCell ref="O64:P64"/>
    <mergeCell ref="Q64:Q65"/>
    <mergeCell ref="R64:W65"/>
    <mergeCell ref="Y64:AD65"/>
    <mergeCell ref="O65:P65"/>
    <mergeCell ref="G55:G56"/>
    <mergeCell ref="H55:H56"/>
    <mergeCell ref="V58:W58"/>
    <mergeCell ref="AC58:AD58"/>
    <mergeCell ref="O59:P59"/>
    <mergeCell ref="Q59:Q60"/>
    <mergeCell ref="R59:W60"/>
    <mergeCell ref="Y59:AD60"/>
    <mergeCell ref="O60:P60"/>
    <mergeCell ref="I55:AD56"/>
    <mergeCell ref="AC54:AD54"/>
    <mergeCell ref="O37:P37"/>
    <mergeCell ref="Q37:Q38"/>
    <mergeCell ref="R37:W38"/>
    <mergeCell ref="Y37:AD38"/>
    <mergeCell ref="O38:P38"/>
    <mergeCell ref="O40:P40"/>
    <mergeCell ref="Q40:Q41"/>
    <mergeCell ref="R40:W41"/>
    <mergeCell ref="Y40:AD41"/>
    <mergeCell ref="O41:P41"/>
    <mergeCell ref="O49:P49"/>
    <mergeCell ref="Q49:Q50"/>
    <mergeCell ref="R49:W50"/>
    <mergeCell ref="Y49:AD50"/>
    <mergeCell ref="O50:P50"/>
    <mergeCell ref="O46:P46"/>
    <mergeCell ref="Q46:Q47"/>
    <mergeCell ref="R46:W47"/>
    <mergeCell ref="Y46:AD47"/>
    <mergeCell ref="O47:P47"/>
    <mergeCell ref="O27:P27"/>
    <mergeCell ref="Q27:Q28"/>
    <mergeCell ref="R27:W28"/>
    <mergeCell ref="Y27:AD28"/>
    <mergeCell ref="O28:P28"/>
    <mergeCell ref="O24:P24"/>
    <mergeCell ref="Q24:Q25"/>
    <mergeCell ref="R24:W25"/>
    <mergeCell ref="Y24:AD25"/>
    <mergeCell ref="O25:P25"/>
    <mergeCell ref="O30:P30"/>
    <mergeCell ref="Q30:Q31"/>
    <mergeCell ref="R30:W31"/>
    <mergeCell ref="Y30:AD31"/>
    <mergeCell ref="O31:P31"/>
    <mergeCell ref="O21:P21"/>
    <mergeCell ref="Q21:Q22"/>
    <mergeCell ref="R21:W22"/>
    <mergeCell ref="Y21:AD22"/>
    <mergeCell ref="O22:P22"/>
    <mergeCell ref="O18:P18"/>
    <mergeCell ref="Q18:Q19"/>
    <mergeCell ref="R18:W19"/>
    <mergeCell ref="Y18:AD19"/>
    <mergeCell ref="O19:P19"/>
    <mergeCell ref="N7:P7"/>
    <mergeCell ref="T7:U7"/>
    <mergeCell ref="Z7:AC7"/>
    <mergeCell ref="N8:P8"/>
    <mergeCell ref="T8:U8"/>
    <mergeCell ref="Z8:AC8"/>
    <mergeCell ref="Z9:AC9"/>
    <mergeCell ref="V10:W10"/>
    <mergeCell ref="AC10:AD10"/>
    <mergeCell ref="Q11:Q12"/>
    <mergeCell ref="R11:W12"/>
    <mergeCell ref="Y11:AD12"/>
    <mergeCell ref="O43:P43"/>
    <mergeCell ref="Q43:Q44"/>
    <mergeCell ref="R43:W44"/>
    <mergeCell ref="Y43:AD44"/>
    <mergeCell ref="O44:P44"/>
    <mergeCell ref="O35:P35"/>
    <mergeCell ref="Y34:AD35"/>
    <mergeCell ref="R34:W35"/>
    <mergeCell ref="Q34:Q35"/>
    <mergeCell ref="O34:P34"/>
  </mergeCells>
  <printOptions horizontalCentered="1" verticalCentered="1"/>
  <pageMargins left="0.23622047244094491" right="0.23622047244094491" top="0.23622047244094491" bottom="0.23622047244094491" header="0" footer="0"/>
  <pageSetup paperSize="9" scale="2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codeName="Sheet27">
    <tabColor rgb="FF92D050"/>
  </sheetPr>
  <dimension ref="A1:YZ79"/>
  <sheetViews>
    <sheetView showGridLines="0" view="pageBreakPreview" zoomScale="40" zoomScaleNormal="40" zoomScaleSheetLayoutView="40" zoomScalePageLayoutView="50" workbookViewId="0">
      <selection activeCell="AU45" sqref="AU45"/>
    </sheetView>
  </sheetViews>
  <sheetFormatPr defaultColWidth="9.109375" defaultRowHeight="34.200000000000003"/>
  <cols>
    <col min="1" max="1" width="9.88671875" style="44" customWidth="1"/>
    <col min="2" max="2" width="2" style="44" customWidth="1"/>
    <col min="3" max="3" width="2" style="128" customWidth="1"/>
    <col min="4" max="4" width="2" style="44" customWidth="1"/>
    <col min="5" max="5" width="11.88671875" style="182" customWidth="1"/>
    <col min="6" max="10" width="14.33203125" style="44" customWidth="1"/>
    <col min="11" max="11" width="12" style="44" customWidth="1"/>
    <col min="12" max="12" width="10.5546875" style="44" customWidth="1"/>
    <col min="13" max="13" width="10.44140625" style="44" customWidth="1"/>
    <col min="14" max="15" width="15.33203125" style="44" customWidth="1"/>
    <col min="16" max="17" width="10.6640625" style="44" customWidth="1"/>
    <col min="18" max="18" width="12.33203125" style="132" bestFit="1" customWidth="1"/>
    <col min="19" max="23" width="10.6640625" style="44" customWidth="1"/>
    <col min="24" max="24" width="10.6640625" style="45" customWidth="1"/>
    <col min="25" max="29" width="10.6640625" style="44" customWidth="1"/>
    <col min="30" max="30" width="10" style="44" customWidth="1"/>
    <col min="31" max="31" width="2.44140625" style="44" customWidth="1"/>
    <col min="32" max="67" width="4.88671875" style="44" customWidth="1"/>
    <col min="68" max="675" width="9.109375" style="44"/>
    <col min="676" max="676" width="11.5546875" style="44" bestFit="1" customWidth="1"/>
    <col min="677" max="16384" width="9.109375" style="44"/>
  </cols>
  <sheetData>
    <row r="1" spans="1:676" ht="10.5" customHeight="1" thickBot="1"/>
    <row r="2" spans="1:676" ht="30" customHeight="1">
      <c r="A2" s="769"/>
      <c r="B2" s="870"/>
      <c r="C2" s="871"/>
      <c r="D2" s="764"/>
      <c r="E2" s="765"/>
      <c r="F2" s="764"/>
      <c r="G2" s="764"/>
      <c r="H2" s="764"/>
      <c r="I2" s="764"/>
      <c r="J2" s="764"/>
      <c r="K2" s="764"/>
      <c r="L2" s="764"/>
      <c r="M2" s="764"/>
      <c r="N2" s="764"/>
      <c r="O2" s="764"/>
      <c r="P2" s="764"/>
      <c r="Q2" s="764"/>
      <c r="R2" s="872"/>
      <c r="S2" s="764"/>
      <c r="T2" s="764"/>
      <c r="U2" s="764"/>
      <c r="V2" s="764"/>
      <c r="W2" s="764"/>
      <c r="X2" s="764"/>
      <c r="Y2" s="873"/>
      <c r="Z2" s="873"/>
      <c r="AA2" s="873"/>
      <c r="AB2" s="873"/>
      <c r="AC2" s="873"/>
      <c r="AD2" s="874"/>
      <c r="AE2" s="805"/>
      <c r="YZ2" s="1275">
        <f>'P28'!Q10</f>
        <v>0</v>
      </c>
    </row>
    <row r="3" spans="1:676" ht="30" customHeight="1">
      <c r="A3" s="769"/>
      <c r="B3" s="773"/>
      <c r="G3" s="128" t="s">
        <v>684</v>
      </c>
      <c r="X3" s="44"/>
      <c r="Y3" s="805"/>
      <c r="Z3" s="805"/>
      <c r="AA3" s="805"/>
      <c r="AB3" s="805"/>
      <c r="AC3" s="805"/>
      <c r="AD3" s="875"/>
      <c r="AE3" s="805"/>
    </row>
    <row r="4" spans="1:676" ht="30" customHeight="1">
      <c r="A4" s="769"/>
      <c r="B4" s="773"/>
      <c r="G4" s="787" t="s">
        <v>1598</v>
      </c>
      <c r="X4" s="44"/>
      <c r="Y4" s="805"/>
      <c r="Z4" s="805"/>
      <c r="AA4" s="805"/>
      <c r="AB4" s="805"/>
      <c r="AC4" s="805"/>
      <c r="AD4" s="875"/>
      <c r="AE4" s="805"/>
    </row>
    <row r="5" spans="1:676" ht="30" customHeight="1">
      <c r="A5" s="769"/>
      <c r="B5" s="773"/>
      <c r="X5" s="44"/>
      <c r="Y5" s="805"/>
      <c r="Z5" s="805"/>
      <c r="AA5" s="805"/>
      <c r="AB5" s="805"/>
      <c r="AC5" s="805"/>
      <c r="AD5" s="875"/>
      <c r="AE5" s="805"/>
    </row>
    <row r="6" spans="1:676" ht="30" customHeight="1">
      <c r="A6" s="769"/>
      <c r="B6" s="773"/>
      <c r="N6" s="3125" t="s">
        <v>461</v>
      </c>
      <c r="O6" s="3125"/>
      <c r="Q6" s="3125" t="s">
        <v>459</v>
      </c>
      <c r="R6" s="3125"/>
      <c r="S6" s="3125"/>
      <c r="T6" s="3125"/>
      <c r="U6" s="3125"/>
      <c r="V6" s="3125"/>
      <c r="W6" s="39"/>
      <c r="X6" s="3126" t="s">
        <v>460</v>
      </c>
      <c r="Y6" s="3126"/>
      <c r="Z6" s="3126"/>
      <c r="AA6" s="3126"/>
      <c r="AB6" s="3126"/>
      <c r="AC6" s="3126"/>
      <c r="AD6" s="875"/>
      <c r="AE6" s="805"/>
    </row>
    <row r="7" spans="1:676" s="46" customFormat="1" ht="30" customHeight="1">
      <c r="A7" s="882"/>
      <c r="B7" s="864"/>
      <c r="E7" s="1642">
        <v>15.5</v>
      </c>
      <c r="F7" s="838" t="s">
        <v>861</v>
      </c>
      <c r="G7" s="47"/>
      <c r="I7" s="47"/>
      <c r="J7" s="47"/>
      <c r="K7" s="47"/>
      <c r="L7" s="47"/>
      <c r="M7" s="805"/>
      <c r="N7" s="3135" t="s">
        <v>686</v>
      </c>
      <c r="O7" s="3125"/>
      <c r="P7" s="805"/>
      <c r="Q7" s="3125"/>
      <c r="R7" s="3125"/>
      <c r="S7" s="3125"/>
      <c r="T7" s="3125"/>
      <c r="U7" s="3125"/>
      <c r="V7" s="3125"/>
      <c r="W7" s="805"/>
      <c r="X7" s="3126"/>
      <c r="Y7" s="3126"/>
      <c r="Z7" s="3126"/>
      <c r="AA7" s="3126"/>
      <c r="AB7" s="3126"/>
      <c r="AC7" s="3126"/>
      <c r="AD7" s="882"/>
    </row>
    <row r="8" spans="1:676" s="46" customFormat="1" ht="30" customHeight="1">
      <c r="A8" s="882"/>
      <c r="B8" s="864"/>
      <c r="E8" s="1643"/>
      <c r="F8" s="3136" t="s">
        <v>885</v>
      </c>
      <c r="G8" s="3136"/>
      <c r="H8" s="3136"/>
      <c r="I8" s="3136"/>
      <c r="J8" s="1635"/>
      <c r="K8" s="1644"/>
      <c r="L8" s="1644"/>
      <c r="M8" s="1084"/>
      <c r="N8" s="1084"/>
      <c r="O8" s="1084"/>
      <c r="P8" s="1084"/>
      <c r="Q8" s="1084"/>
      <c r="R8" s="1084"/>
      <c r="S8" s="1084"/>
      <c r="T8" s="1288"/>
      <c r="U8" s="127"/>
      <c r="V8" s="868"/>
      <c r="W8" s="868"/>
      <c r="X8" s="868"/>
      <c r="Y8" s="868"/>
      <c r="Z8" s="868"/>
      <c r="AA8" s="868"/>
      <c r="AB8" s="868"/>
      <c r="AC8" s="127"/>
      <c r="AD8" s="892"/>
    </row>
    <row r="9" spans="1:676" s="46" customFormat="1" ht="30" customHeight="1">
      <c r="A9" s="882"/>
      <c r="B9" s="864"/>
      <c r="E9" s="1645"/>
      <c r="G9" s="1641"/>
      <c r="I9" s="1641"/>
      <c r="J9" s="1641"/>
      <c r="K9" s="1641"/>
      <c r="L9" s="1641"/>
      <c r="M9" s="1641"/>
      <c r="N9" s="1641"/>
      <c r="O9" s="1641"/>
      <c r="P9" s="132"/>
      <c r="Q9" s="44"/>
      <c r="R9" s="44"/>
      <c r="S9" s="44"/>
      <c r="T9" s="132"/>
      <c r="U9" s="3137">
        <v>1201</v>
      </c>
      <c r="V9" s="3137"/>
      <c r="W9" s="128"/>
      <c r="X9" s="44"/>
      <c r="Y9" s="44"/>
      <c r="Z9" s="44"/>
      <c r="AA9" s="44"/>
      <c r="AB9" s="3137">
        <v>1202</v>
      </c>
      <c r="AC9" s="3137"/>
      <c r="AD9" s="893"/>
      <c r="AE9" s="44"/>
      <c r="AF9" s="128"/>
      <c r="AG9" s="49"/>
    </row>
    <row r="10" spans="1:676" s="46" customFormat="1" ht="30" customHeight="1">
      <c r="A10" s="882"/>
      <c r="B10" s="864"/>
      <c r="E10" s="1642"/>
      <c r="F10" s="128" t="s">
        <v>2605</v>
      </c>
      <c r="G10" s="128" t="s">
        <v>106</v>
      </c>
      <c r="I10" s="44"/>
      <c r="J10" s="44"/>
      <c r="K10" s="44"/>
      <c r="L10" s="44"/>
      <c r="M10" s="805"/>
      <c r="N10" s="3132" t="s">
        <v>476</v>
      </c>
      <c r="O10" s="3132"/>
      <c r="P10" s="3123">
        <v>10</v>
      </c>
      <c r="Q10" s="3116"/>
      <c r="R10" s="3117"/>
      <c r="S10" s="3117"/>
      <c r="T10" s="3117"/>
      <c r="U10" s="3117"/>
      <c r="V10" s="3118"/>
      <c r="W10" s="1281"/>
      <c r="X10" s="3116"/>
      <c r="Y10" s="3117"/>
      <c r="Z10" s="3117"/>
      <c r="AA10" s="3117"/>
      <c r="AB10" s="3117"/>
      <c r="AC10" s="3118"/>
      <c r="AD10" s="733"/>
      <c r="AE10" s="1084"/>
      <c r="AF10" s="1084"/>
    </row>
    <row r="11" spans="1:676" s="46" customFormat="1" ht="30" customHeight="1">
      <c r="A11" s="882"/>
      <c r="B11" s="864"/>
      <c r="E11" s="1642"/>
      <c r="F11" s="787"/>
      <c r="G11" s="787" t="s">
        <v>108</v>
      </c>
      <c r="I11" s="44"/>
      <c r="J11" s="44"/>
      <c r="K11" s="44"/>
      <c r="L11" s="44"/>
      <c r="M11" s="805"/>
      <c r="N11" s="3133" t="s">
        <v>477</v>
      </c>
      <c r="O11" s="3133"/>
      <c r="P11" s="3123"/>
      <c r="Q11" s="3119"/>
      <c r="R11" s="3120"/>
      <c r="S11" s="3120"/>
      <c r="T11" s="3120"/>
      <c r="U11" s="3120"/>
      <c r="V11" s="3121"/>
      <c r="W11" s="1281"/>
      <c r="X11" s="3119"/>
      <c r="Y11" s="3120"/>
      <c r="Z11" s="3120"/>
      <c r="AA11" s="3120"/>
      <c r="AB11" s="3120"/>
      <c r="AC11" s="3121"/>
      <c r="AD11" s="733"/>
      <c r="AE11" s="1084"/>
      <c r="AF11" s="1084"/>
    </row>
    <row r="12" spans="1:676" s="46" customFormat="1" ht="30" customHeight="1">
      <c r="A12" s="882"/>
      <c r="B12" s="864"/>
      <c r="E12" s="1646"/>
      <c r="F12" s="44"/>
      <c r="G12" s="44"/>
      <c r="I12" s="44"/>
      <c r="J12" s="44"/>
      <c r="K12" s="44"/>
      <c r="L12" s="44"/>
      <c r="M12" s="44"/>
      <c r="N12" s="44"/>
      <c r="O12" s="44"/>
      <c r="Q12" s="838"/>
      <c r="R12" s="1287"/>
      <c r="S12" s="128"/>
      <c r="T12" s="128"/>
      <c r="U12" s="762"/>
      <c r="V12" s="1283"/>
      <c r="W12" s="1283"/>
      <c r="X12" s="1283"/>
      <c r="Y12" s="1283"/>
      <c r="Z12" s="1283"/>
      <c r="AA12" s="1283"/>
      <c r="AB12" s="1283"/>
      <c r="AC12" s="1283"/>
      <c r="AD12" s="890"/>
      <c r="AF12" s="127"/>
    </row>
    <row r="13" spans="1:676" s="46" customFormat="1" ht="30" customHeight="1">
      <c r="A13" s="882"/>
      <c r="B13" s="864"/>
      <c r="E13" s="1642"/>
      <c r="F13" s="128" t="s">
        <v>2606</v>
      </c>
      <c r="G13" s="794" t="s">
        <v>691</v>
      </c>
      <c r="I13" s="44"/>
      <c r="J13" s="44"/>
      <c r="K13" s="44"/>
      <c r="L13" s="44"/>
      <c r="M13" s="805"/>
      <c r="N13" s="3132" t="s">
        <v>476</v>
      </c>
      <c r="O13" s="3132"/>
      <c r="P13" s="3123">
        <v>11</v>
      </c>
      <c r="Q13" s="3116"/>
      <c r="R13" s="3117"/>
      <c r="S13" s="3117"/>
      <c r="T13" s="3117"/>
      <c r="U13" s="3117"/>
      <c r="V13" s="3118"/>
      <c r="W13" s="1281"/>
      <c r="X13" s="3116"/>
      <c r="Y13" s="3117"/>
      <c r="Z13" s="3117"/>
      <c r="AA13" s="3117"/>
      <c r="AB13" s="3117"/>
      <c r="AC13" s="3118"/>
      <c r="AD13" s="890"/>
      <c r="AF13" s="127"/>
    </row>
    <row r="14" spans="1:676" s="46" customFormat="1" ht="30" customHeight="1">
      <c r="A14" s="882"/>
      <c r="B14" s="864"/>
      <c r="E14" s="1642"/>
      <c r="F14" s="787"/>
      <c r="G14" s="787" t="s">
        <v>692</v>
      </c>
      <c r="I14" s="44"/>
      <c r="J14" s="44"/>
      <c r="K14" s="44"/>
      <c r="L14" s="44"/>
      <c r="M14" s="805"/>
      <c r="N14" s="3133" t="s">
        <v>477</v>
      </c>
      <c r="O14" s="3133"/>
      <c r="P14" s="3123"/>
      <c r="Q14" s="3119"/>
      <c r="R14" s="3120"/>
      <c r="S14" s="3120"/>
      <c r="T14" s="3120"/>
      <c r="U14" s="3120"/>
      <c r="V14" s="3121"/>
      <c r="W14" s="1281"/>
      <c r="X14" s="3119"/>
      <c r="Y14" s="3120"/>
      <c r="Z14" s="3120"/>
      <c r="AA14" s="3120"/>
      <c r="AB14" s="3120"/>
      <c r="AC14" s="3121"/>
      <c r="AD14" s="890"/>
      <c r="AF14" s="127"/>
    </row>
    <row r="15" spans="1:676" s="46" customFormat="1" ht="30" customHeight="1">
      <c r="A15" s="882"/>
      <c r="B15" s="864"/>
      <c r="C15" s="838"/>
      <c r="E15" s="1635"/>
      <c r="F15" s="1638"/>
      <c r="G15" s="1635"/>
      <c r="H15" s="1635"/>
      <c r="I15" s="1635"/>
      <c r="J15" s="1635"/>
      <c r="K15" s="1635"/>
      <c r="L15" s="1635"/>
      <c r="M15" s="1635"/>
      <c r="N15" s="1635"/>
      <c r="O15" s="1635"/>
      <c r="P15" s="1635"/>
      <c r="Q15" s="1635"/>
      <c r="R15" s="1636"/>
      <c r="S15" s="1635"/>
      <c r="T15" s="1635"/>
      <c r="U15" s="1635"/>
      <c r="V15" s="1635"/>
      <c r="W15" s="1635"/>
      <c r="X15" s="1635"/>
      <c r="Y15" s="1635"/>
      <c r="Z15" s="1635"/>
      <c r="AA15" s="1635"/>
      <c r="AB15" s="1635"/>
      <c r="AC15" s="1637"/>
      <c r="AD15" s="890"/>
      <c r="AF15" s="127"/>
    </row>
    <row r="16" spans="1:676" s="46" customFormat="1" ht="30" customHeight="1">
      <c r="A16" s="882"/>
      <c r="B16" s="864"/>
      <c r="C16" s="838"/>
      <c r="E16" s="1635"/>
      <c r="G16" s="127"/>
      <c r="H16" s="128" t="s">
        <v>2607</v>
      </c>
      <c r="I16" s="44"/>
      <c r="J16" s="44"/>
      <c r="K16" s="44"/>
      <c r="L16" s="44"/>
      <c r="M16" s="44"/>
      <c r="N16" s="44"/>
      <c r="O16" s="44"/>
      <c r="P16" s="44"/>
      <c r="Q16" s="44"/>
      <c r="R16" s="132"/>
      <c r="S16" s="44"/>
      <c r="T16" s="44"/>
      <c r="U16" s="44"/>
      <c r="V16" s="1635"/>
      <c r="W16" s="1635"/>
      <c r="X16" s="1635"/>
      <c r="Y16" s="1635"/>
      <c r="Z16" s="1635"/>
      <c r="AA16" s="1635"/>
      <c r="AB16" s="1635"/>
      <c r="AC16" s="1637"/>
      <c r="AD16" s="890"/>
      <c r="AF16" s="127"/>
    </row>
    <row r="17" spans="1:32" s="46" customFormat="1" ht="30" customHeight="1">
      <c r="A17" s="882"/>
      <c r="B17" s="864"/>
      <c r="C17" s="838"/>
      <c r="E17" s="1635"/>
      <c r="H17" s="838" t="s">
        <v>2608</v>
      </c>
      <c r="I17" s="44"/>
      <c r="J17" s="44"/>
      <c r="K17" s="44"/>
      <c r="L17" s="44"/>
      <c r="M17" s="44"/>
      <c r="N17" s="44"/>
      <c r="O17" s="44"/>
      <c r="P17" s="44"/>
      <c r="Q17" s="44"/>
      <c r="R17" s="132"/>
      <c r="S17" s="44"/>
      <c r="V17" s="1635"/>
      <c r="W17" s="1635"/>
      <c r="X17" s="1635"/>
      <c r="Y17" s="1635"/>
      <c r="Z17" s="1635"/>
      <c r="AA17" s="1635"/>
      <c r="AB17" s="1635"/>
      <c r="AC17" s="1637"/>
      <c r="AD17" s="890"/>
      <c r="AF17" s="127"/>
    </row>
    <row r="18" spans="1:32" s="46" customFormat="1" ht="30" customHeight="1">
      <c r="A18" s="882"/>
      <c r="B18" s="864"/>
      <c r="C18" s="838"/>
      <c r="E18" s="1635"/>
      <c r="G18" s="44"/>
      <c r="H18" s="787" t="s">
        <v>2609</v>
      </c>
      <c r="I18" s="44"/>
      <c r="J18" s="44"/>
      <c r="K18" s="44"/>
      <c r="L18" s="44"/>
      <c r="M18" s="44"/>
      <c r="N18" s="44"/>
      <c r="O18" s="44"/>
      <c r="P18" s="44"/>
      <c r="Q18" s="44"/>
      <c r="R18" s="132"/>
      <c r="S18" s="44"/>
      <c r="U18" s="39"/>
      <c r="V18" s="1635"/>
      <c r="W18" s="1635"/>
      <c r="X18" s="1635"/>
      <c r="Y18" s="1635"/>
      <c r="Z18" s="1635"/>
      <c r="AA18" s="1635"/>
      <c r="AB18" s="1635"/>
      <c r="AC18" s="1637"/>
      <c r="AD18" s="890"/>
      <c r="AF18" s="127"/>
    </row>
    <row r="19" spans="1:32" s="46" customFormat="1" ht="30" customHeight="1">
      <c r="A19" s="882"/>
      <c r="B19" s="864"/>
      <c r="C19" s="838"/>
      <c r="E19" s="1635"/>
      <c r="G19" s="44"/>
      <c r="H19" s="44"/>
      <c r="I19" s="44"/>
      <c r="J19" s="44"/>
      <c r="K19" s="44"/>
      <c r="L19" s="44"/>
      <c r="M19" s="44"/>
      <c r="N19" s="44"/>
      <c r="O19" s="44"/>
      <c r="P19" s="44"/>
      <c r="Q19" s="44"/>
      <c r="S19" s="132"/>
      <c r="T19" s="44"/>
      <c r="U19" s="3124"/>
      <c r="V19" s="3124"/>
      <c r="W19" s="1635"/>
      <c r="X19" s="1635"/>
      <c r="Y19" s="1635"/>
      <c r="Z19" s="1635"/>
      <c r="AA19" s="1635"/>
      <c r="AB19" s="1635"/>
      <c r="AC19" s="1637"/>
      <c r="AD19" s="890"/>
      <c r="AF19" s="127"/>
    </row>
    <row r="20" spans="1:32" s="46" customFormat="1" ht="30" customHeight="1">
      <c r="A20" s="882"/>
      <c r="B20" s="864"/>
      <c r="C20" s="838"/>
      <c r="E20" s="1635"/>
      <c r="G20" s="44"/>
      <c r="H20" s="777" t="s">
        <v>6</v>
      </c>
      <c r="I20" s="128" t="s">
        <v>485</v>
      </c>
      <c r="J20" s="128"/>
      <c r="K20" s="44"/>
      <c r="L20" s="44"/>
      <c r="M20" s="44"/>
      <c r="N20" s="3132"/>
      <c r="O20" s="3132"/>
      <c r="P20" s="3123">
        <v>33</v>
      </c>
      <c r="Q20" s="3116"/>
      <c r="R20" s="3117"/>
      <c r="S20" s="3117"/>
      <c r="T20" s="3117"/>
      <c r="U20" s="3117"/>
      <c r="V20" s="3118"/>
      <c r="W20" s="1281"/>
      <c r="X20" s="3116"/>
      <c r="Y20" s="3117"/>
      <c r="Z20" s="3117"/>
      <c r="AA20" s="3117"/>
      <c r="AB20" s="3117"/>
      <c r="AC20" s="3118"/>
      <c r="AD20" s="890"/>
      <c r="AF20" s="127"/>
    </row>
    <row r="21" spans="1:32" s="46" customFormat="1" ht="30" customHeight="1">
      <c r="A21" s="882"/>
      <c r="B21" s="864"/>
      <c r="C21" s="838"/>
      <c r="E21" s="1635"/>
      <c r="G21" s="44"/>
      <c r="H21" s="777"/>
      <c r="I21" s="787" t="s">
        <v>486</v>
      </c>
      <c r="J21" s="787"/>
      <c r="K21" s="44"/>
      <c r="L21" s="44"/>
      <c r="M21" s="44"/>
      <c r="N21" s="3133"/>
      <c r="O21" s="3133"/>
      <c r="P21" s="3123"/>
      <c r="Q21" s="3119"/>
      <c r="R21" s="3120"/>
      <c r="S21" s="3120"/>
      <c r="T21" s="3120"/>
      <c r="U21" s="3120"/>
      <c r="V21" s="3121"/>
      <c r="W21" s="1281"/>
      <c r="X21" s="3119"/>
      <c r="Y21" s="3120"/>
      <c r="Z21" s="3120"/>
      <c r="AA21" s="3120"/>
      <c r="AB21" s="3120"/>
      <c r="AC21" s="3121"/>
      <c r="AD21" s="890"/>
      <c r="AF21" s="127"/>
    </row>
    <row r="22" spans="1:32" s="46" customFormat="1" ht="30" customHeight="1">
      <c r="A22" s="882"/>
      <c r="B22" s="864"/>
      <c r="C22" s="838"/>
      <c r="E22" s="1635"/>
      <c r="G22" s="44"/>
      <c r="H22" s="777"/>
      <c r="I22" s="44"/>
      <c r="J22" s="44"/>
      <c r="K22" s="44"/>
      <c r="L22" s="44"/>
      <c r="M22" s="44"/>
      <c r="N22" s="44"/>
      <c r="O22" s="44"/>
      <c r="P22" s="44"/>
      <c r="Q22" s="44"/>
      <c r="S22" s="132"/>
      <c r="T22" s="128"/>
      <c r="U22" s="128"/>
      <c r="V22" s="128"/>
      <c r="W22" s="1635"/>
      <c r="X22" s="1635"/>
      <c r="Y22" s="1635"/>
      <c r="Z22" s="1635"/>
      <c r="AA22" s="1635"/>
      <c r="AB22" s="1635"/>
      <c r="AC22" s="1637"/>
      <c r="AD22" s="890"/>
      <c r="AF22" s="127"/>
    </row>
    <row r="23" spans="1:32" s="46" customFormat="1" ht="30" customHeight="1">
      <c r="A23" s="882"/>
      <c r="B23" s="864"/>
      <c r="C23" s="838"/>
      <c r="E23" s="1635"/>
      <c r="G23" s="44"/>
      <c r="H23" s="777" t="s">
        <v>7</v>
      </c>
      <c r="I23" s="128" t="s">
        <v>487</v>
      </c>
      <c r="J23" s="128"/>
      <c r="K23" s="44"/>
      <c r="L23" s="44"/>
      <c r="M23" s="44"/>
      <c r="N23" s="3132"/>
      <c r="O23" s="3132"/>
      <c r="P23" s="3123">
        <v>34</v>
      </c>
      <c r="Q23" s="3116"/>
      <c r="R23" s="3117"/>
      <c r="S23" s="3117"/>
      <c r="T23" s="3117"/>
      <c r="U23" s="3117"/>
      <c r="V23" s="3118"/>
      <c r="W23" s="1281"/>
      <c r="X23" s="3116"/>
      <c r="Y23" s="3117"/>
      <c r="Z23" s="3117"/>
      <c r="AA23" s="3117"/>
      <c r="AB23" s="3117"/>
      <c r="AC23" s="3118"/>
      <c r="AD23" s="890"/>
      <c r="AF23" s="127"/>
    </row>
    <row r="24" spans="1:32" s="46" customFormat="1" ht="30" customHeight="1">
      <c r="A24" s="882"/>
      <c r="B24" s="864"/>
      <c r="C24" s="838"/>
      <c r="E24" s="1635"/>
      <c r="G24" s="44"/>
      <c r="H24" s="777"/>
      <c r="I24" s="787" t="s">
        <v>487</v>
      </c>
      <c r="J24" s="787"/>
      <c r="K24" s="44"/>
      <c r="L24" s="44"/>
      <c r="M24" s="44"/>
      <c r="N24" s="3133"/>
      <c r="O24" s="3133"/>
      <c r="P24" s="3123"/>
      <c r="Q24" s="3119"/>
      <c r="R24" s="3120"/>
      <c r="S24" s="3120"/>
      <c r="T24" s="3120"/>
      <c r="U24" s="3120"/>
      <c r="V24" s="3121"/>
      <c r="W24" s="1281"/>
      <c r="X24" s="3119"/>
      <c r="Y24" s="3120"/>
      <c r="Z24" s="3120"/>
      <c r="AA24" s="3120"/>
      <c r="AB24" s="3120"/>
      <c r="AC24" s="3121"/>
      <c r="AD24" s="890"/>
      <c r="AF24" s="127"/>
    </row>
    <row r="25" spans="1:32" s="46" customFormat="1" ht="30" customHeight="1">
      <c r="A25" s="882"/>
      <c r="B25" s="864"/>
      <c r="C25" s="838"/>
      <c r="E25" s="1635"/>
      <c r="G25" s="44"/>
      <c r="H25" s="777"/>
      <c r="I25" s="44"/>
      <c r="J25" s="44"/>
      <c r="K25" s="44"/>
      <c r="L25" s="44"/>
      <c r="M25" s="44"/>
      <c r="N25" s="44"/>
      <c r="O25" s="44"/>
      <c r="P25" s="44"/>
      <c r="Q25" s="44"/>
      <c r="S25" s="132"/>
      <c r="T25" s="128"/>
      <c r="U25" s="128"/>
      <c r="V25" s="128"/>
      <c r="W25" s="1635"/>
      <c r="X25" s="1635"/>
      <c r="Y25" s="1635"/>
      <c r="Z25" s="1635"/>
      <c r="AA25" s="1635"/>
      <c r="AB25" s="1635"/>
      <c r="AC25" s="1637"/>
      <c r="AD25" s="890"/>
      <c r="AF25" s="127"/>
    </row>
    <row r="26" spans="1:32" s="46" customFormat="1" ht="30" customHeight="1">
      <c r="A26" s="882"/>
      <c r="B26" s="864"/>
      <c r="C26" s="838"/>
      <c r="E26" s="1635"/>
      <c r="G26" s="44"/>
      <c r="H26" s="777" t="s">
        <v>8</v>
      </c>
      <c r="I26" s="128" t="s">
        <v>488</v>
      </c>
      <c r="J26" s="128"/>
      <c r="K26" s="44"/>
      <c r="L26" s="44"/>
      <c r="M26" s="44"/>
      <c r="N26" s="3132"/>
      <c r="O26" s="3132"/>
      <c r="P26" s="3123">
        <v>35</v>
      </c>
      <c r="Q26" s="3116"/>
      <c r="R26" s="3117"/>
      <c r="S26" s="3117"/>
      <c r="T26" s="3117"/>
      <c r="U26" s="3117"/>
      <c r="V26" s="3118"/>
      <c r="W26" s="1281"/>
      <c r="X26" s="3116"/>
      <c r="Y26" s="3117"/>
      <c r="Z26" s="3117"/>
      <c r="AA26" s="3117"/>
      <c r="AB26" s="3117"/>
      <c r="AC26" s="3118"/>
      <c r="AD26" s="890"/>
      <c r="AF26" s="127"/>
    </row>
    <row r="27" spans="1:32" s="46" customFormat="1" ht="30" customHeight="1">
      <c r="A27" s="882"/>
      <c r="B27" s="864"/>
      <c r="C27" s="838"/>
      <c r="E27" s="1635"/>
      <c r="G27" s="44"/>
      <c r="H27" s="44"/>
      <c r="I27" s="787" t="s">
        <v>488</v>
      </c>
      <c r="J27" s="787"/>
      <c r="K27" s="44"/>
      <c r="L27" s="44"/>
      <c r="M27" s="44"/>
      <c r="N27" s="3133"/>
      <c r="O27" s="3133"/>
      <c r="P27" s="3123"/>
      <c r="Q27" s="3119"/>
      <c r="R27" s="3120"/>
      <c r="S27" s="3120"/>
      <c r="T27" s="3120"/>
      <c r="U27" s="3120"/>
      <c r="V27" s="3121"/>
      <c r="W27" s="1281"/>
      <c r="X27" s="3119"/>
      <c r="Y27" s="3120"/>
      <c r="Z27" s="3120"/>
      <c r="AA27" s="3120"/>
      <c r="AB27" s="3120"/>
      <c r="AC27" s="3121"/>
      <c r="AD27" s="890"/>
      <c r="AF27" s="127"/>
    </row>
    <row r="28" spans="1:32" s="46" customFormat="1" ht="30" customHeight="1">
      <c r="A28" s="882"/>
      <c r="B28" s="864"/>
      <c r="C28" s="838"/>
      <c r="E28" s="1635"/>
      <c r="G28" s="1635"/>
      <c r="H28" s="1635"/>
      <c r="I28" s="1635"/>
      <c r="J28" s="1635"/>
      <c r="K28" s="1635"/>
      <c r="L28" s="1635"/>
      <c r="M28" s="1635"/>
      <c r="N28" s="1635"/>
      <c r="O28" s="1635"/>
      <c r="P28" s="1635"/>
      <c r="Q28" s="1635"/>
      <c r="S28" s="1636"/>
      <c r="T28" s="1634"/>
      <c r="U28" s="1634"/>
      <c r="V28" s="1634"/>
      <c r="W28" s="1635"/>
      <c r="X28" s="1635"/>
      <c r="Y28" s="1635"/>
      <c r="Z28" s="1635"/>
      <c r="AA28" s="1635"/>
      <c r="AB28" s="1635"/>
      <c r="AC28" s="1637"/>
      <c r="AD28" s="890"/>
      <c r="AF28" s="127"/>
    </row>
    <row r="29" spans="1:32" s="46" customFormat="1" ht="30" customHeight="1">
      <c r="A29" s="882"/>
      <c r="B29" s="864"/>
      <c r="C29" s="838"/>
      <c r="E29" s="1635"/>
      <c r="G29" s="1635"/>
      <c r="H29" s="777" t="s">
        <v>9</v>
      </c>
      <c r="I29" s="128" t="s">
        <v>489</v>
      </c>
      <c r="J29" s="128"/>
      <c r="K29" s="44"/>
      <c r="L29" s="44"/>
      <c r="M29" s="44"/>
      <c r="N29" s="3132"/>
      <c r="O29" s="3132"/>
      <c r="P29" s="3123">
        <v>36</v>
      </c>
      <c r="Q29" s="3116"/>
      <c r="R29" s="3117"/>
      <c r="S29" s="3117"/>
      <c r="T29" s="3117"/>
      <c r="U29" s="3117"/>
      <c r="V29" s="3118"/>
      <c r="W29" s="1281"/>
      <c r="X29" s="3116"/>
      <c r="Y29" s="3117"/>
      <c r="Z29" s="3117"/>
      <c r="AA29" s="3117"/>
      <c r="AB29" s="3117"/>
      <c r="AC29" s="3118"/>
      <c r="AD29" s="890"/>
      <c r="AF29" s="127"/>
    </row>
    <row r="30" spans="1:32" s="46" customFormat="1" ht="30" customHeight="1">
      <c r="A30" s="882"/>
      <c r="B30" s="864"/>
      <c r="C30" s="838"/>
      <c r="E30" s="1635"/>
      <c r="G30" s="1635"/>
      <c r="H30" s="44"/>
      <c r="I30" s="787" t="s">
        <v>489</v>
      </c>
      <c r="J30" s="787"/>
      <c r="K30" s="44"/>
      <c r="L30" s="44"/>
      <c r="M30" s="44"/>
      <c r="N30" s="3133"/>
      <c r="O30" s="3133"/>
      <c r="P30" s="3123"/>
      <c r="Q30" s="3119"/>
      <c r="R30" s="3120"/>
      <c r="S30" s="3120"/>
      <c r="T30" s="3120"/>
      <c r="U30" s="3120"/>
      <c r="V30" s="3121"/>
      <c r="W30" s="1281"/>
      <c r="X30" s="3119"/>
      <c r="Y30" s="3120"/>
      <c r="Z30" s="3120"/>
      <c r="AA30" s="3120"/>
      <c r="AB30" s="3120"/>
      <c r="AC30" s="3121"/>
      <c r="AD30" s="890"/>
      <c r="AF30" s="127"/>
    </row>
    <row r="31" spans="1:32" s="46" customFormat="1" ht="30" customHeight="1">
      <c r="A31" s="882"/>
      <c r="B31" s="864"/>
      <c r="C31" s="838"/>
      <c r="E31" s="1635"/>
      <c r="G31" s="1635"/>
      <c r="H31" s="1635"/>
      <c r="I31" s="1635"/>
      <c r="J31" s="1635"/>
      <c r="K31" s="1635"/>
      <c r="L31" s="1635"/>
      <c r="M31" s="1635"/>
      <c r="N31" s="1635"/>
      <c r="O31" s="1635"/>
      <c r="P31" s="1635"/>
      <c r="Q31" s="1635"/>
      <c r="S31" s="1636"/>
      <c r="T31" s="1634"/>
      <c r="U31" s="1634"/>
      <c r="V31" s="1634"/>
      <c r="W31" s="1635"/>
      <c r="X31" s="1635"/>
      <c r="Y31" s="1635"/>
      <c r="Z31" s="1635"/>
      <c r="AA31" s="1635"/>
      <c r="AB31" s="1635"/>
      <c r="AC31" s="1637"/>
      <c r="AD31" s="890"/>
      <c r="AF31" s="127"/>
    </row>
    <row r="32" spans="1:32" s="46" customFormat="1" ht="30" customHeight="1">
      <c r="A32" s="882"/>
      <c r="B32" s="864"/>
      <c r="C32" s="838"/>
      <c r="E32" s="1635"/>
      <c r="G32" s="1635"/>
      <c r="H32" s="777" t="s">
        <v>26</v>
      </c>
      <c r="I32" s="128" t="s">
        <v>693</v>
      </c>
      <c r="J32" s="128"/>
      <c r="K32" s="44"/>
      <c r="L32" s="44"/>
      <c r="M32" s="44"/>
      <c r="N32" s="3132"/>
      <c r="O32" s="3132"/>
      <c r="P32" s="3123">
        <v>37</v>
      </c>
      <c r="Q32" s="3116"/>
      <c r="R32" s="3117"/>
      <c r="S32" s="3117"/>
      <c r="T32" s="3117"/>
      <c r="U32" s="3117"/>
      <c r="V32" s="3118"/>
      <c r="W32" s="1281"/>
      <c r="X32" s="3116"/>
      <c r="Y32" s="3117"/>
      <c r="Z32" s="3117"/>
      <c r="AA32" s="3117"/>
      <c r="AB32" s="3117"/>
      <c r="AC32" s="3118"/>
      <c r="AD32" s="890"/>
      <c r="AF32" s="127"/>
    </row>
    <row r="33" spans="1:32" s="46" customFormat="1" ht="30" customHeight="1">
      <c r="A33" s="882"/>
      <c r="B33" s="864"/>
      <c r="C33" s="838"/>
      <c r="E33" s="1635"/>
      <c r="G33" s="1635"/>
      <c r="H33" s="44"/>
      <c r="I33" s="787" t="s">
        <v>694</v>
      </c>
      <c r="J33" s="787"/>
      <c r="K33" s="44"/>
      <c r="L33" s="44"/>
      <c r="M33" s="44"/>
      <c r="N33" s="3133"/>
      <c r="O33" s="3133"/>
      <c r="P33" s="3123"/>
      <c r="Q33" s="3119"/>
      <c r="R33" s="3120"/>
      <c r="S33" s="3120"/>
      <c r="T33" s="3120"/>
      <c r="U33" s="3120"/>
      <c r="V33" s="3121"/>
      <c r="W33" s="1281"/>
      <c r="X33" s="3119"/>
      <c r="Y33" s="3120"/>
      <c r="Z33" s="3120"/>
      <c r="AA33" s="3120"/>
      <c r="AB33" s="3120"/>
      <c r="AC33" s="3121"/>
      <c r="AD33" s="890"/>
      <c r="AF33" s="127"/>
    </row>
    <row r="34" spans="1:32" s="46" customFormat="1" ht="30" customHeight="1">
      <c r="A34" s="882"/>
      <c r="B34" s="864"/>
      <c r="C34" s="838"/>
      <c r="E34" s="1635"/>
      <c r="G34" s="1635"/>
      <c r="H34" s="1635"/>
      <c r="I34" s="1635"/>
      <c r="J34" s="1635"/>
      <c r="K34" s="1635"/>
      <c r="L34" s="1635"/>
      <c r="M34" s="1635"/>
      <c r="N34" s="1635"/>
      <c r="O34" s="1635"/>
      <c r="P34" s="1635"/>
      <c r="Q34" s="1635"/>
      <c r="S34" s="1636"/>
      <c r="T34" s="1634"/>
      <c r="U34" s="1634"/>
      <c r="V34" s="1634"/>
      <c r="W34" s="1635"/>
      <c r="X34" s="1635"/>
      <c r="Y34" s="1635"/>
      <c r="Z34" s="1635"/>
      <c r="AA34" s="1635"/>
      <c r="AB34" s="1635"/>
      <c r="AC34" s="1637"/>
      <c r="AD34" s="890"/>
      <c r="AF34" s="127"/>
    </row>
    <row r="35" spans="1:32" s="46" customFormat="1" ht="30" customHeight="1">
      <c r="A35" s="882"/>
      <c r="B35" s="864"/>
      <c r="C35" s="838"/>
      <c r="E35" s="1635"/>
      <c r="G35" s="1635"/>
      <c r="H35" s="777" t="s">
        <v>28</v>
      </c>
      <c r="I35" s="128" t="s">
        <v>695</v>
      </c>
      <c r="J35" s="128"/>
      <c r="K35" s="44"/>
      <c r="L35" s="44"/>
      <c r="M35" s="44"/>
      <c r="N35" s="3132"/>
      <c r="O35" s="3132"/>
      <c r="P35" s="3123">
        <v>38</v>
      </c>
      <c r="Q35" s="3116"/>
      <c r="R35" s="3117"/>
      <c r="S35" s="3117"/>
      <c r="T35" s="3117"/>
      <c r="U35" s="3117"/>
      <c r="V35" s="3118"/>
      <c r="W35" s="1281"/>
      <c r="X35" s="3116"/>
      <c r="Y35" s="3117"/>
      <c r="Z35" s="3117"/>
      <c r="AA35" s="3117"/>
      <c r="AB35" s="3117"/>
      <c r="AC35" s="3118"/>
      <c r="AD35" s="890"/>
      <c r="AF35" s="127"/>
    </row>
    <row r="36" spans="1:32" s="46" customFormat="1" ht="30" customHeight="1">
      <c r="A36" s="882"/>
      <c r="B36" s="864"/>
      <c r="C36" s="838"/>
      <c r="E36" s="1635"/>
      <c r="G36" s="1635"/>
      <c r="H36" s="44"/>
      <c r="I36" s="787" t="s">
        <v>696</v>
      </c>
      <c r="J36" s="787"/>
      <c r="K36" s="44"/>
      <c r="L36" s="44"/>
      <c r="M36" s="44"/>
      <c r="N36" s="3133"/>
      <c r="O36" s="3133"/>
      <c r="P36" s="3123"/>
      <c r="Q36" s="3119"/>
      <c r="R36" s="3120"/>
      <c r="S36" s="3120"/>
      <c r="T36" s="3120"/>
      <c r="U36" s="3120"/>
      <c r="V36" s="3121"/>
      <c r="W36" s="1281"/>
      <c r="X36" s="3119"/>
      <c r="Y36" s="3120"/>
      <c r="Z36" s="3120"/>
      <c r="AA36" s="3120"/>
      <c r="AB36" s="3120"/>
      <c r="AC36" s="3121"/>
      <c r="AD36" s="890"/>
      <c r="AF36" s="127"/>
    </row>
    <row r="37" spans="1:32" s="46" customFormat="1" ht="30" customHeight="1">
      <c r="A37" s="882"/>
      <c r="B37" s="864"/>
      <c r="C37" s="838"/>
      <c r="E37" s="1635"/>
      <c r="G37" s="1635"/>
      <c r="H37" s="1635"/>
      <c r="I37" s="1635"/>
      <c r="J37" s="1635"/>
      <c r="K37" s="1635"/>
      <c r="L37" s="1635"/>
      <c r="M37" s="1635"/>
      <c r="N37" s="1635"/>
      <c r="O37" s="1635"/>
      <c r="P37" s="1635"/>
      <c r="Q37" s="1635"/>
      <c r="R37" s="1636"/>
      <c r="S37" s="1635"/>
      <c r="T37" s="1635"/>
      <c r="U37" s="1635"/>
      <c r="V37" s="1635"/>
      <c r="W37" s="1635"/>
      <c r="X37" s="1635"/>
      <c r="Y37" s="1635"/>
      <c r="Z37" s="1635"/>
      <c r="AA37" s="1635"/>
      <c r="AB37" s="1635"/>
      <c r="AC37" s="1637"/>
      <c r="AD37" s="890"/>
      <c r="AF37" s="127"/>
    </row>
    <row r="38" spans="1:32" s="46" customFormat="1" ht="30" customHeight="1">
      <c r="A38" s="882"/>
      <c r="B38" s="864"/>
      <c r="C38" s="838"/>
      <c r="E38" s="1635"/>
      <c r="G38" s="1635"/>
      <c r="H38" s="777" t="s">
        <v>30</v>
      </c>
      <c r="I38" s="128" t="s">
        <v>697</v>
      </c>
      <c r="J38" s="128"/>
      <c r="K38" s="44"/>
      <c r="L38" s="44"/>
      <c r="M38" s="44"/>
      <c r="N38" s="3132"/>
      <c r="O38" s="3132"/>
      <c r="P38" s="3123">
        <v>53</v>
      </c>
      <c r="Q38" s="3116"/>
      <c r="R38" s="3117"/>
      <c r="S38" s="3117"/>
      <c r="T38" s="3117"/>
      <c r="U38" s="3117"/>
      <c r="V38" s="3118"/>
      <c r="W38" s="1281"/>
      <c r="X38" s="3116"/>
      <c r="Y38" s="3117"/>
      <c r="Z38" s="3117"/>
      <c r="AA38" s="3117"/>
      <c r="AB38" s="3117"/>
      <c r="AC38" s="3118"/>
      <c r="AD38" s="890"/>
      <c r="AF38" s="127"/>
    </row>
    <row r="39" spans="1:32" s="46" customFormat="1" ht="30" customHeight="1">
      <c r="A39" s="882"/>
      <c r="B39" s="864"/>
      <c r="C39" s="838"/>
      <c r="E39" s="1635"/>
      <c r="G39" s="1635"/>
      <c r="H39" s="44"/>
      <c r="I39" s="787" t="s">
        <v>531</v>
      </c>
      <c r="J39" s="787"/>
      <c r="K39" s="44"/>
      <c r="L39" s="44"/>
      <c r="M39" s="44"/>
      <c r="N39" s="3133"/>
      <c r="O39" s="3133"/>
      <c r="P39" s="3123"/>
      <c r="Q39" s="3119"/>
      <c r="R39" s="3120"/>
      <c r="S39" s="3120"/>
      <c r="T39" s="3120"/>
      <c r="U39" s="3120"/>
      <c r="V39" s="3121"/>
      <c r="W39" s="1281"/>
      <c r="X39" s="3119"/>
      <c r="Y39" s="3120"/>
      <c r="Z39" s="3120"/>
      <c r="AA39" s="3120"/>
      <c r="AB39" s="3120"/>
      <c r="AC39" s="3121"/>
      <c r="AD39" s="890"/>
      <c r="AF39" s="127"/>
    </row>
    <row r="40" spans="1:32" s="46" customFormat="1" ht="30" customHeight="1">
      <c r="A40" s="882"/>
      <c r="B40" s="864"/>
      <c r="C40" s="838"/>
      <c r="E40" s="1635"/>
      <c r="F40" s="1638"/>
      <c r="G40" s="1635"/>
      <c r="H40" s="1635"/>
      <c r="I40" s="1635"/>
      <c r="J40" s="1635"/>
      <c r="K40" s="1635"/>
      <c r="L40" s="1635"/>
      <c r="M40" s="1635"/>
      <c r="N40" s="1635"/>
      <c r="O40" s="1635"/>
      <c r="P40" s="1635"/>
      <c r="Q40" s="1635"/>
      <c r="S40" s="881"/>
      <c r="T40" s="1639"/>
      <c r="U40" s="1639"/>
      <c r="V40" s="1639"/>
      <c r="W40" s="1635"/>
      <c r="X40" s="1635"/>
      <c r="Y40" s="1635"/>
      <c r="Z40" s="1635"/>
      <c r="AA40" s="1635"/>
      <c r="AB40" s="1635"/>
      <c r="AC40" s="1637"/>
      <c r="AD40" s="890"/>
      <c r="AF40" s="127"/>
    </row>
    <row r="41" spans="1:32" s="46" customFormat="1" ht="30" customHeight="1">
      <c r="A41" s="882"/>
      <c r="B41" s="864"/>
      <c r="C41" s="838"/>
      <c r="E41" s="48"/>
      <c r="G41" s="1635"/>
      <c r="H41" s="777" t="s">
        <v>30</v>
      </c>
      <c r="I41" s="128" t="s">
        <v>697</v>
      </c>
      <c r="J41" s="128"/>
      <c r="K41" s="44"/>
      <c r="L41" s="44"/>
      <c r="M41" s="44"/>
      <c r="N41" s="3132"/>
      <c r="O41" s="3132"/>
      <c r="P41" s="3123">
        <v>54</v>
      </c>
      <c r="Q41" s="3116"/>
      <c r="R41" s="3117"/>
      <c r="S41" s="3117"/>
      <c r="T41" s="3117"/>
      <c r="U41" s="3117"/>
      <c r="V41" s="3118"/>
      <c r="W41" s="1281"/>
      <c r="X41" s="3116"/>
      <c r="Y41" s="3117"/>
      <c r="Z41" s="3117"/>
      <c r="AA41" s="3117"/>
      <c r="AB41" s="3117"/>
      <c r="AC41" s="3118"/>
      <c r="AD41" s="890"/>
      <c r="AF41" s="127"/>
    </row>
    <row r="42" spans="1:32" s="46" customFormat="1" ht="30" customHeight="1">
      <c r="A42" s="882"/>
      <c r="B42" s="864"/>
      <c r="C42" s="838"/>
      <c r="E42" s="48"/>
      <c r="G42" s="1635"/>
      <c r="H42" s="44"/>
      <c r="I42" s="787" t="s">
        <v>531</v>
      </c>
      <c r="J42" s="787"/>
      <c r="K42" s="44"/>
      <c r="L42" s="44"/>
      <c r="M42" s="44"/>
      <c r="N42" s="3133"/>
      <c r="O42" s="3133"/>
      <c r="P42" s="3123"/>
      <c r="Q42" s="3119"/>
      <c r="R42" s="3120"/>
      <c r="S42" s="3120"/>
      <c r="T42" s="3120"/>
      <c r="U42" s="3120"/>
      <c r="V42" s="3121"/>
      <c r="W42" s="1281"/>
      <c r="X42" s="3119"/>
      <c r="Y42" s="3120"/>
      <c r="Z42" s="3120"/>
      <c r="AA42" s="3120"/>
      <c r="AB42" s="3120"/>
      <c r="AC42" s="3121"/>
      <c r="AD42" s="890"/>
      <c r="AF42" s="127"/>
    </row>
    <row r="43" spans="1:32" s="46" customFormat="1" ht="30" customHeight="1">
      <c r="A43" s="882"/>
      <c r="B43" s="864"/>
      <c r="C43" s="838"/>
      <c r="E43" s="48"/>
      <c r="G43" s="1635"/>
      <c r="H43" s="1635"/>
      <c r="I43" s="1638"/>
      <c r="J43" s="1638"/>
      <c r="K43" s="1638"/>
      <c r="L43" s="1638"/>
      <c r="M43" s="1638"/>
      <c r="N43" s="1638"/>
      <c r="O43" s="1638"/>
      <c r="P43" s="1638"/>
      <c r="Q43" s="1638"/>
      <c r="R43" s="1640"/>
      <c r="S43" s="1635"/>
      <c r="T43" s="1477"/>
      <c r="U43" s="1477"/>
      <c r="V43" s="1477"/>
      <c r="W43" s="1635"/>
      <c r="X43" s="1635"/>
      <c r="Y43" s="1635"/>
      <c r="Z43" s="1635"/>
      <c r="AA43" s="1635"/>
      <c r="AB43" s="1635"/>
      <c r="AC43" s="1637"/>
      <c r="AD43" s="890"/>
      <c r="AF43" s="127"/>
    </row>
    <row r="44" spans="1:32" s="46" customFormat="1" ht="30" customHeight="1">
      <c r="A44" s="882"/>
      <c r="B44" s="864"/>
      <c r="C44" s="838"/>
      <c r="E44" s="48"/>
      <c r="G44" s="1635"/>
      <c r="H44" s="777" t="s">
        <v>30</v>
      </c>
      <c r="I44" s="128" t="s">
        <v>697</v>
      </c>
      <c r="J44" s="128"/>
      <c r="K44" s="44"/>
      <c r="L44" s="44"/>
      <c r="M44" s="44"/>
      <c r="N44" s="3132"/>
      <c r="O44" s="3132"/>
      <c r="P44" s="3123">
        <v>55</v>
      </c>
      <c r="Q44" s="3116"/>
      <c r="R44" s="3117"/>
      <c r="S44" s="3117"/>
      <c r="T44" s="3117"/>
      <c r="U44" s="3117"/>
      <c r="V44" s="3118"/>
      <c r="W44" s="1281"/>
      <c r="X44" s="3116"/>
      <c r="Y44" s="3117"/>
      <c r="Z44" s="3117"/>
      <c r="AA44" s="3117"/>
      <c r="AB44" s="3117"/>
      <c r="AC44" s="3118"/>
      <c r="AD44" s="890"/>
      <c r="AF44" s="127"/>
    </row>
    <row r="45" spans="1:32" s="46" customFormat="1" ht="30" customHeight="1">
      <c r="A45" s="882"/>
      <c r="B45" s="864"/>
      <c r="C45" s="838"/>
      <c r="E45" s="48"/>
      <c r="G45" s="1635"/>
      <c r="H45" s="44"/>
      <c r="I45" s="787" t="s">
        <v>531</v>
      </c>
      <c r="J45" s="787"/>
      <c r="K45" s="44"/>
      <c r="L45" s="44"/>
      <c r="M45" s="44"/>
      <c r="N45" s="3133"/>
      <c r="O45" s="3133"/>
      <c r="P45" s="3123"/>
      <c r="Q45" s="3119"/>
      <c r="R45" s="3120"/>
      <c r="S45" s="3120"/>
      <c r="T45" s="3120"/>
      <c r="U45" s="3120"/>
      <c r="V45" s="3121"/>
      <c r="W45" s="1281"/>
      <c r="X45" s="3119"/>
      <c r="Y45" s="3120"/>
      <c r="Z45" s="3120"/>
      <c r="AA45" s="3120"/>
      <c r="AB45" s="3120"/>
      <c r="AC45" s="3121"/>
      <c r="AD45" s="890"/>
      <c r="AF45" s="127"/>
    </row>
    <row r="46" spans="1:32" s="46" customFormat="1" ht="30" customHeight="1">
      <c r="A46" s="882"/>
      <c r="B46" s="864"/>
      <c r="C46" s="838"/>
      <c r="E46" s="48"/>
      <c r="G46" s="1635"/>
      <c r="H46" s="1635"/>
      <c r="I46" s="1638"/>
      <c r="J46" s="1638"/>
      <c r="K46" s="1638"/>
      <c r="L46" s="1638"/>
      <c r="M46" s="1638"/>
      <c r="N46" s="1638"/>
      <c r="O46" s="1638"/>
      <c r="P46" s="1638"/>
      <c r="Q46" s="1638"/>
      <c r="R46" s="1640"/>
      <c r="S46" s="1635"/>
      <c r="T46" s="1477"/>
      <c r="U46" s="1477"/>
      <c r="V46" s="1477"/>
      <c r="W46" s="1635"/>
      <c r="X46" s="1635"/>
      <c r="Y46" s="1635"/>
      <c r="Z46" s="1635"/>
      <c r="AA46" s="1635"/>
      <c r="AB46" s="1635"/>
      <c r="AC46" s="1637"/>
      <c r="AD46" s="890"/>
      <c r="AF46" s="127"/>
    </row>
    <row r="47" spans="1:32" s="46" customFormat="1" ht="30" customHeight="1">
      <c r="A47" s="882"/>
      <c r="B47" s="864"/>
      <c r="C47" s="838"/>
      <c r="E47" s="48"/>
      <c r="G47" s="1635"/>
      <c r="H47" s="777" t="s">
        <v>30</v>
      </c>
      <c r="I47" s="128" t="s">
        <v>697</v>
      </c>
      <c r="J47" s="128"/>
      <c r="K47" s="44"/>
      <c r="L47" s="44"/>
      <c r="M47" s="44"/>
      <c r="N47" s="3132"/>
      <c r="O47" s="3132"/>
      <c r="P47" s="762"/>
      <c r="Q47" s="1283"/>
      <c r="R47" s="1283"/>
      <c r="S47" s="1283"/>
      <c r="T47" s="1283"/>
      <c r="U47" s="1283"/>
      <c r="V47" s="1283"/>
      <c r="W47" s="1281"/>
      <c r="X47" s="1283"/>
      <c r="Y47" s="1283"/>
      <c r="Z47" s="1283"/>
      <c r="AA47" s="1283"/>
      <c r="AB47" s="1283"/>
      <c r="AC47" s="1283"/>
      <c r="AD47" s="890"/>
      <c r="AF47" s="127"/>
    </row>
    <row r="48" spans="1:32" s="46" customFormat="1" ht="30" customHeight="1">
      <c r="A48" s="882"/>
      <c r="B48" s="864"/>
      <c r="C48" s="838"/>
      <c r="E48" s="48"/>
      <c r="G48" s="1635"/>
      <c r="H48" s="44"/>
      <c r="I48" s="787" t="s">
        <v>531</v>
      </c>
      <c r="J48" s="787"/>
      <c r="K48" s="44"/>
      <c r="L48" s="44"/>
      <c r="M48" s="44"/>
      <c r="N48" s="3133"/>
      <c r="O48" s="3133"/>
      <c r="P48" s="762"/>
      <c r="Q48" s="1283"/>
      <c r="R48" s="1283"/>
      <c r="S48" s="1283"/>
      <c r="T48" s="1283"/>
      <c r="U48" s="1283"/>
      <c r="V48" s="1283"/>
      <c r="W48" s="1281"/>
      <c r="X48" s="1283"/>
      <c r="Y48" s="1283"/>
      <c r="Z48" s="1283"/>
      <c r="AA48" s="1283"/>
      <c r="AB48" s="1283"/>
      <c r="AC48" s="1283"/>
      <c r="AD48" s="890"/>
      <c r="AF48" s="127"/>
    </row>
    <row r="49" spans="1:32" s="46" customFormat="1" ht="30" customHeight="1">
      <c r="A49" s="882"/>
      <c r="B49" s="864"/>
      <c r="C49" s="838"/>
      <c r="E49" s="48"/>
      <c r="G49" s="1635"/>
      <c r="H49" s="1635"/>
      <c r="I49" s="1638"/>
      <c r="J49" s="1638"/>
      <c r="K49" s="1638"/>
      <c r="L49" s="1638"/>
      <c r="M49" s="1638"/>
      <c r="N49" s="1638"/>
      <c r="O49" s="1638"/>
      <c r="P49" s="1638"/>
      <c r="Q49" s="1638"/>
      <c r="R49" s="1640"/>
      <c r="S49" s="1635"/>
      <c r="T49" s="1477"/>
      <c r="U49" s="1477"/>
      <c r="V49" s="1477"/>
      <c r="W49" s="1635"/>
      <c r="X49" s="1635"/>
      <c r="Y49" s="1635"/>
      <c r="Z49" s="1635"/>
      <c r="AA49" s="1635"/>
      <c r="AB49" s="3134">
        <v>1203</v>
      </c>
      <c r="AC49" s="3134"/>
      <c r="AD49" s="890"/>
      <c r="AF49" s="127"/>
    </row>
    <row r="50" spans="1:32" s="46" customFormat="1" ht="30" customHeight="1">
      <c r="A50" s="882"/>
      <c r="B50" s="864"/>
      <c r="C50" s="838"/>
      <c r="E50" s="48"/>
      <c r="G50" s="1635"/>
      <c r="H50" s="3123">
        <v>39</v>
      </c>
      <c r="I50" s="3140"/>
      <c r="J50" s="3141"/>
      <c r="K50" s="3141"/>
      <c r="L50" s="3141"/>
      <c r="M50" s="3141"/>
      <c r="N50" s="3141"/>
      <c r="O50" s="3141"/>
      <c r="P50" s="3141"/>
      <c r="Q50" s="3141"/>
      <c r="R50" s="3141"/>
      <c r="S50" s="3141"/>
      <c r="T50" s="3141"/>
      <c r="U50" s="3141"/>
      <c r="V50" s="3141"/>
      <c r="W50" s="3141"/>
      <c r="X50" s="3141"/>
      <c r="Y50" s="3141"/>
      <c r="Z50" s="3141"/>
      <c r="AA50" s="3141"/>
      <c r="AB50" s="3141"/>
      <c r="AC50" s="3142"/>
      <c r="AD50" s="890"/>
      <c r="AF50" s="127"/>
    </row>
    <row r="51" spans="1:32" s="46" customFormat="1" ht="30" customHeight="1">
      <c r="A51" s="882"/>
      <c r="B51" s="864"/>
      <c r="C51" s="838"/>
      <c r="E51" s="48"/>
      <c r="G51" s="1635"/>
      <c r="H51" s="3123"/>
      <c r="I51" s="3143"/>
      <c r="J51" s="3144"/>
      <c r="K51" s="3144"/>
      <c r="L51" s="3144"/>
      <c r="M51" s="3144"/>
      <c r="N51" s="3144"/>
      <c r="O51" s="3144"/>
      <c r="P51" s="3144"/>
      <c r="Q51" s="3144"/>
      <c r="R51" s="3144"/>
      <c r="S51" s="3144"/>
      <c r="T51" s="3144"/>
      <c r="U51" s="3144"/>
      <c r="V51" s="3144"/>
      <c r="W51" s="3144"/>
      <c r="X51" s="3144"/>
      <c r="Y51" s="3144"/>
      <c r="Z51" s="3144"/>
      <c r="AA51" s="3144"/>
      <c r="AB51" s="3144"/>
      <c r="AC51" s="3145"/>
      <c r="AD51" s="890"/>
      <c r="AF51" s="127"/>
    </row>
    <row r="52" spans="1:32" s="46" customFormat="1" ht="30" customHeight="1">
      <c r="A52" s="882"/>
      <c r="B52" s="864"/>
      <c r="C52" s="838"/>
      <c r="E52" s="48"/>
      <c r="G52" s="1635"/>
      <c r="H52" s="1635"/>
      <c r="I52" s="1635"/>
      <c r="J52" s="1635"/>
      <c r="K52" s="1635"/>
      <c r="L52" s="1635"/>
      <c r="M52" s="1635"/>
      <c r="N52" s="1635"/>
      <c r="O52" s="1635"/>
      <c r="P52" s="1635"/>
      <c r="Q52" s="1635"/>
      <c r="R52" s="1636"/>
      <c r="S52" s="1635"/>
      <c r="T52" s="1477"/>
      <c r="U52" s="1477"/>
      <c r="V52" s="1477"/>
      <c r="W52" s="1635"/>
      <c r="X52" s="1635"/>
      <c r="Y52" s="1635"/>
      <c r="Z52" s="1635"/>
      <c r="AA52" s="1635"/>
      <c r="AB52" s="1635"/>
      <c r="AC52" s="1637"/>
      <c r="AD52" s="890"/>
      <c r="AF52" s="127"/>
    </row>
    <row r="53" spans="1:32" s="46" customFormat="1" ht="30" customHeight="1">
      <c r="A53" s="882"/>
      <c r="B53" s="864"/>
      <c r="C53" s="838"/>
      <c r="E53" s="48"/>
      <c r="G53" s="1635"/>
      <c r="H53" s="1635"/>
      <c r="I53" s="1635"/>
      <c r="J53" s="1635"/>
      <c r="K53" s="1635"/>
      <c r="L53" s="1635"/>
      <c r="M53" s="1635"/>
      <c r="N53" s="1635"/>
      <c r="O53" s="1635"/>
      <c r="P53" s="1635"/>
      <c r="Q53" s="1635"/>
      <c r="R53" s="1636"/>
      <c r="S53" s="1635"/>
      <c r="T53" s="1477"/>
      <c r="U53" s="3134">
        <v>1201</v>
      </c>
      <c r="V53" s="3134"/>
      <c r="W53" s="1635"/>
      <c r="X53" s="1635"/>
      <c r="Y53" s="1635"/>
      <c r="Z53" s="1635"/>
      <c r="AA53" s="1635"/>
      <c r="AB53" s="3134">
        <v>1202</v>
      </c>
      <c r="AC53" s="3134"/>
      <c r="AD53" s="890"/>
      <c r="AF53" s="127"/>
    </row>
    <row r="54" spans="1:32" s="46" customFormat="1" ht="30" customHeight="1">
      <c r="A54" s="882"/>
      <c r="B54" s="864"/>
      <c r="C54" s="838"/>
      <c r="E54" s="48"/>
      <c r="G54" s="1635"/>
      <c r="H54" s="1635"/>
      <c r="I54" s="1635"/>
      <c r="J54" s="1635"/>
      <c r="K54" s="1635"/>
      <c r="L54" s="1635"/>
      <c r="M54" s="1635"/>
      <c r="N54" s="1635"/>
      <c r="O54" s="1635"/>
      <c r="P54" s="3123">
        <v>56</v>
      </c>
      <c r="Q54" s="3116"/>
      <c r="R54" s="3117"/>
      <c r="S54" s="3117"/>
      <c r="T54" s="3117"/>
      <c r="U54" s="3117"/>
      <c r="V54" s="3118"/>
      <c r="W54" s="1281"/>
      <c r="X54" s="3116"/>
      <c r="Y54" s="3117"/>
      <c r="Z54" s="3117"/>
      <c r="AA54" s="3117"/>
      <c r="AB54" s="3117"/>
      <c r="AC54" s="3118"/>
      <c r="AD54" s="890"/>
      <c r="AF54" s="127"/>
    </row>
    <row r="55" spans="1:32" s="46" customFormat="1" ht="30" customHeight="1">
      <c r="A55" s="882"/>
      <c r="B55" s="864"/>
      <c r="C55" s="838"/>
      <c r="E55" s="48"/>
      <c r="G55" s="1635"/>
      <c r="H55" s="1635"/>
      <c r="I55" s="1635"/>
      <c r="J55" s="1635"/>
      <c r="K55" s="1635"/>
      <c r="L55" s="1635"/>
      <c r="M55" s="1635"/>
      <c r="N55" s="1635"/>
      <c r="O55" s="1635"/>
      <c r="P55" s="3123"/>
      <c r="Q55" s="3119"/>
      <c r="R55" s="3120"/>
      <c r="S55" s="3120"/>
      <c r="T55" s="3120"/>
      <c r="U55" s="3120"/>
      <c r="V55" s="3121"/>
      <c r="W55" s="1281"/>
      <c r="X55" s="3119"/>
      <c r="Y55" s="3120"/>
      <c r="Z55" s="3120"/>
      <c r="AA55" s="3120"/>
      <c r="AB55" s="3120"/>
      <c r="AC55" s="3121"/>
      <c r="AD55" s="890"/>
      <c r="AF55" s="127"/>
    </row>
    <row r="56" spans="1:32" s="46" customFormat="1" ht="30" customHeight="1">
      <c r="A56" s="882"/>
      <c r="B56" s="864"/>
      <c r="C56" s="838"/>
      <c r="E56" s="48"/>
      <c r="G56" s="1635"/>
      <c r="H56" s="1635"/>
      <c r="I56" s="1635"/>
      <c r="J56" s="1635"/>
      <c r="K56" s="1635"/>
      <c r="L56" s="1635"/>
      <c r="M56" s="1635"/>
      <c r="N56" s="1635"/>
      <c r="O56" s="1635"/>
      <c r="P56" s="1635"/>
      <c r="Q56" s="1635"/>
      <c r="R56" s="1636"/>
      <c r="S56" s="1635"/>
      <c r="T56" s="1477"/>
      <c r="U56" s="1477"/>
      <c r="V56" s="1477"/>
      <c r="W56" s="1635"/>
      <c r="X56" s="1635"/>
      <c r="Y56" s="1635"/>
      <c r="Z56" s="1635"/>
      <c r="AA56" s="1635"/>
      <c r="AB56" s="1635"/>
      <c r="AC56" s="1637"/>
      <c r="AD56" s="890"/>
      <c r="AF56" s="127"/>
    </row>
    <row r="57" spans="1:32" s="46" customFormat="1" ht="30" customHeight="1">
      <c r="A57" s="882"/>
      <c r="B57" s="864"/>
      <c r="C57" s="838"/>
      <c r="E57" s="48"/>
      <c r="G57" s="1635"/>
      <c r="H57" s="1635"/>
      <c r="I57" s="1635"/>
      <c r="J57" s="1635"/>
      <c r="K57" s="1635"/>
      <c r="L57" s="1635"/>
      <c r="M57" s="1635"/>
      <c r="N57" s="1635"/>
      <c r="O57" s="1635"/>
      <c r="P57" s="1635"/>
      <c r="Q57" s="1635"/>
      <c r="R57" s="1636"/>
      <c r="S57" s="1635"/>
      <c r="T57" s="1635"/>
      <c r="U57" s="1635"/>
      <c r="V57" s="1635"/>
      <c r="W57" s="1635"/>
      <c r="X57" s="1635"/>
      <c r="Y57" s="1635"/>
      <c r="Z57" s="1635"/>
      <c r="AA57" s="3134"/>
      <c r="AB57" s="3134"/>
      <c r="AD57" s="890"/>
      <c r="AF57" s="127"/>
    </row>
    <row r="58" spans="1:32" s="46" customFormat="1" ht="30" customHeight="1">
      <c r="A58" s="882"/>
      <c r="B58" s="864"/>
      <c r="C58" s="838"/>
      <c r="E58" s="48"/>
      <c r="F58" s="128" t="s">
        <v>2617</v>
      </c>
      <c r="G58" s="1645" t="s">
        <v>2614</v>
      </c>
      <c r="H58" s="1635"/>
      <c r="I58" s="1635"/>
      <c r="J58" s="1635"/>
      <c r="K58" s="1635"/>
      <c r="L58" s="1635"/>
      <c r="M58" s="1635"/>
      <c r="N58" s="1635"/>
      <c r="O58" s="1635"/>
      <c r="P58" s="1635"/>
      <c r="Q58" s="1635"/>
      <c r="R58" s="1636"/>
      <c r="S58" s="1635"/>
      <c r="T58" s="1635"/>
      <c r="U58" s="1635"/>
      <c r="V58" s="1635"/>
      <c r="W58" s="1635"/>
      <c r="X58" s="805"/>
      <c r="Y58" s="3148"/>
      <c r="Z58" s="3147"/>
      <c r="AA58" s="3147"/>
      <c r="AB58" s="3147"/>
      <c r="AC58" s="3139"/>
      <c r="AD58" s="890"/>
      <c r="AF58" s="127"/>
    </row>
    <row r="59" spans="1:32" s="46" customFormat="1" ht="30" customHeight="1">
      <c r="A59" s="882"/>
      <c r="B59" s="864"/>
      <c r="C59" s="838"/>
      <c r="E59" s="48"/>
      <c r="F59" s="1638"/>
      <c r="G59" s="1647" t="s">
        <v>2615</v>
      </c>
      <c r="H59" s="1635"/>
      <c r="I59" s="1635"/>
      <c r="J59" s="1635"/>
      <c r="K59" s="1635"/>
      <c r="L59" s="1635"/>
      <c r="M59" s="1635"/>
      <c r="N59" s="1635"/>
      <c r="O59" s="1635"/>
      <c r="P59" s="1635"/>
      <c r="Q59" s="1635"/>
      <c r="R59" s="1636"/>
      <c r="S59" s="1635"/>
      <c r="T59" s="1635"/>
      <c r="U59" s="1635"/>
      <c r="V59" s="1635"/>
      <c r="W59" s="1635"/>
      <c r="X59" s="805"/>
      <c r="Y59" s="3148"/>
      <c r="Z59" s="3147"/>
      <c r="AA59" s="3147"/>
      <c r="AB59" s="3147"/>
      <c r="AC59" s="3139"/>
      <c r="AD59" s="890"/>
      <c r="AF59" s="127"/>
    </row>
    <row r="60" spans="1:32" s="46" customFormat="1" ht="30" customHeight="1">
      <c r="A60" s="882"/>
      <c r="B60" s="864"/>
      <c r="E60" s="48"/>
      <c r="I60" s="1635"/>
      <c r="J60" s="1635"/>
      <c r="K60" s="1635"/>
      <c r="L60" s="1635"/>
      <c r="M60" s="1635"/>
      <c r="N60" s="1635"/>
      <c r="O60" s="1635"/>
      <c r="P60" s="1635"/>
      <c r="Q60" s="1635"/>
      <c r="R60" s="1636"/>
      <c r="Y60" s="1635"/>
      <c r="Z60" s="1635"/>
      <c r="AA60" s="3134">
        <v>1202</v>
      </c>
      <c r="AB60" s="3134"/>
      <c r="AD60" s="890"/>
      <c r="AF60" s="127"/>
    </row>
    <row r="61" spans="1:32" s="46" customFormat="1" ht="30" customHeight="1">
      <c r="A61" s="882"/>
      <c r="B61" s="864"/>
      <c r="E61" s="48"/>
      <c r="H61" s="777" t="s">
        <v>6</v>
      </c>
      <c r="I61" s="128" t="s">
        <v>2610</v>
      </c>
      <c r="J61" s="128"/>
      <c r="K61" s="44"/>
      <c r="L61" s="44"/>
      <c r="M61" s="1635"/>
      <c r="N61" s="1635"/>
      <c r="O61" s="1635"/>
      <c r="P61" s="1635"/>
      <c r="Q61" s="1635"/>
      <c r="R61" s="1636"/>
      <c r="Y61" s="3138">
        <v>12</v>
      </c>
      <c r="Z61" s="3116"/>
      <c r="AA61" s="3117"/>
      <c r="AB61" s="3118"/>
      <c r="AC61" s="3139" t="s">
        <v>45</v>
      </c>
      <c r="AD61" s="890"/>
      <c r="AF61" s="127"/>
    </row>
    <row r="62" spans="1:32" s="46" customFormat="1" ht="30" customHeight="1">
      <c r="A62" s="882"/>
      <c r="B62" s="864"/>
      <c r="E62" s="48"/>
      <c r="H62" s="44"/>
      <c r="I62" s="787" t="s">
        <v>2611</v>
      </c>
      <c r="J62" s="787"/>
      <c r="K62" s="44"/>
      <c r="L62" s="44"/>
      <c r="M62" s="1635"/>
      <c r="N62" s="1635"/>
      <c r="O62" s="1635"/>
      <c r="P62" s="1635"/>
      <c r="Q62" s="1635"/>
      <c r="R62" s="1636"/>
      <c r="Y62" s="3138"/>
      <c r="Z62" s="3119"/>
      <c r="AA62" s="3120"/>
      <c r="AB62" s="3121"/>
      <c r="AC62" s="3139"/>
      <c r="AD62" s="890"/>
      <c r="AF62" s="127"/>
    </row>
    <row r="63" spans="1:32" s="46" customFormat="1" ht="30" customHeight="1">
      <c r="A63" s="882"/>
      <c r="B63" s="864"/>
      <c r="E63" s="48"/>
      <c r="H63" s="1635"/>
      <c r="I63" s="1638"/>
      <c r="J63" s="1638"/>
      <c r="K63" s="1638"/>
      <c r="L63" s="1638"/>
      <c r="M63" s="1635"/>
      <c r="N63" s="1635"/>
      <c r="O63" s="1635"/>
      <c r="P63" s="1635"/>
      <c r="Q63" s="1635"/>
      <c r="R63" s="1636"/>
      <c r="Y63" s="1635"/>
      <c r="Z63" s="1635"/>
      <c r="AA63" s="3134"/>
      <c r="AB63" s="3134"/>
      <c r="AD63" s="890"/>
      <c r="AF63" s="127"/>
    </row>
    <row r="64" spans="1:32" s="46" customFormat="1" ht="30" customHeight="1">
      <c r="A64" s="882"/>
      <c r="B64" s="864"/>
      <c r="E64" s="48"/>
      <c r="H64" s="777" t="s">
        <v>7</v>
      </c>
      <c r="I64" s="128" t="s">
        <v>2612</v>
      </c>
      <c r="J64" s="128"/>
      <c r="K64" s="44"/>
      <c r="L64" s="44"/>
      <c r="M64" s="1635"/>
      <c r="N64" s="1635"/>
      <c r="O64" s="1635"/>
      <c r="P64" s="1635"/>
      <c r="Q64" s="1635"/>
      <c r="R64" s="1636"/>
      <c r="Y64" s="3138">
        <v>57</v>
      </c>
      <c r="Z64" s="3116"/>
      <c r="AA64" s="3117"/>
      <c r="AB64" s="3118"/>
      <c r="AC64" s="3139" t="s">
        <v>45</v>
      </c>
      <c r="AD64" s="890"/>
      <c r="AF64" s="127"/>
    </row>
    <row r="65" spans="1:32" s="46" customFormat="1" ht="30" customHeight="1">
      <c r="A65" s="882"/>
      <c r="B65" s="864"/>
      <c r="E65" s="48"/>
      <c r="H65" s="44"/>
      <c r="I65" s="787" t="s">
        <v>2613</v>
      </c>
      <c r="J65" s="787"/>
      <c r="K65" s="44"/>
      <c r="L65" s="44"/>
      <c r="M65" s="1635"/>
      <c r="N65" s="1635"/>
      <c r="O65" s="1635"/>
      <c r="P65" s="1635"/>
      <c r="Q65" s="1635"/>
      <c r="R65" s="1636"/>
      <c r="Y65" s="3138"/>
      <c r="Z65" s="3119"/>
      <c r="AA65" s="3120"/>
      <c r="AB65" s="3121"/>
      <c r="AC65" s="3139"/>
      <c r="AD65" s="890"/>
      <c r="AF65" s="127"/>
    </row>
    <row r="66" spans="1:32" s="46" customFormat="1" ht="30" customHeight="1">
      <c r="A66" s="882"/>
      <c r="B66" s="864"/>
      <c r="E66" s="48"/>
      <c r="I66" s="1635"/>
      <c r="J66" s="1635"/>
      <c r="K66" s="1635"/>
      <c r="L66" s="1635"/>
      <c r="M66" s="1635"/>
      <c r="N66" s="1635"/>
      <c r="O66" s="1635"/>
      <c r="P66" s="1635"/>
      <c r="Q66" s="1635"/>
      <c r="R66" s="1636"/>
      <c r="AC66" s="1637"/>
      <c r="AD66" s="890"/>
      <c r="AF66" s="127"/>
    </row>
    <row r="67" spans="1:32" s="46" customFormat="1" ht="30" customHeight="1">
      <c r="A67" s="882"/>
      <c r="B67" s="864"/>
      <c r="H67" s="1635"/>
      <c r="I67" s="1635"/>
      <c r="J67" s="1635"/>
      <c r="K67" s="1635"/>
      <c r="L67" s="1635"/>
      <c r="M67" s="1635"/>
      <c r="N67" s="1635"/>
      <c r="O67" s="1635"/>
      <c r="P67" s="1635"/>
      <c r="Q67" s="1635"/>
      <c r="R67" s="1636"/>
      <c r="AA67" s="3146">
        <v>1202</v>
      </c>
      <c r="AB67" s="3146"/>
      <c r="AC67" s="1637"/>
      <c r="AD67" s="890"/>
      <c r="AF67" s="127"/>
    </row>
    <row r="68" spans="1:32" s="46" customFormat="1" ht="30" customHeight="1">
      <c r="A68" s="882"/>
      <c r="B68" s="864"/>
      <c r="E68" s="1642">
        <v>15.6</v>
      </c>
      <c r="F68" s="836" t="s">
        <v>2616</v>
      </c>
      <c r="H68" s="1635"/>
      <c r="I68" s="1635"/>
      <c r="J68" s="1635"/>
      <c r="K68" s="1635"/>
      <c r="L68" s="1635"/>
      <c r="M68" s="1635"/>
      <c r="N68" s="1635"/>
      <c r="O68" s="1635"/>
      <c r="P68" s="1635"/>
      <c r="Q68" s="1635"/>
      <c r="R68" s="880"/>
      <c r="S68" s="1638"/>
      <c r="T68" s="1638"/>
      <c r="U68" s="1638"/>
      <c r="V68" s="2897">
        <v>99</v>
      </c>
      <c r="W68" s="3100">
        <f>'P26'!U14+'P26'!U24+'P26'!U36+'P26'!U39+'P26'!U42+'P26'!U47+'P26'!U51+'P27'!Y11+'P27'!Y18+'P27'!Y21+'P27'!Y24+'P27'!Y27+'P27'!Y30+'P27'!Y34+'P27'!Y37+'P27'!Y40+'P27'!Y43+'P27'!Y46+'P27'!Y46+'P27'!Y49+'P27'!Y59+'P27'!Y64+'P28'!X10+'P28'!X13</f>
        <v>0</v>
      </c>
      <c r="X68" s="3101"/>
      <c r="Y68" s="3101"/>
      <c r="Z68" s="3101"/>
      <c r="AA68" s="3101"/>
      <c r="AB68" s="3102"/>
      <c r="AC68" s="1637"/>
      <c r="AD68" s="890"/>
      <c r="AF68" s="127"/>
    </row>
    <row r="69" spans="1:32" s="46" customFormat="1" ht="30" customHeight="1">
      <c r="A69" s="882"/>
      <c r="B69" s="864"/>
      <c r="C69" s="838"/>
      <c r="E69" s="1642"/>
      <c r="F69" s="837" t="s">
        <v>1224</v>
      </c>
      <c r="G69" s="1635"/>
      <c r="H69" s="1635"/>
      <c r="I69" s="1635"/>
      <c r="J69" s="1635"/>
      <c r="K69" s="1635"/>
      <c r="L69" s="1635"/>
      <c r="M69" s="1635"/>
      <c r="N69" s="1635"/>
      <c r="O69" s="1635"/>
      <c r="P69" s="1635"/>
      <c r="Q69" s="1635"/>
      <c r="R69" s="881"/>
      <c r="S69" s="1638"/>
      <c r="T69" s="1638"/>
      <c r="U69" s="1638"/>
      <c r="V69" s="2897"/>
      <c r="W69" s="3103"/>
      <c r="X69" s="3104"/>
      <c r="Y69" s="3104"/>
      <c r="Z69" s="3104"/>
      <c r="AA69" s="3104"/>
      <c r="AB69" s="3105"/>
      <c r="AC69" s="1637"/>
      <c r="AD69" s="890"/>
      <c r="AF69" s="127"/>
    </row>
    <row r="70" spans="1:32" s="46" customFormat="1" ht="30" customHeight="1">
      <c r="A70" s="882"/>
      <c r="B70" s="864"/>
      <c r="C70" s="838"/>
      <c r="E70" s="1635"/>
      <c r="F70" s="1638"/>
      <c r="G70" s="1635"/>
      <c r="H70" s="1635"/>
      <c r="I70" s="1635"/>
      <c r="J70" s="1635"/>
      <c r="K70" s="1635"/>
      <c r="L70" s="1635"/>
      <c r="M70" s="1635"/>
      <c r="N70" s="1635"/>
      <c r="O70" s="1635"/>
      <c r="P70" s="1635"/>
      <c r="Q70" s="1635"/>
      <c r="R70" s="1636"/>
      <c r="S70" s="1635"/>
      <c r="T70" s="1635"/>
      <c r="U70" s="1635"/>
      <c r="V70" s="1635"/>
      <c r="W70" s="1635"/>
      <c r="X70" s="1635"/>
      <c r="Y70" s="1635"/>
      <c r="Z70" s="1635"/>
      <c r="AA70" s="1635"/>
      <c r="AB70" s="1635"/>
      <c r="AC70" s="1637"/>
      <c r="AD70" s="890"/>
      <c r="AF70" s="127"/>
    </row>
    <row r="71" spans="1:32" s="46" customFormat="1" ht="30" customHeight="1">
      <c r="A71" s="882"/>
      <c r="B71" s="864"/>
      <c r="C71" s="838"/>
      <c r="E71" s="1635"/>
      <c r="F71" s="1638"/>
      <c r="G71" s="1635"/>
      <c r="H71" s="1635"/>
      <c r="I71" s="1635"/>
      <c r="J71" s="1635"/>
      <c r="K71" s="1635"/>
      <c r="L71" s="1635"/>
      <c r="M71" s="1635"/>
      <c r="N71" s="1635"/>
      <c r="O71" s="1635"/>
      <c r="P71" s="1635"/>
      <c r="Q71" s="1635"/>
      <c r="R71" s="1636"/>
      <c r="S71" s="1635"/>
      <c r="T71" s="1635"/>
      <c r="U71" s="1635"/>
      <c r="V71" s="1635"/>
      <c r="W71" s="1635"/>
      <c r="X71" s="1635"/>
      <c r="Y71" s="1635"/>
      <c r="Z71" s="1635"/>
      <c r="AA71" s="1635"/>
      <c r="AB71" s="1635"/>
      <c r="AC71" s="1637"/>
      <c r="AD71" s="890"/>
      <c r="AF71" s="127"/>
    </row>
    <row r="72" spans="1:32" s="46" customFormat="1" ht="30" customHeight="1">
      <c r="A72" s="882"/>
      <c r="B72" s="864"/>
      <c r="C72" s="838"/>
      <c r="E72" s="1635"/>
      <c r="F72" s="1638"/>
      <c r="G72" s="1635"/>
      <c r="H72" s="1635"/>
      <c r="I72" s="1635"/>
      <c r="J72" s="1635"/>
      <c r="K72" s="1635"/>
      <c r="L72" s="1635"/>
      <c r="M72" s="1635"/>
      <c r="N72" s="1635"/>
      <c r="O72" s="1635"/>
      <c r="P72" s="1635"/>
      <c r="Q72" s="1635"/>
      <c r="R72" s="1636"/>
      <c r="S72" s="1635"/>
      <c r="T72" s="1635"/>
      <c r="U72" s="1635"/>
      <c r="V72" s="1635"/>
      <c r="W72" s="1635"/>
      <c r="X72" s="1635"/>
      <c r="Y72" s="1635"/>
      <c r="Z72" s="1635"/>
      <c r="AA72" s="1635"/>
      <c r="AB72" s="1635"/>
      <c r="AC72" s="1637"/>
      <c r="AD72" s="890"/>
      <c r="AF72" s="127"/>
    </row>
    <row r="73" spans="1:32" s="46" customFormat="1" ht="21" customHeight="1">
      <c r="A73" s="882"/>
      <c r="B73" s="864"/>
      <c r="C73" s="838"/>
      <c r="E73" s="1634"/>
      <c r="F73" s="1638"/>
      <c r="G73" s="1635"/>
      <c r="H73" s="1635"/>
      <c r="I73" s="1635"/>
      <c r="J73" s="1635"/>
      <c r="K73" s="1635"/>
      <c r="L73" s="1635"/>
      <c r="M73" s="1635"/>
      <c r="N73" s="1635"/>
      <c r="O73" s="1635"/>
      <c r="P73" s="1635"/>
      <c r="Q73" s="1635"/>
      <c r="R73" s="1636"/>
      <c r="S73" s="1635"/>
      <c r="T73" s="1635"/>
      <c r="U73" s="1635"/>
      <c r="V73" s="1635"/>
      <c r="W73" s="1635"/>
      <c r="X73" s="1635"/>
      <c r="Y73" s="1637"/>
      <c r="Z73" s="1637"/>
      <c r="AA73" s="1637"/>
      <c r="AB73" s="1637"/>
      <c r="AC73" s="1648"/>
      <c r="AD73" s="890"/>
      <c r="AF73" s="127"/>
    </row>
    <row r="74" spans="1:32" s="46" customFormat="1" ht="42" customHeight="1">
      <c r="A74" s="882"/>
      <c r="B74" s="864"/>
      <c r="C74" s="838"/>
      <c r="E74" s="1642"/>
      <c r="F74" s="1649"/>
      <c r="G74" s="1649"/>
      <c r="H74" s="1649"/>
      <c r="I74" s="1649"/>
      <c r="J74" s="1649"/>
      <c r="K74" s="1649"/>
      <c r="L74" s="1649"/>
      <c r="M74" s="1649"/>
      <c r="N74" s="1649"/>
      <c r="O74" s="1649"/>
      <c r="P74" s="1649"/>
      <c r="Q74" s="1649"/>
      <c r="R74" s="1650"/>
      <c r="S74" s="1649"/>
      <c r="T74" s="1649"/>
      <c r="U74" s="1649"/>
      <c r="V74" s="894"/>
      <c r="W74" s="894"/>
      <c r="X74" s="720"/>
      <c r="Y74" s="720"/>
      <c r="Z74" s="720"/>
      <c r="AA74" s="720"/>
      <c r="AB74" s="720"/>
      <c r="AC74" s="720"/>
      <c r="AD74" s="890"/>
      <c r="AF74" s="127"/>
    </row>
    <row r="75" spans="1:32" s="46" customFormat="1" ht="30" customHeight="1">
      <c r="A75" s="882"/>
      <c r="B75" s="864"/>
      <c r="C75" s="838"/>
      <c r="E75" s="1647"/>
      <c r="F75" s="1638"/>
      <c r="G75" s="1635"/>
      <c r="H75" s="1635"/>
      <c r="I75" s="1635"/>
      <c r="J75" s="1635"/>
      <c r="K75" s="1635"/>
      <c r="L75" s="1638"/>
      <c r="M75" s="1635"/>
      <c r="N75" s="1635"/>
      <c r="O75" s="1635"/>
      <c r="P75" s="1635"/>
      <c r="Q75" s="1635"/>
      <c r="R75" s="1640"/>
      <c r="S75" s="1638"/>
      <c r="T75" s="1638"/>
      <c r="U75" s="1638"/>
      <c r="V75" s="894"/>
      <c r="W75" s="894"/>
      <c r="X75" s="720"/>
      <c r="Y75" s="720"/>
      <c r="Z75" s="720"/>
      <c r="AA75" s="720"/>
      <c r="AB75" s="720"/>
      <c r="AC75" s="720"/>
      <c r="AD75" s="890"/>
      <c r="AF75" s="127"/>
    </row>
    <row r="76" spans="1:32" s="46" customFormat="1" ht="12" customHeight="1" thickBot="1">
      <c r="A76" s="882"/>
      <c r="B76" s="895"/>
      <c r="C76" s="896"/>
      <c r="D76" s="896"/>
      <c r="E76" s="897"/>
      <c r="F76" s="896"/>
      <c r="G76" s="896"/>
      <c r="H76" s="896"/>
      <c r="I76" s="896"/>
      <c r="J76" s="896"/>
      <c r="K76" s="896"/>
      <c r="L76" s="896"/>
      <c r="M76" s="896"/>
      <c r="N76" s="896"/>
      <c r="O76" s="896"/>
      <c r="P76" s="896"/>
      <c r="Q76" s="896"/>
      <c r="R76" s="898"/>
      <c r="S76" s="896"/>
      <c r="T76" s="896"/>
      <c r="U76" s="896"/>
      <c r="V76" s="896"/>
      <c r="W76" s="896"/>
      <c r="X76" s="896"/>
      <c r="Y76" s="896"/>
      <c r="Z76" s="896"/>
      <c r="AA76" s="896"/>
      <c r="AB76" s="896"/>
      <c r="AC76" s="896"/>
      <c r="AD76" s="899"/>
      <c r="AF76" s="127"/>
    </row>
    <row r="77" spans="1:32" s="46" customFormat="1" ht="30" customHeight="1">
      <c r="B77" s="3047">
        <v>28</v>
      </c>
      <c r="C77" s="3047"/>
      <c r="D77" s="3047"/>
      <c r="E77" s="3047"/>
      <c r="F77" s="3047"/>
      <c r="G77" s="3047"/>
      <c r="H77" s="3047"/>
      <c r="I77" s="3047"/>
      <c r="J77" s="3047"/>
      <c r="K77" s="3047"/>
      <c r="L77" s="3047"/>
      <c r="M77" s="3047"/>
      <c r="N77" s="3047"/>
      <c r="O77" s="3047"/>
      <c r="P77" s="3047"/>
      <c r="Q77" s="3047"/>
      <c r="R77" s="3047"/>
      <c r="S77" s="3047"/>
      <c r="T77" s="3047"/>
      <c r="U77" s="3047"/>
      <c r="V77" s="3047"/>
      <c r="W77" s="3047"/>
      <c r="X77" s="3047"/>
      <c r="Y77" s="3047"/>
      <c r="Z77" s="3047"/>
      <c r="AA77" s="3047"/>
      <c r="AB77" s="3047"/>
      <c r="AC77" s="3047"/>
      <c r="AD77" s="3047"/>
      <c r="AF77" s="127"/>
    </row>
    <row r="78" spans="1:32" ht="30" customHeight="1">
      <c r="A78" s="1245"/>
      <c r="B78" s="3048"/>
      <c r="C78" s="3048"/>
      <c r="D78" s="3048"/>
      <c r="E78" s="3048"/>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row>
    <row r="79" spans="1:32" ht="34.200000000000003" customHeight="1">
      <c r="A79" s="1245"/>
      <c r="B79" s="3048"/>
      <c r="C79" s="3048"/>
      <c r="D79" s="3048"/>
      <c r="E79" s="3048"/>
      <c r="F79" s="3048"/>
      <c r="G79" s="3048"/>
      <c r="H79" s="3048"/>
      <c r="I79" s="3048"/>
      <c r="J79" s="3048"/>
      <c r="K79" s="3048"/>
      <c r="L79" s="3048"/>
      <c r="M79" s="3048"/>
      <c r="N79" s="3048"/>
      <c r="O79" s="3048"/>
      <c r="P79" s="3048"/>
      <c r="Q79" s="3048"/>
      <c r="R79" s="3048"/>
      <c r="S79" s="3048"/>
      <c r="T79" s="3048"/>
      <c r="U79" s="3048"/>
      <c r="V79" s="3048"/>
      <c r="W79" s="3048"/>
      <c r="X79" s="3048"/>
      <c r="Y79" s="3048"/>
      <c r="Z79" s="3048"/>
      <c r="AA79" s="3048"/>
      <c r="AB79" s="3048"/>
      <c r="AC79" s="3048"/>
      <c r="AD79" s="3048"/>
    </row>
  </sheetData>
  <mergeCells count="89">
    <mergeCell ref="H50:H51"/>
    <mergeCell ref="I50:AC51"/>
    <mergeCell ref="AA67:AB67"/>
    <mergeCell ref="Z58:AB59"/>
    <mergeCell ref="AC61:AC62"/>
    <mergeCell ref="Y58:Y59"/>
    <mergeCell ref="AC58:AC59"/>
    <mergeCell ref="V68:V69"/>
    <mergeCell ref="W68:AB69"/>
    <mergeCell ref="P10:P11"/>
    <mergeCell ref="Q10:V11"/>
    <mergeCell ref="U19:V19"/>
    <mergeCell ref="P38:P39"/>
    <mergeCell ref="Q38:V39"/>
    <mergeCell ref="X38:AC39"/>
    <mergeCell ref="AA57:AB57"/>
    <mergeCell ref="AA60:AB60"/>
    <mergeCell ref="Y61:Y62"/>
    <mergeCell ref="Z61:AB62"/>
    <mergeCell ref="AA63:AB63"/>
    <mergeCell ref="Y64:Y65"/>
    <mergeCell ref="Z64:AB65"/>
    <mergeCell ref="AC64:AC65"/>
    <mergeCell ref="N20:O20"/>
    <mergeCell ref="P20:P21"/>
    <mergeCell ref="Q20:V21"/>
    <mergeCell ref="N6:O6"/>
    <mergeCell ref="Q6:V7"/>
    <mergeCell ref="X6:AC7"/>
    <mergeCell ref="N7:O7"/>
    <mergeCell ref="B77:AD79"/>
    <mergeCell ref="F8:I8"/>
    <mergeCell ref="X10:AC11"/>
    <mergeCell ref="N11:O11"/>
    <mergeCell ref="N13:O13"/>
    <mergeCell ref="P13:P14"/>
    <mergeCell ref="Q13:V14"/>
    <mergeCell ref="X13:AC14"/>
    <mergeCell ref="N14:O14"/>
    <mergeCell ref="U9:V9"/>
    <mergeCell ref="AB9:AC9"/>
    <mergeCell ref="N10:O10"/>
    <mergeCell ref="X20:AC21"/>
    <mergeCell ref="N21:O21"/>
    <mergeCell ref="N23:O23"/>
    <mergeCell ref="P23:P24"/>
    <mergeCell ref="Q23:V24"/>
    <mergeCell ref="X23:AC24"/>
    <mergeCell ref="N24:O24"/>
    <mergeCell ref="N26:O26"/>
    <mergeCell ref="P26:P27"/>
    <mergeCell ref="Q26:V27"/>
    <mergeCell ref="X26:AC27"/>
    <mergeCell ref="N27:O27"/>
    <mergeCell ref="N29:O29"/>
    <mergeCell ref="P29:P30"/>
    <mergeCell ref="Q29:V30"/>
    <mergeCell ref="X29:AC30"/>
    <mergeCell ref="N30:O30"/>
    <mergeCell ref="N32:O32"/>
    <mergeCell ref="P32:P33"/>
    <mergeCell ref="Q32:V33"/>
    <mergeCell ref="X32:AC33"/>
    <mergeCell ref="N33:O33"/>
    <mergeCell ref="N35:O35"/>
    <mergeCell ref="P35:P36"/>
    <mergeCell ref="Q35:V36"/>
    <mergeCell ref="X35:AC36"/>
    <mergeCell ref="N36:O36"/>
    <mergeCell ref="N38:O38"/>
    <mergeCell ref="N44:O44"/>
    <mergeCell ref="P44:P45"/>
    <mergeCell ref="Q44:V45"/>
    <mergeCell ref="X44:AC45"/>
    <mergeCell ref="N45:O45"/>
    <mergeCell ref="N39:O39"/>
    <mergeCell ref="N41:O41"/>
    <mergeCell ref="P41:P42"/>
    <mergeCell ref="Q41:V42"/>
    <mergeCell ref="X41:AC42"/>
    <mergeCell ref="N42:O42"/>
    <mergeCell ref="N47:O47"/>
    <mergeCell ref="N48:O48"/>
    <mergeCell ref="P54:P55"/>
    <mergeCell ref="Q54:V55"/>
    <mergeCell ref="X54:AC55"/>
    <mergeCell ref="U53:V53"/>
    <mergeCell ref="AB53:AC53"/>
    <mergeCell ref="AB49:AC49"/>
  </mergeCells>
  <conditionalFormatting sqref="W68">
    <cfRule type="cellIs" dxfId="8" priority="2" operator="equal">
      <formula>100</formula>
    </cfRule>
  </conditionalFormatting>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FF00"/>
  </sheetPr>
  <dimension ref="B1:V94"/>
  <sheetViews>
    <sheetView showGridLines="0" view="pageBreakPreview" zoomScale="40" zoomScaleNormal="50" zoomScaleSheetLayoutView="40" workbookViewId="0">
      <selection activeCell="D11" sqref="D11:S49"/>
    </sheetView>
  </sheetViews>
  <sheetFormatPr defaultColWidth="9.109375" defaultRowHeight="18"/>
  <cols>
    <col min="1" max="1" width="21.109375" style="118" customWidth="1"/>
    <col min="2" max="2" width="11.109375" style="118" customWidth="1"/>
    <col min="3" max="3" width="12.33203125" style="118" customWidth="1"/>
    <col min="4" max="18" width="14.44140625" style="118" customWidth="1"/>
    <col min="19" max="21" width="12.33203125" style="118" customWidth="1"/>
    <col min="22" max="22" width="15.6640625" style="118" customWidth="1"/>
    <col min="23" max="23" width="21.109375" style="118" customWidth="1"/>
    <col min="24" max="24" width="3.6640625" style="118" customWidth="1"/>
    <col min="25" max="16384" width="9.109375" style="118"/>
  </cols>
  <sheetData>
    <row r="1" spans="2:22" ht="60" customHeight="1" thickBot="1"/>
    <row r="2" spans="2:22" ht="61.5" customHeight="1">
      <c r="B2" s="1086"/>
      <c r="C2" s="1087"/>
      <c r="D2" s="1087"/>
      <c r="E2" s="1087"/>
      <c r="F2" s="1087"/>
      <c r="G2" s="1087"/>
      <c r="H2" s="1087"/>
      <c r="I2" s="1087"/>
      <c r="J2" s="1087"/>
      <c r="K2" s="1087"/>
      <c r="L2" s="1087"/>
      <c r="M2" s="1087"/>
      <c r="N2" s="1087"/>
      <c r="O2" s="1087"/>
      <c r="P2" s="1087"/>
      <c r="Q2" s="1087"/>
      <c r="R2" s="1087"/>
      <c r="S2" s="1087"/>
      <c r="T2" s="1087"/>
      <c r="U2" s="1087"/>
      <c r="V2" s="1088"/>
    </row>
    <row r="3" spans="2:22" ht="52.5" customHeight="1">
      <c r="B3" s="1089"/>
      <c r="V3" s="1090"/>
    </row>
    <row r="4" spans="2:22" ht="51" customHeight="1">
      <c r="B4" s="1089"/>
      <c r="V4" s="1090"/>
    </row>
    <row r="5" spans="2:22" ht="84" customHeight="1">
      <c r="B5" s="1089"/>
      <c r="V5" s="1090"/>
    </row>
    <row r="6" spans="2:22" ht="75" customHeight="1">
      <c r="B6" s="1089"/>
      <c r="V6" s="1090"/>
    </row>
    <row r="7" spans="2:22" ht="50.4">
      <c r="B7" s="1089"/>
      <c r="H7" s="3149" t="s">
        <v>204</v>
      </c>
      <c r="I7" s="3149"/>
      <c r="J7" s="3149"/>
      <c r="K7" s="3149"/>
      <c r="L7" s="3149"/>
      <c r="M7" s="3149"/>
      <c r="N7" s="3149"/>
      <c r="O7" s="3149"/>
      <c r="V7" s="1090"/>
    </row>
    <row r="8" spans="2:22" ht="49.8">
      <c r="B8" s="1089"/>
      <c r="H8" s="3150" t="s">
        <v>205</v>
      </c>
      <c r="I8" s="3150"/>
      <c r="J8" s="3150"/>
      <c r="K8" s="3150"/>
      <c r="L8" s="3150"/>
      <c r="M8" s="3150"/>
      <c r="N8" s="3150"/>
      <c r="O8" s="3150"/>
      <c r="V8" s="1090"/>
    </row>
    <row r="9" spans="2:22">
      <c r="B9" s="1089"/>
      <c r="V9" s="1090"/>
    </row>
    <row r="10" spans="2:22">
      <c r="B10" s="1089"/>
      <c r="V10" s="1090"/>
    </row>
    <row r="11" spans="2:22" ht="23.1" customHeight="1">
      <c r="B11" s="1089"/>
      <c r="D11" s="3151" t="s">
        <v>2618</v>
      </c>
      <c r="E11" s="3152"/>
      <c r="F11" s="3152"/>
      <c r="G11" s="3152"/>
      <c r="H11" s="3152"/>
      <c r="I11" s="3152"/>
      <c r="J11" s="3152"/>
      <c r="K11" s="3152"/>
      <c r="L11" s="3152"/>
      <c r="M11" s="3152"/>
      <c r="N11" s="3152"/>
      <c r="O11" s="3152"/>
      <c r="P11" s="3152"/>
      <c r="Q11" s="3152"/>
      <c r="R11" s="3152"/>
      <c r="S11" s="3153"/>
      <c r="V11" s="1090"/>
    </row>
    <row r="12" spans="2:22" ht="23.1" customHeight="1">
      <c r="B12" s="1089"/>
      <c r="D12" s="3154"/>
      <c r="E12" s="3155"/>
      <c r="F12" s="3155"/>
      <c r="G12" s="3155"/>
      <c r="H12" s="3155"/>
      <c r="I12" s="3155"/>
      <c r="J12" s="3155"/>
      <c r="K12" s="3155"/>
      <c r="L12" s="3155"/>
      <c r="M12" s="3155"/>
      <c r="N12" s="3155"/>
      <c r="O12" s="3155"/>
      <c r="P12" s="3155"/>
      <c r="Q12" s="3155"/>
      <c r="R12" s="3155"/>
      <c r="S12" s="3156"/>
      <c r="V12" s="1090"/>
    </row>
    <row r="13" spans="2:22" ht="23.1" customHeight="1">
      <c r="B13" s="1089"/>
      <c r="D13" s="3154"/>
      <c r="E13" s="3155"/>
      <c r="F13" s="3155"/>
      <c r="G13" s="3155"/>
      <c r="H13" s="3155"/>
      <c r="I13" s="3155"/>
      <c r="J13" s="3155"/>
      <c r="K13" s="3155"/>
      <c r="L13" s="3155"/>
      <c r="M13" s="3155"/>
      <c r="N13" s="3155"/>
      <c r="O13" s="3155"/>
      <c r="P13" s="3155"/>
      <c r="Q13" s="3155"/>
      <c r="R13" s="3155"/>
      <c r="S13" s="3156"/>
      <c r="V13" s="1090"/>
    </row>
    <row r="14" spans="2:22" ht="23.1" customHeight="1">
      <c r="B14" s="1089"/>
      <c r="D14" s="3154"/>
      <c r="E14" s="3155"/>
      <c r="F14" s="3155"/>
      <c r="G14" s="3155"/>
      <c r="H14" s="3155"/>
      <c r="I14" s="3155"/>
      <c r="J14" s="3155"/>
      <c r="K14" s="3155"/>
      <c r="L14" s="3155"/>
      <c r="M14" s="3155"/>
      <c r="N14" s="3155"/>
      <c r="O14" s="3155"/>
      <c r="P14" s="3155"/>
      <c r="Q14" s="3155"/>
      <c r="R14" s="3155"/>
      <c r="S14" s="3156"/>
      <c r="V14" s="1090"/>
    </row>
    <row r="15" spans="2:22" ht="23.1" customHeight="1">
      <c r="B15" s="1089"/>
      <c r="D15" s="3154"/>
      <c r="E15" s="3155"/>
      <c r="F15" s="3155"/>
      <c r="G15" s="3155"/>
      <c r="H15" s="3155"/>
      <c r="I15" s="3155"/>
      <c r="J15" s="3155"/>
      <c r="K15" s="3155"/>
      <c r="L15" s="3155"/>
      <c r="M15" s="3155"/>
      <c r="N15" s="3155"/>
      <c r="O15" s="3155"/>
      <c r="P15" s="3155"/>
      <c r="Q15" s="3155"/>
      <c r="R15" s="3155"/>
      <c r="S15" s="3156"/>
      <c r="V15" s="1090"/>
    </row>
    <row r="16" spans="2:22" ht="23.1" customHeight="1">
      <c r="B16" s="1089"/>
      <c r="D16" s="3154"/>
      <c r="E16" s="3155"/>
      <c r="F16" s="3155"/>
      <c r="G16" s="3155"/>
      <c r="H16" s="3155"/>
      <c r="I16" s="3155"/>
      <c r="J16" s="3155"/>
      <c r="K16" s="3155"/>
      <c r="L16" s="3155"/>
      <c r="M16" s="3155"/>
      <c r="N16" s="3155"/>
      <c r="O16" s="3155"/>
      <c r="P16" s="3155"/>
      <c r="Q16" s="3155"/>
      <c r="R16" s="3155"/>
      <c r="S16" s="3156"/>
      <c r="V16" s="1090"/>
    </row>
    <row r="17" spans="2:22" ht="23.1" customHeight="1">
      <c r="B17" s="1089"/>
      <c r="D17" s="3154"/>
      <c r="E17" s="3155"/>
      <c r="F17" s="3155"/>
      <c r="G17" s="3155"/>
      <c r="H17" s="3155"/>
      <c r="I17" s="3155"/>
      <c r="J17" s="3155"/>
      <c r="K17" s="3155"/>
      <c r="L17" s="3155"/>
      <c r="M17" s="3155"/>
      <c r="N17" s="3155"/>
      <c r="O17" s="3155"/>
      <c r="P17" s="3155"/>
      <c r="Q17" s="3155"/>
      <c r="R17" s="3155"/>
      <c r="S17" s="3156"/>
      <c r="V17" s="1090"/>
    </row>
    <row r="18" spans="2:22" ht="23.1" customHeight="1">
      <c r="B18" s="1089"/>
      <c r="D18" s="3154"/>
      <c r="E18" s="3155"/>
      <c r="F18" s="3155"/>
      <c r="G18" s="3155"/>
      <c r="H18" s="3155"/>
      <c r="I18" s="3155"/>
      <c r="J18" s="3155"/>
      <c r="K18" s="3155"/>
      <c r="L18" s="3155"/>
      <c r="M18" s="3155"/>
      <c r="N18" s="3155"/>
      <c r="O18" s="3155"/>
      <c r="P18" s="3155"/>
      <c r="Q18" s="3155"/>
      <c r="R18" s="3155"/>
      <c r="S18" s="3156"/>
      <c r="V18" s="1090"/>
    </row>
    <row r="19" spans="2:22" ht="23.1" customHeight="1">
      <c r="B19" s="1089"/>
      <c r="D19" s="3154"/>
      <c r="E19" s="3155"/>
      <c r="F19" s="3155"/>
      <c r="G19" s="3155"/>
      <c r="H19" s="3155"/>
      <c r="I19" s="3155"/>
      <c r="J19" s="3155"/>
      <c r="K19" s="3155"/>
      <c r="L19" s="3155"/>
      <c r="M19" s="3155"/>
      <c r="N19" s="3155"/>
      <c r="O19" s="3155"/>
      <c r="P19" s="3155"/>
      <c r="Q19" s="3155"/>
      <c r="R19" s="3155"/>
      <c r="S19" s="3156"/>
      <c r="V19" s="1090"/>
    </row>
    <row r="20" spans="2:22" ht="23.1" customHeight="1">
      <c r="B20" s="1089"/>
      <c r="D20" s="3154"/>
      <c r="E20" s="3155"/>
      <c r="F20" s="3155"/>
      <c r="G20" s="3155"/>
      <c r="H20" s="3155"/>
      <c r="I20" s="3155"/>
      <c r="J20" s="3155"/>
      <c r="K20" s="3155"/>
      <c r="L20" s="3155"/>
      <c r="M20" s="3155"/>
      <c r="N20" s="3155"/>
      <c r="O20" s="3155"/>
      <c r="P20" s="3155"/>
      <c r="Q20" s="3155"/>
      <c r="R20" s="3155"/>
      <c r="S20" s="3156"/>
      <c r="V20" s="1090"/>
    </row>
    <row r="21" spans="2:22" ht="23.1" customHeight="1">
      <c r="B21" s="1089"/>
      <c r="D21" s="3154"/>
      <c r="E21" s="3155"/>
      <c r="F21" s="3155"/>
      <c r="G21" s="3155"/>
      <c r="H21" s="3155"/>
      <c r="I21" s="3155"/>
      <c r="J21" s="3155"/>
      <c r="K21" s="3155"/>
      <c r="L21" s="3155"/>
      <c r="M21" s="3155"/>
      <c r="N21" s="3155"/>
      <c r="O21" s="3155"/>
      <c r="P21" s="3155"/>
      <c r="Q21" s="3155"/>
      <c r="R21" s="3155"/>
      <c r="S21" s="3156"/>
      <c r="V21" s="1090"/>
    </row>
    <row r="22" spans="2:22" ht="23.1" customHeight="1">
      <c r="B22" s="1089"/>
      <c r="D22" s="3154"/>
      <c r="E22" s="3155"/>
      <c r="F22" s="3155"/>
      <c r="G22" s="3155"/>
      <c r="H22" s="3155"/>
      <c r="I22" s="3155"/>
      <c r="J22" s="3155"/>
      <c r="K22" s="3155"/>
      <c r="L22" s="3155"/>
      <c r="M22" s="3155"/>
      <c r="N22" s="3155"/>
      <c r="O22" s="3155"/>
      <c r="P22" s="3155"/>
      <c r="Q22" s="3155"/>
      <c r="R22" s="3155"/>
      <c r="S22" s="3156"/>
      <c r="V22" s="1090"/>
    </row>
    <row r="23" spans="2:22" ht="23.1" customHeight="1">
      <c r="B23" s="1089"/>
      <c r="D23" s="3154"/>
      <c r="E23" s="3155"/>
      <c r="F23" s="3155"/>
      <c r="G23" s="3155"/>
      <c r="H23" s="3155"/>
      <c r="I23" s="3155"/>
      <c r="J23" s="3155"/>
      <c r="K23" s="3155"/>
      <c r="L23" s="3155"/>
      <c r="M23" s="3155"/>
      <c r="N23" s="3155"/>
      <c r="O23" s="3155"/>
      <c r="P23" s="3155"/>
      <c r="Q23" s="3155"/>
      <c r="R23" s="3155"/>
      <c r="S23" s="3156"/>
      <c r="V23" s="1090"/>
    </row>
    <row r="24" spans="2:22" ht="23.1" customHeight="1">
      <c r="B24" s="1089"/>
      <c r="D24" s="3154"/>
      <c r="E24" s="3155"/>
      <c r="F24" s="3155"/>
      <c r="G24" s="3155"/>
      <c r="H24" s="3155"/>
      <c r="I24" s="3155"/>
      <c r="J24" s="3155"/>
      <c r="K24" s="3155"/>
      <c r="L24" s="3155"/>
      <c r="M24" s="3155"/>
      <c r="N24" s="3155"/>
      <c r="O24" s="3155"/>
      <c r="P24" s="3155"/>
      <c r="Q24" s="3155"/>
      <c r="R24" s="3155"/>
      <c r="S24" s="3156"/>
      <c r="V24" s="1090"/>
    </row>
    <row r="25" spans="2:22" ht="23.1" customHeight="1">
      <c r="B25" s="1089"/>
      <c r="D25" s="3154"/>
      <c r="E25" s="3155"/>
      <c r="F25" s="3155"/>
      <c r="G25" s="3155"/>
      <c r="H25" s="3155"/>
      <c r="I25" s="3155"/>
      <c r="J25" s="3155"/>
      <c r="K25" s="3155"/>
      <c r="L25" s="3155"/>
      <c r="M25" s="3155"/>
      <c r="N25" s="3155"/>
      <c r="O25" s="3155"/>
      <c r="P25" s="3155"/>
      <c r="Q25" s="3155"/>
      <c r="R25" s="3155"/>
      <c r="S25" s="3156"/>
      <c r="V25" s="1090"/>
    </row>
    <row r="26" spans="2:22" ht="23.1" customHeight="1">
      <c r="B26" s="1089"/>
      <c r="D26" s="3154"/>
      <c r="E26" s="3155"/>
      <c r="F26" s="3155"/>
      <c r="G26" s="3155"/>
      <c r="H26" s="3155"/>
      <c r="I26" s="3155"/>
      <c r="J26" s="3155"/>
      <c r="K26" s="3155"/>
      <c r="L26" s="3155"/>
      <c r="M26" s="3155"/>
      <c r="N26" s="3155"/>
      <c r="O26" s="3155"/>
      <c r="P26" s="3155"/>
      <c r="Q26" s="3155"/>
      <c r="R26" s="3155"/>
      <c r="S26" s="3156"/>
      <c r="V26" s="1090"/>
    </row>
    <row r="27" spans="2:22" ht="23.1" customHeight="1">
      <c r="B27" s="1089"/>
      <c r="D27" s="3154"/>
      <c r="E27" s="3155"/>
      <c r="F27" s="3155"/>
      <c r="G27" s="3155"/>
      <c r="H27" s="3155"/>
      <c r="I27" s="3155"/>
      <c r="J27" s="3155"/>
      <c r="K27" s="3155"/>
      <c r="L27" s="3155"/>
      <c r="M27" s="3155"/>
      <c r="N27" s="3155"/>
      <c r="O27" s="3155"/>
      <c r="P27" s="3155"/>
      <c r="Q27" s="3155"/>
      <c r="R27" s="3155"/>
      <c r="S27" s="3156"/>
      <c r="V27" s="1090"/>
    </row>
    <row r="28" spans="2:22" ht="23.1" customHeight="1">
      <c r="B28" s="1089"/>
      <c r="D28" s="3154"/>
      <c r="E28" s="3155"/>
      <c r="F28" s="3155"/>
      <c r="G28" s="3155"/>
      <c r="H28" s="3155"/>
      <c r="I28" s="3155"/>
      <c r="J28" s="3155"/>
      <c r="K28" s="3155"/>
      <c r="L28" s="3155"/>
      <c r="M28" s="3155"/>
      <c r="N28" s="3155"/>
      <c r="O28" s="3155"/>
      <c r="P28" s="3155"/>
      <c r="Q28" s="3155"/>
      <c r="R28" s="3155"/>
      <c r="S28" s="3156"/>
      <c r="V28" s="1090"/>
    </row>
    <row r="29" spans="2:22" ht="23.1" customHeight="1">
      <c r="B29" s="1089"/>
      <c r="D29" s="3154"/>
      <c r="E29" s="3155"/>
      <c r="F29" s="3155"/>
      <c r="G29" s="3155"/>
      <c r="H29" s="3155"/>
      <c r="I29" s="3155"/>
      <c r="J29" s="3155"/>
      <c r="K29" s="3155"/>
      <c r="L29" s="3155"/>
      <c r="M29" s="3155"/>
      <c r="N29" s="3155"/>
      <c r="O29" s="3155"/>
      <c r="P29" s="3155"/>
      <c r="Q29" s="3155"/>
      <c r="R29" s="3155"/>
      <c r="S29" s="3156"/>
      <c r="V29" s="1090"/>
    </row>
    <row r="30" spans="2:22" ht="23.1" customHeight="1">
      <c r="B30" s="1089"/>
      <c r="D30" s="3154"/>
      <c r="E30" s="3155"/>
      <c r="F30" s="3155"/>
      <c r="G30" s="3155"/>
      <c r="H30" s="3155"/>
      <c r="I30" s="3155"/>
      <c r="J30" s="3155"/>
      <c r="K30" s="3155"/>
      <c r="L30" s="3155"/>
      <c r="M30" s="3155"/>
      <c r="N30" s="3155"/>
      <c r="O30" s="3155"/>
      <c r="P30" s="3155"/>
      <c r="Q30" s="3155"/>
      <c r="R30" s="3155"/>
      <c r="S30" s="3156"/>
      <c r="V30" s="1090"/>
    </row>
    <row r="31" spans="2:22" ht="23.1" customHeight="1">
      <c r="B31" s="1089"/>
      <c r="D31" s="3154"/>
      <c r="E31" s="3155"/>
      <c r="F31" s="3155"/>
      <c r="G31" s="3155"/>
      <c r="H31" s="3155"/>
      <c r="I31" s="3155"/>
      <c r="J31" s="3155"/>
      <c r="K31" s="3155"/>
      <c r="L31" s="3155"/>
      <c r="M31" s="3155"/>
      <c r="N31" s="3155"/>
      <c r="O31" s="3155"/>
      <c r="P31" s="3155"/>
      <c r="Q31" s="3155"/>
      <c r="R31" s="3155"/>
      <c r="S31" s="3156"/>
      <c r="V31" s="1090"/>
    </row>
    <row r="32" spans="2:22" ht="23.1" customHeight="1">
      <c r="B32" s="1089"/>
      <c r="D32" s="3154"/>
      <c r="E32" s="3155"/>
      <c r="F32" s="3155"/>
      <c r="G32" s="3155"/>
      <c r="H32" s="3155"/>
      <c r="I32" s="3155"/>
      <c r="J32" s="3155"/>
      <c r="K32" s="3155"/>
      <c r="L32" s="3155"/>
      <c r="M32" s="3155"/>
      <c r="N32" s="3155"/>
      <c r="O32" s="3155"/>
      <c r="P32" s="3155"/>
      <c r="Q32" s="3155"/>
      <c r="R32" s="3155"/>
      <c r="S32" s="3156"/>
      <c r="V32" s="1090"/>
    </row>
    <row r="33" spans="2:22" ht="23.1" customHeight="1">
      <c r="B33" s="1089"/>
      <c r="D33" s="3154"/>
      <c r="E33" s="3155"/>
      <c r="F33" s="3155"/>
      <c r="G33" s="3155"/>
      <c r="H33" s="3155"/>
      <c r="I33" s="3155"/>
      <c r="J33" s="3155"/>
      <c r="K33" s="3155"/>
      <c r="L33" s="3155"/>
      <c r="M33" s="3155"/>
      <c r="N33" s="3155"/>
      <c r="O33" s="3155"/>
      <c r="P33" s="3155"/>
      <c r="Q33" s="3155"/>
      <c r="R33" s="3155"/>
      <c r="S33" s="3156"/>
      <c r="V33" s="1090"/>
    </row>
    <row r="34" spans="2:22" ht="23.1" customHeight="1">
      <c r="B34" s="1089"/>
      <c r="D34" s="3154"/>
      <c r="E34" s="3155"/>
      <c r="F34" s="3155"/>
      <c r="G34" s="3155"/>
      <c r="H34" s="3155"/>
      <c r="I34" s="3155"/>
      <c r="J34" s="3155"/>
      <c r="K34" s="3155"/>
      <c r="L34" s="3155"/>
      <c r="M34" s="3155"/>
      <c r="N34" s="3155"/>
      <c r="O34" s="3155"/>
      <c r="P34" s="3155"/>
      <c r="Q34" s="3155"/>
      <c r="R34" s="3155"/>
      <c r="S34" s="3156"/>
      <c r="V34" s="1090"/>
    </row>
    <row r="35" spans="2:22" ht="23.1" customHeight="1">
      <c r="B35" s="1089"/>
      <c r="D35" s="3154"/>
      <c r="E35" s="3155"/>
      <c r="F35" s="3155"/>
      <c r="G35" s="3155"/>
      <c r="H35" s="3155"/>
      <c r="I35" s="3155"/>
      <c r="J35" s="3155"/>
      <c r="K35" s="3155"/>
      <c r="L35" s="3155"/>
      <c r="M35" s="3155"/>
      <c r="N35" s="3155"/>
      <c r="O35" s="3155"/>
      <c r="P35" s="3155"/>
      <c r="Q35" s="3155"/>
      <c r="R35" s="3155"/>
      <c r="S35" s="3156"/>
      <c r="V35" s="1090"/>
    </row>
    <row r="36" spans="2:22" ht="23.1" customHeight="1">
      <c r="B36" s="1089"/>
      <c r="D36" s="3154"/>
      <c r="E36" s="3155"/>
      <c r="F36" s="3155"/>
      <c r="G36" s="3155"/>
      <c r="H36" s="3155"/>
      <c r="I36" s="3155"/>
      <c r="J36" s="3155"/>
      <c r="K36" s="3155"/>
      <c r="L36" s="3155"/>
      <c r="M36" s="3155"/>
      <c r="N36" s="3155"/>
      <c r="O36" s="3155"/>
      <c r="P36" s="3155"/>
      <c r="Q36" s="3155"/>
      <c r="R36" s="3155"/>
      <c r="S36" s="3156"/>
      <c r="V36" s="1090"/>
    </row>
    <row r="37" spans="2:22" ht="23.1" customHeight="1">
      <c r="B37" s="1089"/>
      <c r="D37" s="3154"/>
      <c r="E37" s="3155"/>
      <c r="F37" s="3155"/>
      <c r="G37" s="3155"/>
      <c r="H37" s="3155"/>
      <c r="I37" s="3155"/>
      <c r="J37" s="3155"/>
      <c r="K37" s="3155"/>
      <c r="L37" s="3155"/>
      <c r="M37" s="3155"/>
      <c r="N37" s="3155"/>
      <c r="O37" s="3155"/>
      <c r="P37" s="3155"/>
      <c r="Q37" s="3155"/>
      <c r="R37" s="3155"/>
      <c r="S37" s="3156"/>
      <c r="V37" s="1090"/>
    </row>
    <row r="38" spans="2:22" ht="23.1" customHeight="1">
      <c r="B38" s="1089"/>
      <c r="D38" s="3154"/>
      <c r="E38" s="3155"/>
      <c r="F38" s="3155"/>
      <c r="G38" s="3155"/>
      <c r="H38" s="3155"/>
      <c r="I38" s="3155"/>
      <c r="J38" s="3155"/>
      <c r="K38" s="3155"/>
      <c r="L38" s="3155"/>
      <c r="M38" s="3155"/>
      <c r="N38" s="3155"/>
      <c r="O38" s="3155"/>
      <c r="P38" s="3155"/>
      <c r="Q38" s="3155"/>
      <c r="R38" s="3155"/>
      <c r="S38" s="3156"/>
      <c r="V38" s="1090"/>
    </row>
    <row r="39" spans="2:22" ht="23.1" customHeight="1">
      <c r="B39" s="1089"/>
      <c r="D39" s="3154"/>
      <c r="E39" s="3155"/>
      <c r="F39" s="3155"/>
      <c r="G39" s="3155"/>
      <c r="H39" s="3155"/>
      <c r="I39" s="3155"/>
      <c r="J39" s="3155"/>
      <c r="K39" s="3155"/>
      <c r="L39" s="3155"/>
      <c r="M39" s="3155"/>
      <c r="N39" s="3155"/>
      <c r="O39" s="3155"/>
      <c r="P39" s="3155"/>
      <c r="Q39" s="3155"/>
      <c r="R39" s="3155"/>
      <c r="S39" s="3156"/>
      <c r="V39" s="1090"/>
    </row>
    <row r="40" spans="2:22" ht="23.1" customHeight="1">
      <c r="B40" s="1089"/>
      <c r="D40" s="3154"/>
      <c r="E40" s="3155"/>
      <c r="F40" s="3155"/>
      <c r="G40" s="3155"/>
      <c r="H40" s="3155"/>
      <c r="I40" s="3155"/>
      <c r="J40" s="3155"/>
      <c r="K40" s="3155"/>
      <c r="L40" s="3155"/>
      <c r="M40" s="3155"/>
      <c r="N40" s="3155"/>
      <c r="O40" s="3155"/>
      <c r="P40" s="3155"/>
      <c r="Q40" s="3155"/>
      <c r="R40" s="3155"/>
      <c r="S40" s="3156"/>
      <c r="V40" s="1090"/>
    </row>
    <row r="41" spans="2:22" ht="23.1" customHeight="1">
      <c r="B41" s="1089"/>
      <c r="D41" s="3154"/>
      <c r="E41" s="3155"/>
      <c r="F41" s="3155"/>
      <c r="G41" s="3155"/>
      <c r="H41" s="3155"/>
      <c r="I41" s="3155"/>
      <c r="J41" s="3155"/>
      <c r="K41" s="3155"/>
      <c r="L41" s="3155"/>
      <c r="M41" s="3155"/>
      <c r="N41" s="3155"/>
      <c r="O41" s="3155"/>
      <c r="P41" s="3155"/>
      <c r="Q41" s="3155"/>
      <c r="R41" s="3155"/>
      <c r="S41" s="3156"/>
      <c r="V41" s="1090"/>
    </row>
    <row r="42" spans="2:22" ht="23.1" customHeight="1">
      <c r="B42" s="1089"/>
      <c r="D42" s="3154"/>
      <c r="E42" s="3155"/>
      <c r="F42" s="3155"/>
      <c r="G42" s="3155"/>
      <c r="H42" s="3155"/>
      <c r="I42" s="3155"/>
      <c r="J42" s="3155"/>
      <c r="K42" s="3155"/>
      <c r="L42" s="3155"/>
      <c r="M42" s="3155"/>
      <c r="N42" s="3155"/>
      <c r="O42" s="3155"/>
      <c r="P42" s="3155"/>
      <c r="Q42" s="3155"/>
      <c r="R42" s="3155"/>
      <c r="S42" s="3156"/>
      <c r="V42" s="1090"/>
    </row>
    <row r="43" spans="2:22" ht="23.1" customHeight="1">
      <c r="B43" s="1089"/>
      <c r="D43" s="3154"/>
      <c r="E43" s="3155"/>
      <c r="F43" s="3155"/>
      <c r="G43" s="3155"/>
      <c r="H43" s="3155"/>
      <c r="I43" s="3155"/>
      <c r="J43" s="3155"/>
      <c r="K43" s="3155"/>
      <c r="L43" s="3155"/>
      <c r="M43" s="3155"/>
      <c r="N43" s="3155"/>
      <c r="O43" s="3155"/>
      <c r="P43" s="3155"/>
      <c r="Q43" s="3155"/>
      <c r="R43" s="3155"/>
      <c r="S43" s="3156"/>
      <c r="V43" s="1090"/>
    </row>
    <row r="44" spans="2:22" ht="23.1" customHeight="1">
      <c r="B44" s="1089"/>
      <c r="D44" s="3154"/>
      <c r="E44" s="3155"/>
      <c r="F44" s="3155"/>
      <c r="G44" s="3155"/>
      <c r="H44" s="3155"/>
      <c r="I44" s="3155"/>
      <c r="J44" s="3155"/>
      <c r="K44" s="3155"/>
      <c r="L44" s="3155"/>
      <c r="M44" s="3155"/>
      <c r="N44" s="3155"/>
      <c r="O44" s="3155"/>
      <c r="P44" s="3155"/>
      <c r="Q44" s="3155"/>
      <c r="R44" s="3155"/>
      <c r="S44" s="3156"/>
      <c r="V44" s="1090"/>
    </row>
    <row r="45" spans="2:22" ht="23.1" customHeight="1">
      <c r="B45" s="1089"/>
      <c r="D45" s="3154"/>
      <c r="E45" s="3155"/>
      <c r="F45" s="3155"/>
      <c r="G45" s="3155"/>
      <c r="H45" s="3155"/>
      <c r="I45" s="3155"/>
      <c r="J45" s="3155"/>
      <c r="K45" s="3155"/>
      <c r="L45" s="3155"/>
      <c r="M45" s="3155"/>
      <c r="N45" s="3155"/>
      <c r="O45" s="3155"/>
      <c r="P45" s="3155"/>
      <c r="Q45" s="3155"/>
      <c r="R45" s="3155"/>
      <c r="S45" s="3156"/>
      <c r="V45" s="1090"/>
    </row>
    <row r="46" spans="2:22">
      <c r="B46" s="1089"/>
      <c r="D46" s="3154"/>
      <c r="E46" s="3155"/>
      <c r="F46" s="3155"/>
      <c r="G46" s="3155"/>
      <c r="H46" s="3155"/>
      <c r="I46" s="3155"/>
      <c r="J46" s="3155"/>
      <c r="K46" s="3155"/>
      <c r="L46" s="3155"/>
      <c r="M46" s="3155"/>
      <c r="N46" s="3155"/>
      <c r="O46" s="3155"/>
      <c r="P46" s="3155"/>
      <c r="Q46" s="3155"/>
      <c r="R46" s="3155"/>
      <c r="S46" s="3156"/>
      <c r="V46" s="1090"/>
    </row>
    <row r="47" spans="2:22">
      <c r="B47" s="1089"/>
      <c r="D47" s="3154"/>
      <c r="E47" s="3155"/>
      <c r="F47" s="3155"/>
      <c r="G47" s="3155"/>
      <c r="H47" s="3155"/>
      <c r="I47" s="3155"/>
      <c r="J47" s="3155"/>
      <c r="K47" s="3155"/>
      <c r="L47" s="3155"/>
      <c r="M47" s="3155"/>
      <c r="N47" s="3155"/>
      <c r="O47" s="3155"/>
      <c r="P47" s="3155"/>
      <c r="Q47" s="3155"/>
      <c r="R47" s="3155"/>
      <c r="S47" s="3156"/>
      <c r="V47" s="1090"/>
    </row>
    <row r="48" spans="2:22">
      <c r="B48" s="1089"/>
      <c r="D48" s="3154"/>
      <c r="E48" s="3155"/>
      <c r="F48" s="3155"/>
      <c r="G48" s="3155"/>
      <c r="H48" s="3155"/>
      <c r="I48" s="3155"/>
      <c r="J48" s="3155"/>
      <c r="K48" s="3155"/>
      <c r="L48" s="3155"/>
      <c r="M48" s="3155"/>
      <c r="N48" s="3155"/>
      <c r="O48" s="3155"/>
      <c r="P48" s="3155"/>
      <c r="Q48" s="3155"/>
      <c r="R48" s="3155"/>
      <c r="S48" s="3156"/>
      <c r="V48" s="1090"/>
    </row>
    <row r="49" spans="2:22">
      <c r="B49" s="1089"/>
      <c r="D49" s="3157"/>
      <c r="E49" s="3158"/>
      <c r="F49" s="3158"/>
      <c r="G49" s="3158"/>
      <c r="H49" s="3158"/>
      <c r="I49" s="3158"/>
      <c r="J49" s="3158"/>
      <c r="K49" s="3158"/>
      <c r="L49" s="3158"/>
      <c r="M49" s="3158"/>
      <c r="N49" s="3158"/>
      <c r="O49" s="3158"/>
      <c r="P49" s="3158"/>
      <c r="Q49" s="3158"/>
      <c r="R49" s="3158"/>
      <c r="S49" s="3159"/>
      <c r="V49" s="1090"/>
    </row>
    <row r="50" spans="2:22" ht="19.5" customHeight="1">
      <c r="B50" s="1089"/>
      <c r="V50" s="1090"/>
    </row>
    <row r="51" spans="2:22" ht="19.5" customHeight="1">
      <c r="B51" s="1089"/>
      <c r="V51" s="1090"/>
    </row>
    <row r="52" spans="2:22" ht="19.5" customHeight="1">
      <c r="B52" s="1089"/>
      <c r="V52" s="1090"/>
    </row>
    <row r="53" spans="2:22" ht="19.5" customHeight="1">
      <c r="B53" s="1089"/>
      <c r="V53" s="1090"/>
    </row>
    <row r="54" spans="2:22" ht="19.5" customHeight="1">
      <c r="B54" s="1089"/>
      <c r="V54" s="1090"/>
    </row>
    <row r="55" spans="2:22" ht="19.5" customHeight="1">
      <c r="B55" s="1089"/>
      <c r="V55" s="1090"/>
    </row>
    <row r="56" spans="2:22" ht="19.5" customHeight="1">
      <c r="B56" s="1089"/>
      <c r="V56" s="1090"/>
    </row>
    <row r="57" spans="2:22" ht="19.5" customHeight="1">
      <c r="B57" s="1089"/>
      <c r="V57" s="1090"/>
    </row>
    <row r="58" spans="2:22" ht="19.5" customHeight="1">
      <c r="B58" s="1089"/>
      <c r="V58" s="1090"/>
    </row>
    <row r="59" spans="2:22" ht="19.5" customHeight="1">
      <c r="B59" s="1089"/>
      <c r="V59" s="1090"/>
    </row>
    <row r="60" spans="2:22" ht="19.5" customHeight="1">
      <c r="B60" s="1089"/>
      <c r="V60" s="1090"/>
    </row>
    <row r="61" spans="2:22" ht="19.5" customHeight="1">
      <c r="B61" s="1089"/>
      <c r="V61" s="1090"/>
    </row>
    <row r="62" spans="2:22" ht="19.5" customHeight="1">
      <c r="B62" s="1089"/>
      <c r="V62" s="1090"/>
    </row>
    <row r="63" spans="2:22" ht="19.5" customHeight="1">
      <c r="B63" s="1089"/>
      <c r="V63" s="1090"/>
    </row>
    <row r="64" spans="2:22" ht="19.5" customHeight="1">
      <c r="B64" s="1089"/>
      <c r="V64" s="1090"/>
    </row>
    <row r="65" spans="2:22" ht="19.5" customHeight="1">
      <c r="B65" s="1089"/>
      <c r="V65" s="1090"/>
    </row>
    <row r="66" spans="2:22" ht="19.5" customHeight="1">
      <c r="B66" s="1089"/>
      <c r="V66" s="1090"/>
    </row>
    <row r="67" spans="2:22" ht="19.5" customHeight="1">
      <c r="B67" s="1089"/>
      <c r="V67" s="1090"/>
    </row>
    <row r="68" spans="2:22" ht="19.5" customHeight="1">
      <c r="B68" s="1089"/>
      <c r="V68" s="1090"/>
    </row>
    <row r="69" spans="2:22" ht="19.5" customHeight="1">
      <c r="B69" s="1089"/>
      <c r="V69" s="1090"/>
    </row>
    <row r="70" spans="2:22" ht="19.5" customHeight="1">
      <c r="B70" s="1089"/>
      <c r="V70" s="1090"/>
    </row>
    <row r="71" spans="2:22" ht="19.5" customHeight="1">
      <c r="B71" s="1089"/>
      <c r="V71" s="1090"/>
    </row>
    <row r="72" spans="2:22" ht="19.5" customHeight="1">
      <c r="B72" s="1089"/>
      <c r="V72" s="1090"/>
    </row>
    <row r="73" spans="2:22" ht="19.5" customHeight="1">
      <c r="B73" s="1089"/>
      <c r="V73" s="1090"/>
    </row>
    <row r="74" spans="2:22" ht="19.5" customHeight="1">
      <c r="B74" s="1089"/>
      <c r="V74" s="1090"/>
    </row>
    <row r="75" spans="2:22" ht="19.5" customHeight="1">
      <c r="B75" s="1089"/>
      <c r="V75" s="1090"/>
    </row>
    <row r="76" spans="2:22" ht="19.5" customHeight="1">
      <c r="B76" s="1089"/>
      <c r="V76" s="1090"/>
    </row>
    <row r="77" spans="2:22" ht="19.5" customHeight="1">
      <c r="B77" s="1089"/>
      <c r="V77" s="1090"/>
    </row>
    <row r="78" spans="2:22" ht="19.5" customHeight="1">
      <c r="B78" s="1089"/>
      <c r="V78" s="1090"/>
    </row>
    <row r="79" spans="2:22" ht="19.5" customHeight="1">
      <c r="B79" s="1089"/>
      <c r="V79" s="1090"/>
    </row>
    <row r="80" spans="2:22" ht="19.5" customHeight="1">
      <c r="B80" s="1089"/>
      <c r="V80" s="1090"/>
    </row>
    <row r="81" spans="2:22" ht="19.5" customHeight="1">
      <c r="B81" s="1089"/>
      <c r="V81" s="1090"/>
    </row>
    <row r="82" spans="2:22">
      <c r="B82" s="1089"/>
      <c r="V82" s="1090"/>
    </row>
    <row r="83" spans="2:22">
      <c r="B83" s="1089"/>
      <c r="V83" s="1090"/>
    </row>
    <row r="84" spans="2:22">
      <c r="B84" s="1089"/>
      <c r="V84" s="1090"/>
    </row>
    <row r="85" spans="2:22">
      <c r="B85" s="1089"/>
      <c r="V85" s="1090"/>
    </row>
    <row r="86" spans="2:22">
      <c r="B86" s="1089"/>
      <c r="V86" s="1090"/>
    </row>
    <row r="87" spans="2:22">
      <c r="B87" s="1089"/>
      <c r="V87" s="1090"/>
    </row>
    <row r="88" spans="2:22">
      <c r="B88" s="1089"/>
      <c r="V88" s="1090"/>
    </row>
    <row r="89" spans="2:22">
      <c r="B89" s="1089"/>
      <c r="V89" s="1090"/>
    </row>
    <row r="90" spans="2:22">
      <c r="B90" s="1089"/>
      <c r="V90" s="1090"/>
    </row>
    <row r="91" spans="2:22">
      <c r="B91" s="1089"/>
      <c r="V91" s="1090"/>
    </row>
    <row r="92" spans="2:22">
      <c r="B92" s="1089"/>
      <c r="V92" s="1090"/>
    </row>
    <row r="93" spans="2:22" ht="45" customHeight="1">
      <c r="B93" s="1089"/>
      <c r="V93" s="1090"/>
    </row>
    <row r="94" spans="2:22" ht="53.25" customHeight="1" thickBot="1">
      <c r="B94" s="1091"/>
      <c r="C94" s="1092"/>
      <c r="D94" s="1092"/>
      <c r="E94" s="1092"/>
      <c r="F94" s="1092"/>
      <c r="G94" s="1092"/>
      <c r="H94" s="1092"/>
      <c r="I94" s="1092"/>
      <c r="J94" s="1092"/>
      <c r="K94" s="1092"/>
      <c r="L94" s="1092"/>
      <c r="M94" s="1092"/>
      <c r="N94" s="1092"/>
      <c r="O94" s="1092"/>
      <c r="P94" s="1092"/>
      <c r="Q94" s="1092"/>
      <c r="R94" s="1092"/>
      <c r="S94" s="1092"/>
      <c r="T94" s="1092"/>
      <c r="U94" s="1092"/>
      <c r="V94" s="1093"/>
    </row>
  </sheetData>
  <mergeCells count="3">
    <mergeCell ref="H7:O7"/>
    <mergeCell ref="H8:O8"/>
    <mergeCell ref="D11:S49"/>
  </mergeCells>
  <printOptions horizontalCentered="1" verticalCentered="1"/>
  <pageMargins left="0.23622047244094491" right="0.23622047244094491" top="0.23622047244094491" bottom="0.23622047244094491" header="0" footer="0"/>
  <pageSetup paperSize="9" scale="2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30">
    <tabColor rgb="FF92D050"/>
  </sheetPr>
  <dimension ref="B1:CH92"/>
  <sheetViews>
    <sheetView showGridLines="0" view="pageBreakPreview" zoomScale="40" zoomScaleNormal="40" zoomScaleSheetLayoutView="40" zoomScalePageLayoutView="35" workbookViewId="0">
      <selection activeCell="F44" sqref="F44"/>
    </sheetView>
  </sheetViews>
  <sheetFormatPr defaultColWidth="2.33203125" defaultRowHeight="15"/>
  <cols>
    <col min="1" max="1" width="9.6640625" style="91" customWidth="1"/>
    <col min="2" max="2" width="3.88671875" style="91" customWidth="1"/>
    <col min="3" max="3" width="10.5546875" style="91" customWidth="1"/>
    <col min="4" max="34" width="3.88671875" style="91" customWidth="1"/>
    <col min="35" max="35" width="7.88671875" style="91" customWidth="1"/>
    <col min="36" max="36" width="5.33203125" style="91" customWidth="1"/>
    <col min="37" max="46" width="3.88671875" style="91" customWidth="1"/>
    <col min="47" max="47" width="5.33203125" style="91" customWidth="1"/>
    <col min="48" max="73" width="3.88671875" style="91" customWidth="1"/>
    <col min="74" max="74" width="6.109375" style="91" customWidth="1"/>
    <col min="75" max="75" width="6.33203125" style="91" bestFit="1" customWidth="1"/>
    <col min="76" max="79" width="3.88671875" style="91" customWidth="1"/>
    <col min="80" max="80" width="4.44140625" style="91" customWidth="1"/>
    <col min="81" max="81" width="9.5546875" style="91" customWidth="1"/>
    <col min="82" max="83" width="2.33203125" style="91"/>
    <col min="84" max="84" width="2.33203125" style="91" customWidth="1"/>
    <col min="85" max="85" width="2.33203125" style="91"/>
    <col min="86" max="86" width="23.44140625" style="91" customWidth="1"/>
    <col min="87" max="244" width="2.33203125" style="91"/>
    <col min="245" max="245" width="3.88671875" style="91" customWidth="1"/>
    <col min="246" max="246" width="9.109375" style="91" bestFit="1" customWidth="1"/>
    <col min="247" max="247" width="3.88671875" style="91" customWidth="1"/>
    <col min="248" max="251" width="1.33203125" style="91" customWidth="1"/>
    <col min="252" max="333" width="3.88671875" style="91" customWidth="1"/>
    <col min="334" max="500" width="2.33203125" style="91"/>
    <col min="501" max="501" width="3.88671875" style="91" customWidth="1"/>
    <col min="502" max="502" width="9.109375" style="91" bestFit="1" customWidth="1"/>
    <col min="503" max="503" width="3.88671875" style="91" customWidth="1"/>
    <col min="504" max="507" width="1.33203125" style="91" customWidth="1"/>
    <col min="508" max="589" width="3.88671875" style="91" customWidth="1"/>
    <col min="590" max="756" width="2.33203125" style="91"/>
    <col min="757" max="757" width="3.88671875" style="91" customWidth="1"/>
    <col min="758" max="758" width="9.109375" style="91" bestFit="1" customWidth="1"/>
    <col min="759" max="759" width="3.88671875" style="91" customWidth="1"/>
    <col min="760" max="763" width="1.33203125" style="91" customWidth="1"/>
    <col min="764" max="845" width="3.88671875" style="91" customWidth="1"/>
    <col min="846" max="1012" width="2.33203125" style="91"/>
    <col min="1013" max="1013" width="3.88671875" style="91" customWidth="1"/>
    <col min="1014" max="1014" width="9.109375" style="91" bestFit="1" customWidth="1"/>
    <col min="1015" max="1015" width="3.88671875" style="91" customWidth="1"/>
    <col min="1016" max="1019" width="1.33203125" style="91" customWidth="1"/>
    <col min="1020" max="1101" width="3.88671875" style="91" customWidth="1"/>
    <col min="1102" max="1268" width="2.33203125" style="91"/>
    <col min="1269" max="1269" width="3.88671875" style="91" customWidth="1"/>
    <col min="1270" max="1270" width="9.109375" style="91" bestFit="1" customWidth="1"/>
    <col min="1271" max="1271" width="3.88671875" style="91" customWidth="1"/>
    <col min="1272" max="1275" width="1.33203125" style="91" customWidth="1"/>
    <col min="1276" max="1357" width="3.88671875" style="91" customWidth="1"/>
    <col min="1358" max="1524" width="2.33203125" style="91"/>
    <col min="1525" max="1525" width="3.88671875" style="91" customWidth="1"/>
    <col min="1526" max="1526" width="9.109375" style="91" bestFit="1" customWidth="1"/>
    <col min="1527" max="1527" width="3.88671875" style="91" customWidth="1"/>
    <col min="1528" max="1531" width="1.33203125" style="91" customWidth="1"/>
    <col min="1532" max="1613" width="3.88671875" style="91" customWidth="1"/>
    <col min="1614" max="1780" width="2.33203125" style="91"/>
    <col min="1781" max="1781" width="3.88671875" style="91" customWidth="1"/>
    <col min="1782" max="1782" width="9.109375" style="91" bestFit="1" customWidth="1"/>
    <col min="1783" max="1783" width="3.88671875" style="91" customWidth="1"/>
    <col min="1784" max="1787" width="1.33203125" style="91" customWidth="1"/>
    <col min="1788" max="1869" width="3.88671875" style="91" customWidth="1"/>
    <col min="1870" max="2036" width="2.33203125" style="91"/>
    <col min="2037" max="2037" width="3.88671875" style="91" customWidth="1"/>
    <col min="2038" max="2038" width="9.109375" style="91" bestFit="1" customWidth="1"/>
    <col min="2039" max="2039" width="3.88671875" style="91" customWidth="1"/>
    <col min="2040" max="2043" width="1.33203125" style="91" customWidth="1"/>
    <col min="2044" max="2125" width="3.88671875" style="91" customWidth="1"/>
    <col min="2126" max="2292" width="2.33203125" style="91"/>
    <col min="2293" max="2293" width="3.88671875" style="91" customWidth="1"/>
    <col min="2294" max="2294" width="9.109375" style="91" bestFit="1" customWidth="1"/>
    <col min="2295" max="2295" width="3.88671875" style="91" customWidth="1"/>
    <col min="2296" max="2299" width="1.33203125" style="91" customWidth="1"/>
    <col min="2300" max="2381" width="3.88671875" style="91" customWidth="1"/>
    <col min="2382" max="2548" width="2.33203125" style="91"/>
    <col min="2549" max="2549" width="3.88671875" style="91" customWidth="1"/>
    <col min="2550" max="2550" width="9.109375" style="91" bestFit="1" customWidth="1"/>
    <col min="2551" max="2551" width="3.88671875" style="91" customWidth="1"/>
    <col min="2552" max="2555" width="1.33203125" style="91" customWidth="1"/>
    <col min="2556" max="2637" width="3.88671875" style="91" customWidth="1"/>
    <col min="2638" max="2804" width="2.33203125" style="91"/>
    <col min="2805" max="2805" width="3.88671875" style="91" customWidth="1"/>
    <col min="2806" max="2806" width="9.109375" style="91" bestFit="1" customWidth="1"/>
    <col min="2807" max="2807" width="3.88671875" style="91" customWidth="1"/>
    <col min="2808" max="2811" width="1.33203125" style="91" customWidth="1"/>
    <col min="2812" max="2893" width="3.88671875" style="91" customWidth="1"/>
    <col min="2894" max="3060" width="2.33203125" style="91"/>
    <col min="3061" max="3061" width="3.88671875" style="91" customWidth="1"/>
    <col min="3062" max="3062" width="9.109375" style="91" bestFit="1" customWidth="1"/>
    <col min="3063" max="3063" width="3.88671875" style="91" customWidth="1"/>
    <col min="3064" max="3067" width="1.33203125" style="91" customWidth="1"/>
    <col min="3068" max="3149" width="3.88671875" style="91" customWidth="1"/>
    <col min="3150" max="3316" width="2.33203125" style="91"/>
    <col min="3317" max="3317" width="3.88671875" style="91" customWidth="1"/>
    <col min="3318" max="3318" width="9.109375" style="91" bestFit="1" customWidth="1"/>
    <col min="3319" max="3319" width="3.88671875" style="91" customWidth="1"/>
    <col min="3320" max="3323" width="1.33203125" style="91" customWidth="1"/>
    <col min="3324" max="3405" width="3.88671875" style="91" customWidth="1"/>
    <col min="3406" max="3572" width="2.33203125" style="91"/>
    <col min="3573" max="3573" width="3.88671875" style="91" customWidth="1"/>
    <col min="3574" max="3574" width="9.109375" style="91" bestFit="1" customWidth="1"/>
    <col min="3575" max="3575" width="3.88671875" style="91" customWidth="1"/>
    <col min="3576" max="3579" width="1.33203125" style="91" customWidth="1"/>
    <col min="3580" max="3661" width="3.88671875" style="91" customWidth="1"/>
    <col min="3662" max="3828" width="2.33203125" style="91"/>
    <col min="3829" max="3829" width="3.88671875" style="91" customWidth="1"/>
    <col min="3830" max="3830" width="9.109375" style="91" bestFit="1" customWidth="1"/>
    <col min="3831" max="3831" width="3.88671875" style="91" customWidth="1"/>
    <col min="3832" max="3835" width="1.33203125" style="91" customWidth="1"/>
    <col min="3836" max="3917" width="3.88671875" style="91" customWidth="1"/>
    <col min="3918" max="4084" width="2.33203125" style="91"/>
    <col min="4085" max="4085" width="3.88671875" style="91" customWidth="1"/>
    <col min="4086" max="4086" width="9.109375" style="91" bestFit="1" customWidth="1"/>
    <col min="4087" max="4087" width="3.88671875" style="91" customWidth="1"/>
    <col min="4088" max="4091" width="1.33203125" style="91" customWidth="1"/>
    <col min="4092" max="4173" width="3.88671875" style="91" customWidth="1"/>
    <col min="4174" max="4340" width="2.33203125" style="91"/>
    <col min="4341" max="4341" width="3.88671875" style="91" customWidth="1"/>
    <col min="4342" max="4342" width="9.109375" style="91" bestFit="1" customWidth="1"/>
    <col min="4343" max="4343" width="3.88671875" style="91" customWidth="1"/>
    <col min="4344" max="4347" width="1.33203125" style="91" customWidth="1"/>
    <col min="4348" max="4429" width="3.88671875" style="91" customWidth="1"/>
    <col min="4430" max="4596" width="2.33203125" style="91"/>
    <col min="4597" max="4597" width="3.88671875" style="91" customWidth="1"/>
    <col min="4598" max="4598" width="9.109375" style="91" bestFit="1" customWidth="1"/>
    <col min="4599" max="4599" width="3.88671875" style="91" customWidth="1"/>
    <col min="4600" max="4603" width="1.33203125" style="91" customWidth="1"/>
    <col min="4604" max="4685" width="3.88671875" style="91" customWidth="1"/>
    <col min="4686" max="4852" width="2.33203125" style="91"/>
    <col min="4853" max="4853" width="3.88671875" style="91" customWidth="1"/>
    <col min="4854" max="4854" width="9.109375" style="91" bestFit="1" customWidth="1"/>
    <col min="4855" max="4855" width="3.88671875" style="91" customWidth="1"/>
    <col min="4856" max="4859" width="1.33203125" style="91" customWidth="1"/>
    <col min="4860" max="4941" width="3.88671875" style="91" customWidth="1"/>
    <col min="4942" max="5108" width="2.33203125" style="91"/>
    <col min="5109" max="5109" width="3.88671875" style="91" customWidth="1"/>
    <col min="5110" max="5110" width="9.109375" style="91" bestFit="1" customWidth="1"/>
    <col min="5111" max="5111" width="3.88671875" style="91" customWidth="1"/>
    <col min="5112" max="5115" width="1.33203125" style="91" customWidth="1"/>
    <col min="5116" max="5197" width="3.88671875" style="91" customWidth="1"/>
    <col min="5198" max="5364" width="2.33203125" style="91"/>
    <col min="5365" max="5365" width="3.88671875" style="91" customWidth="1"/>
    <col min="5366" max="5366" width="9.109375" style="91" bestFit="1" customWidth="1"/>
    <col min="5367" max="5367" width="3.88671875" style="91" customWidth="1"/>
    <col min="5368" max="5371" width="1.33203125" style="91" customWidth="1"/>
    <col min="5372" max="5453" width="3.88671875" style="91" customWidth="1"/>
    <col min="5454" max="5620" width="2.33203125" style="91"/>
    <col min="5621" max="5621" width="3.88671875" style="91" customWidth="1"/>
    <col min="5622" max="5622" width="9.109375" style="91" bestFit="1" customWidth="1"/>
    <col min="5623" max="5623" width="3.88671875" style="91" customWidth="1"/>
    <col min="5624" max="5627" width="1.33203125" style="91" customWidth="1"/>
    <col min="5628" max="5709" width="3.88671875" style="91" customWidth="1"/>
    <col min="5710" max="5876" width="2.33203125" style="91"/>
    <col min="5877" max="5877" width="3.88671875" style="91" customWidth="1"/>
    <col min="5878" max="5878" width="9.109375" style="91" bestFit="1" customWidth="1"/>
    <col min="5879" max="5879" width="3.88671875" style="91" customWidth="1"/>
    <col min="5880" max="5883" width="1.33203125" style="91" customWidth="1"/>
    <col min="5884" max="5965" width="3.88671875" style="91" customWidth="1"/>
    <col min="5966" max="6132" width="2.33203125" style="91"/>
    <col min="6133" max="6133" width="3.88671875" style="91" customWidth="1"/>
    <col min="6134" max="6134" width="9.109375" style="91" bestFit="1" customWidth="1"/>
    <col min="6135" max="6135" width="3.88671875" style="91" customWidth="1"/>
    <col min="6136" max="6139" width="1.33203125" style="91" customWidth="1"/>
    <col min="6140" max="6221" width="3.88671875" style="91" customWidth="1"/>
    <col min="6222" max="6388" width="2.33203125" style="91"/>
    <col min="6389" max="6389" width="3.88671875" style="91" customWidth="1"/>
    <col min="6390" max="6390" width="9.109375" style="91" bestFit="1" customWidth="1"/>
    <col min="6391" max="6391" width="3.88671875" style="91" customWidth="1"/>
    <col min="6392" max="6395" width="1.33203125" style="91" customWidth="1"/>
    <col min="6396" max="6477" width="3.88671875" style="91" customWidth="1"/>
    <col min="6478" max="6644" width="2.33203125" style="91"/>
    <col min="6645" max="6645" width="3.88671875" style="91" customWidth="1"/>
    <col min="6646" max="6646" width="9.109375" style="91" bestFit="1" customWidth="1"/>
    <col min="6647" max="6647" width="3.88671875" style="91" customWidth="1"/>
    <col min="6648" max="6651" width="1.33203125" style="91" customWidth="1"/>
    <col min="6652" max="6733" width="3.88671875" style="91" customWidth="1"/>
    <col min="6734" max="6900" width="2.33203125" style="91"/>
    <col min="6901" max="6901" width="3.88671875" style="91" customWidth="1"/>
    <col min="6902" max="6902" width="9.109375" style="91" bestFit="1" customWidth="1"/>
    <col min="6903" max="6903" width="3.88671875" style="91" customWidth="1"/>
    <col min="6904" max="6907" width="1.33203125" style="91" customWidth="1"/>
    <col min="6908" max="6989" width="3.88671875" style="91" customWidth="1"/>
    <col min="6990" max="7156" width="2.33203125" style="91"/>
    <col min="7157" max="7157" width="3.88671875" style="91" customWidth="1"/>
    <col min="7158" max="7158" width="9.109375" style="91" bestFit="1" customWidth="1"/>
    <col min="7159" max="7159" width="3.88671875" style="91" customWidth="1"/>
    <col min="7160" max="7163" width="1.33203125" style="91" customWidth="1"/>
    <col min="7164" max="7245" width="3.88671875" style="91" customWidth="1"/>
    <col min="7246" max="7412" width="2.33203125" style="91"/>
    <col min="7413" max="7413" width="3.88671875" style="91" customWidth="1"/>
    <col min="7414" max="7414" width="9.109375" style="91" bestFit="1" customWidth="1"/>
    <col min="7415" max="7415" width="3.88671875" style="91" customWidth="1"/>
    <col min="7416" max="7419" width="1.33203125" style="91" customWidth="1"/>
    <col min="7420" max="7501" width="3.88671875" style="91" customWidth="1"/>
    <col min="7502" max="7668" width="2.33203125" style="91"/>
    <col min="7669" max="7669" width="3.88671875" style="91" customWidth="1"/>
    <col min="7670" max="7670" width="9.109375" style="91" bestFit="1" customWidth="1"/>
    <col min="7671" max="7671" width="3.88671875" style="91" customWidth="1"/>
    <col min="7672" max="7675" width="1.33203125" style="91" customWidth="1"/>
    <col min="7676" max="7757" width="3.88671875" style="91" customWidth="1"/>
    <col min="7758" max="7924" width="2.33203125" style="91"/>
    <col min="7925" max="7925" width="3.88671875" style="91" customWidth="1"/>
    <col min="7926" max="7926" width="9.109375" style="91" bestFit="1" customWidth="1"/>
    <col min="7927" max="7927" width="3.88671875" style="91" customWidth="1"/>
    <col min="7928" max="7931" width="1.33203125" style="91" customWidth="1"/>
    <col min="7932" max="8013" width="3.88671875" style="91" customWidth="1"/>
    <col min="8014" max="8180" width="2.33203125" style="91"/>
    <col min="8181" max="8181" width="3.88671875" style="91" customWidth="1"/>
    <col min="8182" max="8182" width="9.109375" style="91" bestFit="1" customWidth="1"/>
    <col min="8183" max="8183" width="3.88671875" style="91" customWidth="1"/>
    <col min="8184" max="8187" width="1.33203125" style="91" customWidth="1"/>
    <col min="8188" max="8269" width="3.88671875" style="91" customWidth="1"/>
    <col min="8270" max="8436" width="2.33203125" style="91"/>
    <col min="8437" max="8437" width="3.88671875" style="91" customWidth="1"/>
    <col min="8438" max="8438" width="9.109375" style="91" bestFit="1" customWidth="1"/>
    <col min="8439" max="8439" width="3.88671875" style="91" customWidth="1"/>
    <col min="8440" max="8443" width="1.33203125" style="91" customWidth="1"/>
    <col min="8444" max="8525" width="3.88671875" style="91" customWidth="1"/>
    <col min="8526" max="8692" width="2.33203125" style="91"/>
    <col min="8693" max="8693" width="3.88671875" style="91" customWidth="1"/>
    <col min="8694" max="8694" width="9.109375" style="91" bestFit="1" customWidth="1"/>
    <col min="8695" max="8695" width="3.88671875" style="91" customWidth="1"/>
    <col min="8696" max="8699" width="1.33203125" style="91" customWidth="1"/>
    <col min="8700" max="8781" width="3.88671875" style="91" customWidth="1"/>
    <col min="8782" max="8948" width="2.33203125" style="91"/>
    <col min="8949" max="8949" width="3.88671875" style="91" customWidth="1"/>
    <col min="8950" max="8950" width="9.109375" style="91" bestFit="1" customWidth="1"/>
    <col min="8951" max="8951" width="3.88671875" style="91" customWidth="1"/>
    <col min="8952" max="8955" width="1.33203125" style="91" customWidth="1"/>
    <col min="8956" max="9037" width="3.88671875" style="91" customWidth="1"/>
    <col min="9038" max="9204" width="2.33203125" style="91"/>
    <col min="9205" max="9205" width="3.88671875" style="91" customWidth="1"/>
    <col min="9206" max="9206" width="9.109375" style="91" bestFit="1" customWidth="1"/>
    <col min="9207" max="9207" width="3.88671875" style="91" customWidth="1"/>
    <col min="9208" max="9211" width="1.33203125" style="91" customWidth="1"/>
    <col min="9212" max="9293" width="3.88671875" style="91" customWidth="1"/>
    <col min="9294" max="9460" width="2.33203125" style="91"/>
    <col min="9461" max="9461" width="3.88671875" style="91" customWidth="1"/>
    <col min="9462" max="9462" width="9.109375" style="91" bestFit="1" customWidth="1"/>
    <col min="9463" max="9463" width="3.88671875" style="91" customWidth="1"/>
    <col min="9464" max="9467" width="1.33203125" style="91" customWidth="1"/>
    <col min="9468" max="9549" width="3.88671875" style="91" customWidth="1"/>
    <col min="9550" max="9716" width="2.33203125" style="91"/>
    <col min="9717" max="9717" width="3.88671875" style="91" customWidth="1"/>
    <col min="9718" max="9718" width="9.109375" style="91" bestFit="1" customWidth="1"/>
    <col min="9719" max="9719" width="3.88671875" style="91" customWidth="1"/>
    <col min="9720" max="9723" width="1.33203125" style="91" customWidth="1"/>
    <col min="9724" max="9805" width="3.88671875" style="91" customWidth="1"/>
    <col min="9806" max="9972" width="2.33203125" style="91"/>
    <col min="9973" max="9973" width="3.88671875" style="91" customWidth="1"/>
    <col min="9974" max="9974" width="9.109375" style="91" bestFit="1" customWidth="1"/>
    <col min="9975" max="9975" width="3.88671875" style="91" customWidth="1"/>
    <col min="9976" max="9979" width="1.33203125" style="91" customWidth="1"/>
    <col min="9980" max="10061" width="3.88671875" style="91" customWidth="1"/>
    <col min="10062" max="10228" width="2.33203125" style="91"/>
    <col min="10229" max="10229" width="3.88671875" style="91" customWidth="1"/>
    <col min="10230" max="10230" width="9.109375" style="91" bestFit="1" customWidth="1"/>
    <col min="10231" max="10231" width="3.88671875" style="91" customWidth="1"/>
    <col min="10232" max="10235" width="1.33203125" style="91" customWidth="1"/>
    <col min="10236" max="10317" width="3.88671875" style="91" customWidth="1"/>
    <col min="10318" max="10484" width="2.33203125" style="91"/>
    <col min="10485" max="10485" width="3.88671875" style="91" customWidth="1"/>
    <col min="10486" max="10486" width="9.109375" style="91" bestFit="1" customWidth="1"/>
    <col min="10487" max="10487" width="3.88671875" style="91" customWidth="1"/>
    <col min="10488" max="10491" width="1.33203125" style="91" customWidth="1"/>
    <col min="10492" max="10573" width="3.88671875" style="91" customWidth="1"/>
    <col min="10574" max="10740" width="2.33203125" style="91"/>
    <col min="10741" max="10741" width="3.88671875" style="91" customWidth="1"/>
    <col min="10742" max="10742" width="9.109375" style="91" bestFit="1" customWidth="1"/>
    <col min="10743" max="10743" width="3.88671875" style="91" customWidth="1"/>
    <col min="10744" max="10747" width="1.33203125" style="91" customWidth="1"/>
    <col min="10748" max="10829" width="3.88671875" style="91" customWidth="1"/>
    <col min="10830" max="10996" width="2.33203125" style="91"/>
    <col min="10997" max="10997" width="3.88671875" style="91" customWidth="1"/>
    <col min="10998" max="10998" width="9.109375" style="91" bestFit="1" customWidth="1"/>
    <col min="10999" max="10999" width="3.88671875" style="91" customWidth="1"/>
    <col min="11000" max="11003" width="1.33203125" style="91" customWidth="1"/>
    <col min="11004" max="11085" width="3.88671875" style="91" customWidth="1"/>
    <col min="11086" max="11252" width="2.33203125" style="91"/>
    <col min="11253" max="11253" width="3.88671875" style="91" customWidth="1"/>
    <col min="11254" max="11254" width="9.109375" style="91" bestFit="1" customWidth="1"/>
    <col min="11255" max="11255" width="3.88671875" style="91" customWidth="1"/>
    <col min="11256" max="11259" width="1.33203125" style="91" customWidth="1"/>
    <col min="11260" max="11341" width="3.88671875" style="91" customWidth="1"/>
    <col min="11342" max="11508" width="2.33203125" style="91"/>
    <col min="11509" max="11509" width="3.88671875" style="91" customWidth="1"/>
    <col min="11510" max="11510" width="9.109375" style="91" bestFit="1" customWidth="1"/>
    <col min="11511" max="11511" width="3.88671875" style="91" customWidth="1"/>
    <col min="11512" max="11515" width="1.33203125" style="91" customWidth="1"/>
    <col min="11516" max="11597" width="3.88671875" style="91" customWidth="1"/>
    <col min="11598" max="11764" width="2.33203125" style="91"/>
    <col min="11765" max="11765" width="3.88671875" style="91" customWidth="1"/>
    <col min="11766" max="11766" width="9.109375" style="91" bestFit="1" customWidth="1"/>
    <col min="11767" max="11767" width="3.88671875" style="91" customWidth="1"/>
    <col min="11768" max="11771" width="1.33203125" style="91" customWidth="1"/>
    <col min="11772" max="11853" width="3.88671875" style="91" customWidth="1"/>
    <col min="11854" max="12020" width="2.33203125" style="91"/>
    <col min="12021" max="12021" width="3.88671875" style="91" customWidth="1"/>
    <col min="12022" max="12022" width="9.109375" style="91" bestFit="1" customWidth="1"/>
    <col min="12023" max="12023" width="3.88671875" style="91" customWidth="1"/>
    <col min="12024" max="12027" width="1.33203125" style="91" customWidth="1"/>
    <col min="12028" max="12109" width="3.88671875" style="91" customWidth="1"/>
    <col min="12110" max="12276" width="2.33203125" style="91"/>
    <col min="12277" max="12277" width="3.88671875" style="91" customWidth="1"/>
    <col min="12278" max="12278" width="9.109375" style="91" bestFit="1" customWidth="1"/>
    <col min="12279" max="12279" width="3.88671875" style="91" customWidth="1"/>
    <col min="12280" max="12283" width="1.33203125" style="91" customWidth="1"/>
    <col min="12284" max="12365" width="3.88671875" style="91" customWidth="1"/>
    <col min="12366" max="12532" width="2.33203125" style="91"/>
    <col min="12533" max="12533" width="3.88671875" style="91" customWidth="1"/>
    <col min="12534" max="12534" width="9.109375" style="91" bestFit="1" customWidth="1"/>
    <col min="12535" max="12535" width="3.88671875" style="91" customWidth="1"/>
    <col min="12536" max="12539" width="1.33203125" style="91" customWidth="1"/>
    <col min="12540" max="12621" width="3.88671875" style="91" customWidth="1"/>
    <col min="12622" max="12788" width="2.33203125" style="91"/>
    <col min="12789" max="12789" width="3.88671875" style="91" customWidth="1"/>
    <col min="12790" max="12790" width="9.109375" style="91" bestFit="1" customWidth="1"/>
    <col min="12791" max="12791" width="3.88671875" style="91" customWidth="1"/>
    <col min="12792" max="12795" width="1.33203125" style="91" customWidth="1"/>
    <col min="12796" max="12877" width="3.88671875" style="91" customWidth="1"/>
    <col min="12878" max="13044" width="2.33203125" style="91"/>
    <col min="13045" max="13045" width="3.88671875" style="91" customWidth="1"/>
    <col min="13046" max="13046" width="9.109375" style="91" bestFit="1" customWidth="1"/>
    <col min="13047" max="13047" width="3.88671875" style="91" customWidth="1"/>
    <col min="13048" max="13051" width="1.33203125" style="91" customWidth="1"/>
    <col min="13052" max="13133" width="3.88671875" style="91" customWidth="1"/>
    <col min="13134" max="13300" width="2.33203125" style="91"/>
    <col min="13301" max="13301" width="3.88671875" style="91" customWidth="1"/>
    <col min="13302" max="13302" width="9.109375" style="91" bestFit="1" customWidth="1"/>
    <col min="13303" max="13303" width="3.88671875" style="91" customWidth="1"/>
    <col min="13304" max="13307" width="1.33203125" style="91" customWidth="1"/>
    <col min="13308" max="13389" width="3.88671875" style="91" customWidth="1"/>
    <col min="13390" max="13556" width="2.33203125" style="91"/>
    <col min="13557" max="13557" width="3.88671875" style="91" customWidth="1"/>
    <col min="13558" max="13558" width="9.109375" style="91" bestFit="1" customWidth="1"/>
    <col min="13559" max="13559" width="3.88671875" style="91" customWidth="1"/>
    <col min="13560" max="13563" width="1.33203125" style="91" customWidth="1"/>
    <col min="13564" max="13645" width="3.88671875" style="91" customWidth="1"/>
    <col min="13646" max="13812" width="2.33203125" style="91"/>
    <col min="13813" max="13813" width="3.88671875" style="91" customWidth="1"/>
    <col min="13814" max="13814" width="9.109375" style="91" bestFit="1" customWidth="1"/>
    <col min="13815" max="13815" width="3.88671875" style="91" customWidth="1"/>
    <col min="13816" max="13819" width="1.33203125" style="91" customWidth="1"/>
    <col min="13820" max="13901" width="3.88671875" style="91" customWidth="1"/>
    <col min="13902" max="14068" width="2.33203125" style="91"/>
    <col min="14069" max="14069" width="3.88671875" style="91" customWidth="1"/>
    <col min="14070" max="14070" width="9.109375" style="91" bestFit="1" customWidth="1"/>
    <col min="14071" max="14071" width="3.88671875" style="91" customWidth="1"/>
    <col min="14072" max="14075" width="1.33203125" style="91" customWidth="1"/>
    <col min="14076" max="14157" width="3.88671875" style="91" customWidth="1"/>
    <col min="14158" max="14324" width="2.33203125" style="91"/>
    <col min="14325" max="14325" width="3.88671875" style="91" customWidth="1"/>
    <col min="14326" max="14326" width="9.109375" style="91" bestFit="1" customWidth="1"/>
    <col min="14327" max="14327" width="3.88671875" style="91" customWidth="1"/>
    <col min="14328" max="14331" width="1.33203125" style="91" customWidth="1"/>
    <col min="14332" max="14413" width="3.88671875" style="91" customWidth="1"/>
    <col min="14414" max="14580" width="2.33203125" style="91"/>
    <col min="14581" max="14581" width="3.88671875" style="91" customWidth="1"/>
    <col min="14582" max="14582" width="9.109375" style="91" bestFit="1" customWidth="1"/>
    <col min="14583" max="14583" width="3.88671875" style="91" customWidth="1"/>
    <col min="14584" max="14587" width="1.33203125" style="91" customWidth="1"/>
    <col min="14588" max="14669" width="3.88671875" style="91" customWidth="1"/>
    <col min="14670" max="14836" width="2.33203125" style="91"/>
    <col min="14837" max="14837" width="3.88671875" style="91" customWidth="1"/>
    <col min="14838" max="14838" width="9.109375" style="91" bestFit="1" customWidth="1"/>
    <col min="14839" max="14839" width="3.88671875" style="91" customWidth="1"/>
    <col min="14840" max="14843" width="1.33203125" style="91" customWidth="1"/>
    <col min="14844" max="14925" width="3.88671875" style="91" customWidth="1"/>
    <col min="14926" max="15092" width="2.33203125" style="91"/>
    <col min="15093" max="15093" width="3.88671875" style="91" customWidth="1"/>
    <col min="15094" max="15094" width="9.109375" style="91" bestFit="1" customWidth="1"/>
    <col min="15095" max="15095" width="3.88671875" style="91" customWidth="1"/>
    <col min="15096" max="15099" width="1.33203125" style="91" customWidth="1"/>
    <col min="15100" max="15181" width="3.88671875" style="91" customWidth="1"/>
    <col min="15182" max="15348" width="2.33203125" style="91"/>
    <col min="15349" max="15349" width="3.88671875" style="91" customWidth="1"/>
    <col min="15350" max="15350" width="9.109375" style="91" bestFit="1" customWidth="1"/>
    <col min="15351" max="15351" width="3.88671875" style="91" customWidth="1"/>
    <col min="15352" max="15355" width="1.33203125" style="91" customWidth="1"/>
    <col min="15356" max="15437" width="3.88671875" style="91" customWidth="1"/>
    <col min="15438" max="15604" width="2.33203125" style="91"/>
    <col min="15605" max="15605" width="3.88671875" style="91" customWidth="1"/>
    <col min="15606" max="15606" width="9.109375" style="91" bestFit="1" customWidth="1"/>
    <col min="15607" max="15607" width="3.88671875" style="91" customWidth="1"/>
    <col min="15608" max="15611" width="1.33203125" style="91" customWidth="1"/>
    <col min="15612" max="15693" width="3.88671875" style="91" customWidth="1"/>
    <col min="15694" max="15860" width="2.33203125" style="91"/>
    <col min="15861" max="15861" width="3.88671875" style="91" customWidth="1"/>
    <col min="15862" max="15862" width="9.109375" style="91" bestFit="1" customWidth="1"/>
    <col min="15863" max="15863" width="3.88671875" style="91" customWidth="1"/>
    <col min="15864" max="15867" width="1.33203125" style="91" customWidth="1"/>
    <col min="15868" max="15949" width="3.88671875" style="91" customWidth="1"/>
    <col min="15950" max="16116" width="2.33203125" style="91"/>
    <col min="16117" max="16117" width="3.88671875" style="91" customWidth="1"/>
    <col min="16118" max="16118" width="9.109375" style="91" bestFit="1" customWidth="1"/>
    <col min="16119" max="16119" width="3.88671875" style="91" customWidth="1"/>
    <col min="16120" max="16123" width="1.33203125" style="91" customWidth="1"/>
    <col min="16124" max="16205" width="3.88671875" style="91" customWidth="1"/>
    <col min="16206" max="16384" width="2.33203125" style="91"/>
  </cols>
  <sheetData>
    <row r="1" spans="2:86" ht="54" customHeight="1"/>
    <row r="2" spans="2:86" ht="53.25" customHeight="1" thickBot="1"/>
    <row r="3" spans="2:86" s="425" customFormat="1" ht="30" customHeight="1">
      <c r="B3" s="3190" t="s">
        <v>886</v>
      </c>
      <c r="C3" s="3191"/>
      <c r="D3" s="3191"/>
      <c r="E3" s="3191"/>
      <c r="F3" s="3191"/>
      <c r="G3" s="3191"/>
      <c r="H3" s="3191"/>
      <c r="I3" s="3191"/>
      <c r="J3" s="3191"/>
      <c r="K3" s="3191"/>
      <c r="L3" s="3191"/>
      <c r="M3" s="3191"/>
      <c r="N3" s="3191"/>
      <c r="O3" s="3191"/>
      <c r="P3" s="3191"/>
      <c r="Q3" s="3191"/>
      <c r="R3" s="3191"/>
      <c r="S3" s="3191"/>
      <c r="T3" s="3191"/>
      <c r="U3" s="3191"/>
      <c r="V3" s="3191"/>
      <c r="W3" s="3191"/>
      <c r="X3" s="3191"/>
      <c r="Y3" s="3191"/>
      <c r="Z3" s="3191"/>
      <c r="AA3" s="3191"/>
      <c r="AB3" s="3191"/>
      <c r="AC3" s="3191"/>
      <c r="AD3" s="3191"/>
      <c r="AE3" s="3191"/>
      <c r="AF3" s="3191"/>
      <c r="AG3" s="3191"/>
      <c r="AH3" s="3191"/>
      <c r="AI3" s="3191"/>
      <c r="AJ3" s="3191"/>
      <c r="AK3" s="3191"/>
      <c r="AL3" s="3191"/>
      <c r="AM3" s="3191"/>
      <c r="AN3" s="3191"/>
      <c r="AO3" s="3191"/>
      <c r="AP3" s="3191"/>
      <c r="AQ3" s="3191"/>
      <c r="AR3" s="3191"/>
      <c r="AS3" s="3191"/>
      <c r="AT3" s="3191"/>
      <c r="AU3" s="3191"/>
      <c r="AV3" s="3191"/>
      <c r="AW3" s="3191"/>
      <c r="AX3" s="3191"/>
      <c r="AY3" s="3191"/>
      <c r="AZ3" s="3191"/>
      <c r="BA3" s="3191"/>
      <c r="BB3" s="3191"/>
      <c r="BC3" s="3191"/>
      <c r="BD3" s="3191"/>
      <c r="BE3" s="3191"/>
      <c r="BF3" s="3191"/>
      <c r="BG3" s="3191"/>
      <c r="BH3" s="3191"/>
      <c r="BI3" s="3191"/>
      <c r="BJ3" s="3191"/>
      <c r="BK3" s="3191"/>
      <c r="BL3" s="3191"/>
      <c r="BM3" s="3191"/>
      <c r="BN3" s="3191"/>
      <c r="BO3" s="3191"/>
      <c r="BP3" s="3191"/>
      <c r="BQ3" s="3191"/>
      <c r="BR3" s="3191"/>
      <c r="BS3" s="3191"/>
      <c r="BT3" s="3191"/>
      <c r="BU3" s="3191"/>
      <c r="BV3" s="3191"/>
      <c r="BW3" s="3191"/>
      <c r="BX3" s="3191"/>
      <c r="BY3" s="3191"/>
      <c r="BZ3" s="3191"/>
      <c r="CA3" s="3191"/>
      <c r="CB3" s="3192"/>
    </row>
    <row r="4" spans="2:86" s="425" customFormat="1" ht="30" customHeight="1">
      <c r="B4" s="3193"/>
      <c r="C4" s="3194"/>
      <c r="D4" s="3194"/>
      <c r="E4" s="3194"/>
      <c r="F4" s="3194"/>
      <c r="G4" s="3194"/>
      <c r="H4" s="3194"/>
      <c r="I4" s="3194"/>
      <c r="J4" s="3194"/>
      <c r="K4" s="3194"/>
      <c r="L4" s="3194"/>
      <c r="M4" s="3194"/>
      <c r="N4" s="3194"/>
      <c r="O4" s="3194"/>
      <c r="P4" s="3194"/>
      <c r="Q4" s="3194"/>
      <c r="R4" s="3194"/>
      <c r="S4" s="3194"/>
      <c r="T4" s="3194"/>
      <c r="U4" s="3194"/>
      <c r="V4" s="3194"/>
      <c r="W4" s="3194"/>
      <c r="X4" s="3194"/>
      <c r="Y4" s="3194"/>
      <c r="Z4" s="3194"/>
      <c r="AA4" s="3194"/>
      <c r="AB4" s="3194"/>
      <c r="AC4" s="3194"/>
      <c r="AD4" s="3194"/>
      <c r="AE4" s="3194"/>
      <c r="AF4" s="3194"/>
      <c r="AG4" s="3194"/>
      <c r="AH4" s="3194"/>
      <c r="AI4" s="3194"/>
      <c r="AJ4" s="3194"/>
      <c r="AK4" s="3194"/>
      <c r="AL4" s="3194"/>
      <c r="AM4" s="3194"/>
      <c r="AN4" s="3194"/>
      <c r="AO4" s="3194"/>
      <c r="AP4" s="3194"/>
      <c r="AQ4" s="3194"/>
      <c r="AR4" s="3194"/>
      <c r="AS4" s="3194"/>
      <c r="AT4" s="3194"/>
      <c r="AU4" s="3194"/>
      <c r="AV4" s="3194"/>
      <c r="AW4" s="3194"/>
      <c r="AX4" s="3194"/>
      <c r="AY4" s="3194"/>
      <c r="AZ4" s="3194"/>
      <c r="BA4" s="3194"/>
      <c r="BB4" s="3194"/>
      <c r="BC4" s="3194"/>
      <c r="BD4" s="3194"/>
      <c r="BE4" s="3194"/>
      <c r="BF4" s="3194"/>
      <c r="BG4" s="3194"/>
      <c r="BH4" s="3194"/>
      <c r="BI4" s="3194"/>
      <c r="BJ4" s="3194"/>
      <c r="BK4" s="3194"/>
      <c r="BL4" s="3194"/>
      <c r="BM4" s="3194"/>
      <c r="BN4" s="3194"/>
      <c r="BO4" s="3194"/>
      <c r="BP4" s="3194"/>
      <c r="BQ4" s="3194"/>
      <c r="BR4" s="3194"/>
      <c r="BS4" s="3194"/>
      <c r="BT4" s="3194"/>
      <c r="BU4" s="3194"/>
      <c r="BV4" s="3194"/>
      <c r="BW4" s="3194"/>
      <c r="BX4" s="3194"/>
      <c r="BY4" s="3194"/>
      <c r="BZ4" s="3194"/>
      <c r="CA4" s="3194"/>
      <c r="CB4" s="3195"/>
    </row>
    <row r="5" spans="2:86" s="425" customFormat="1" ht="57" customHeight="1">
      <c r="B5" s="3196" t="s">
        <v>3023</v>
      </c>
      <c r="C5" s="3197"/>
      <c r="D5" s="3197"/>
      <c r="E5" s="3197"/>
      <c r="F5" s="3197"/>
      <c r="G5" s="3197"/>
      <c r="H5" s="3197"/>
      <c r="I5" s="3197"/>
      <c r="J5" s="3197"/>
      <c r="K5" s="3197"/>
      <c r="L5" s="3197"/>
      <c r="M5" s="3197"/>
      <c r="N5" s="3197"/>
      <c r="O5" s="3197"/>
      <c r="P5" s="3197"/>
      <c r="Q5" s="3197"/>
      <c r="R5" s="3197"/>
      <c r="S5" s="3197"/>
      <c r="T5" s="3197"/>
      <c r="U5" s="3197"/>
      <c r="V5" s="3197"/>
      <c r="W5" s="3197"/>
      <c r="X5" s="3197"/>
      <c r="Y5" s="3197"/>
      <c r="Z5" s="3197"/>
      <c r="AA5" s="3197"/>
      <c r="AB5" s="3197"/>
      <c r="AC5" s="3197"/>
      <c r="AD5" s="3197"/>
      <c r="AE5" s="3197"/>
      <c r="AF5" s="3197"/>
      <c r="AG5" s="3197"/>
      <c r="AH5" s="3197"/>
      <c r="AI5" s="3197"/>
      <c r="AJ5" s="3197"/>
      <c r="AK5" s="3197"/>
      <c r="AL5" s="3197"/>
      <c r="AM5" s="3197"/>
      <c r="AN5" s="3197"/>
      <c r="AO5" s="3197"/>
      <c r="AP5" s="3197"/>
      <c r="AQ5" s="3197"/>
      <c r="AR5" s="3197"/>
      <c r="AS5" s="3197"/>
      <c r="AT5" s="3197"/>
      <c r="AU5" s="3197"/>
      <c r="AV5" s="3197"/>
      <c r="AW5" s="3197"/>
      <c r="AX5" s="3197"/>
      <c r="AY5" s="3197"/>
      <c r="AZ5" s="3197"/>
      <c r="BA5" s="3197"/>
      <c r="BB5" s="3197"/>
      <c r="BC5" s="3197"/>
      <c r="BD5" s="3197"/>
      <c r="BE5" s="3197"/>
      <c r="BF5" s="3197"/>
      <c r="BG5" s="3197"/>
      <c r="BH5" s="3197"/>
      <c r="BI5" s="3197"/>
      <c r="BJ5" s="3197"/>
      <c r="BK5" s="3197"/>
      <c r="BL5" s="3197"/>
      <c r="BM5" s="3197"/>
      <c r="BN5" s="3197"/>
      <c r="BO5" s="1659"/>
      <c r="BP5" s="1659"/>
      <c r="BQ5" s="1659"/>
      <c r="BR5" s="1659"/>
      <c r="BS5" s="1659"/>
      <c r="BT5" s="1659"/>
      <c r="BU5" s="1659"/>
      <c r="BV5" s="1659"/>
      <c r="BW5" s="1659"/>
      <c r="BX5" s="1659"/>
      <c r="BY5" s="1659"/>
      <c r="BZ5" s="1659"/>
      <c r="CA5" s="1659"/>
      <c r="CB5" s="900"/>
    </row>
    <row r="6" spans="2:86" s="425" customFormat="1" ht="30" customHeight="1" thickBot="1">
      <c r="B6" s="3198"/>
      <c r="C6" s="3199"/>
      <c r="D6" s="3199"/>
      <c r="E6" s="3199"/>
      <c r="F6" s="3199"/>
      <c r="G6" s="3199"/>
      <c r="H6" s="3199"/>
      <c r="I6" s="3199"/>
      <c r="J6" s="3199"/>
      <c r="K6" s="3199"/>
      <c r="L6" s="3199"/>
      <c r="M6" s="3199"/>
      <c r="N6" s="3199"/>
      <c r="O6" s="3199"/>
      <c r="P6" s="3199"/>
      <c r="Q6" s="3199"/>
      <c r="R6" s="3199"/>
      <c r="S6" s="3199"/>
      <c r="T6" s="3199"/>
      <c r="U6" s="3199"/>
      <c r="V6" s="3199"/>
      <c r="W6" s="3199"/>
      <c r="X6" s="3199"/>
      <c r="Y6" s="3199"/>
      <c r="Z6" s="3199"/>
      <c r="AA6" s="3199"/>
      <c r="AB6" s="3199"/>
      <c r="AC6" s="3199"/>
      <c r="AD6" s="3199"/>
      <c r="AE6" s="3199"/>
      <c r="AF6" s="3199"/>
      <c r="AG6" s="3199"/>
      <c r="AH6" s="3199"/>
      <c r="AI6" s="3199"/>
      <c r="AJ6" s="3199"/>
      <c r="AK6" s="3199"/>
      <c r="AL6" s="3199"/>
      <c r="AM6" s="3199"/>
      <c r="AN6" s="3199"/>
      <c r="AO6" s="3199"/>
      <c r="AP6" s="3199"/>
      <c r="AQ6" s="3199"/>
      <c r="AR6" s="3199"/>
      <c r="AS6" s="3199"/>
      <c r="AT6" s="3199"/>
      <c r="AU6" s="3199"/>
      <c r="AV6" s="3199"/>
      <c r="AW6" s="3199"/>
      <c r="AX6" s="3199"/>
      <c r="AY6" s="3199"/>
      <c r="AZ6" s="3199"/>
      <c r="BA6" s="3199"/>
      <c r="BB6" s="3199"/>
      <c r="BC6" s="3199"/>
      <c r="BD6" s="3199"/>
      <c r="BE6" s="3199"/>
      <c r="BF6" s="3199"/>
      <c r="BG6" s="3199"/>
      <c r="BH6" s="3199"/>
      <c r="BI6" s="3199"/>
      <c r="BJ6" s="3199"/>
      <c r="BK6" s="3199"/>
      <c r="BL6" s="3199"/>
      <c r="BM6" s="3199"/>
      <c r="BN6" s="3199"/>
      <c r="BO6" s="901"/>
      <c r="BP6" s="901"/>
      <c r="BQ6" s="901"/>
      <c r="BR6" s="901"/>
      <c r="BS6" s="901"/>
      <c r="BT6" s="901"/>
      <c r="BU6" s="901"/>
      <c r="BV6" s="901"/>
      <c r="BW6" s="901"/>
      <c r="BX6" s="901"/>
      <c r="BY6" s="901"/>
      <c r="BZ6" s="901"/>
      <c r="CA6" s="901"/>
      <c r="CB6" s="902"/>
    </row>
    <row r="7" spans="2:86" s="425" customFormat="1" ht="30" customHeight="1">
      <c r="B7" s="181"/>
      <c r="C7" s="1660"/>
      <c r="D7" s="1660"/>
      <c r="E7" s="1660"/>
      <c r="F7" s="1660"/>
      <c r="G7" s="1660"/>
      <c r="H7" s="1660"/>
      <c r="I7" s="1660"/>
      <c r="J7" s="1660"/>
      <c r="K7" s="1660"/>
      <c r="L7" s="1660"/>
      <c r="M7" s="1660"/>
      <c r="N7" s="1660"/>
      <c r="O7" s="1660"/>
      <c r="P7" s="1660"/>
      <c r="Q7" s="1660"/>
      <c r="R7" s="1660"/>
      <c r="S7" s="1660"/>
      <c r="T7" s="1660"/>
      <c r="U7" s="1660"/>
      <c r="V7" s="1660"/>
      <c r="W7" s="1660"/>
      <c r="X7" s="1660"/>
      <c r="Y7" s="1660"/>
      <c r="Z7" s="1660"/>
      <c r="AA7" s="1660"/>
      <c r="AB7" s="1660"/>
      <c r="AC7" s="1660"/>
      <c r="AD7" s="1660"/>
      <c r="AE7" s="1660"/>
      <c r="AF7" s="1660"/>
      <c r="AG7" s="1660"/>
      <c r="AH7" s="1660"/>
      <c r="AI7" s="1660"/>
      <c r="AJ7" s="1660"/>
      <c r="AK7" s="1660"/>
      <c r="AL7" s="1660"/>
      <c r="AM7" s="1660"/>
      <c r="AN7" s="1660"/>
      <c r="AO7" s="1660"/>
      <c r="AP7" s="1660"/>
      <c r="AQ7" s="1660"/>
      <c r="AR7" s="1660"/>
      <c r="AS7" s="1660"/>
      <c r="AT7" s="1660"/>
      <c r="AU7" s="1660"/>
      <c r="AV7" s="1660"/>
      <c r="AW7" s="1660"/>
      <c r="AX7" s="1660"/>
      <c r="AY7" s="1660"/>
      <c r="AZ7" s="1660"/>
      <c r="BA7" s="1660"/>
      <c r="BB7" s="1660"/>
      <c r="BC7" s="1660"/>
      <c r="BD7" s="1660"/>
      <c r="BE7" s="1660"/>
      <c r="BF7" s="1660"/>
      <c r="BG7" s="1660"/>
      <c r="BH7" s="1660"/>
      <c r="BI7" s="1660"/>
      <c r="BJ7" s="1660"/>
      <c r="BK7" s="1660"/>
      <c r="BL7" s="1660"/>
      <c r="BM7" s="1660"/>
      <c r="BN7" s="1660"/>
      <c r="BO7" s="1660"/>
      <c r="BP7" s="1660"/>
      <c r="BQ7" s="1660"/>
      <c r="BR7" s="1660"/>
      <c r="BS7" s="1660"/>
      <c r="BT7" s="1660"/>
      <c r="BU7" s="1660"/>
      <c r="BV7" s="1660"/>
      <c r="BW7" s="1660"/>
      <c r="BX7" s="1660"/>
      <c r="BY7" s="1660"/>
      <c r="CB7" s="426"/>
      <c r="CH7" s="118"/>
    </row>
    <row r="8" spans="2:86" s="425" customFormat="1" ht="30" customHeight="1">
      <c r="B8" s="95"/>
      <c r="C8" s="3200" t="s">
        <v>887</v>
      </c>
      <c r="D8" s="3201"/>
      <c r="E8" s="3201"/>
      <c r="F8" s="3201"/>
      <c r="G8" s="3201"/>
      <c r="H8" s="3201"/>
      <c r="I8" s="3201"/>
      <c r="J8" s="3201"/>
      <c r="K8" s="3201"/>
      <c r="L8" s="3201"/>
      <c r="M8" s="3201"/>
      <c r="N8" s="3202"/>
      <c r="O8" s="3206" t="s">
        <v>698</v>
      </c>
      <c r="P8" s="3207"/>
      <c r="Q8" s="3208"/>
      <c r="R8" s="21"/>
      <c r="S8" s="92" t="s">
        <v>699</v>
      </c>
      <c r="T8" s="23"/>
      <c r="U8" s="23"/>
      <c r="V8" s="23"/>
      <c r="W8" s="23"/>
      <c r="X8" s="23"/>
      <c r="Y8" s="23"/>
      <c r="Z8" s="23"/>
      <c r="AA8" s="23"/>
      <c r="AB8" s="23"/>
      <c r="AC8" s="23"/>
      <c r="AD8" s="23"/>
      <c r="AE8" s="23"/>
      <c r="AF8" s="23"/>
      <c r="AG8" s="23"/>
      <c r="AH8" s="23"/>
      <c r="AI8" s="23"/>
      <c r="AJ8" s="23"/>
      <c r="AK8" s="21"/>
      <c r="AL8" s="21"/>
      <c r="AM8" s="21"/>
      <c r="AN8" s="21"/>
      <c r="AO8" s="21"/>
      <c r="AP8" s="21"/>
      <c r="AQ8" s="21"/>
      <c r="AR8" s="21"/>
      <c r="AS8" s="21"/>
      <c r="AT8" s="21"/>
      <c r="AU8" s="21"/>
      <c r="AV8" s="21"/>
      <c r="AW8" s="21"/>
      <c r="AX8" s="21"/>
      <c r="AY8" s="21"/>
      <c r="AZ8" s="96"/>
      <c r="BA8" s="96"/>
      <c r="BB8" s="96"/>
      <c r="BC8" s="96"/>
      <c r="BD8" s="96"/>
      <c r="BE8" s="96"/>
      <c r="BF8" s="96"/>
      <c r="BG8" s="96"/>
      <c r="BH8" s="96"/>
      <c r="BI8" s="96"/>
      <c r="BJ8" s="96"/>
      <c r="BK8" s="96"/>
      <c r="BL8" s="96"/>
      <c r="BM8" s="96"/>
      <c r="BN8" s="96"/>
      <c r="BO8" s="96"/>
      <c r="BP8" s="96"/>
      <c r="BQ8" s="96"/>
      <c r="BR8" s="96"/>
      <c r="BS8" s="96"/>
      <c r="BT8" s="21"/>
      <c r="BU8" s="21"/>
      <c r="BV8" s="21"/>
      <c r="BW8" s="21"/>
      <c r="BX8" s="21"/>
      <c r="BY8" s="21"/>
      <c r="CB8" s="426"/>
      <c r="CH8" s="427"/>
    </row>
    <row r="9" spans="2:86" s="425" customFormat="1" ht="30" customHeight="1">
      <c r="B9" s="95"/>
      <c r="C9" s="3203"/>
      <c r="D9" s="3204"/>
      <c r="E9" s="3204"/>
      <c r="F9" s="3204"/>
      <c r="G9" s="3204"/>
      <c r="H9" s="3204"/>
      <c r="I9" s="3204"/>
      <c r="J9" s="3204"/>
      <c r="K9" s="3204"/>
      <c r="L9" s="3204"/>
      <c r="M9" s="3204"/>
      <c r="N9" s="3205"/>
      <c r="O9" s="3209"/>
      <c r="P9" s="3210"/>
      <c r="Q9" s="3211"/>
      <c r="R9" s="21"/>
      <c r="S9" s="93" t="s">
        <v>700</v>
      </c>
      <c r="T9" s="23"/>
      <c r="U9" s="23"/>
      <c r="V9" s="23"/>
      <c r="W9" s="23"/>
      <c r="X9" s="23"/>
      <c r="Y9" s="23"/>
      <c r="Z9" s="23"/>
      <c r="AA9" s="23"/>
      <c r="AB9" s="23"/>
      <c r="AC9" s="23"/>
      <c r="AD9" s="23"/>
      <c r="AE9" s="23"/>
      <c r="AF9" s="23"/>
      <c r="AG9" s="23"/>
      <c r="AH9" s="23"/>
      <c r="AI9" s="23"/>
      <c r="AJ9" s="23"/>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118"/>
      <c r="BS9" s="21"/>
      <c r="BT9" s="21"/>
      <c r="BU9" s="21"/>
      <c r="BV9" s="21"/>
      <c r="BW9" s="21"/>
      <c r="BX9" s="21"/>
      <c r="BY9" s="21"/>
      <c r="CB9" s="426"/>
    </row>
    <row r="10" spans="2:86" s="425" customFormat="1" ht="30" customHeight="1">
      <c r="B10" s="95"/>
      <c r="C10" s="21"/>
      <c r="D10" s="21"/>
      <c r="E10" s="21"/>
      <c r="F10" s="2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CB10" s="426"/>
    </row>
    <row r="11" spans="2:86" s="425" customFormat="1" ht="30" customHeight="1">
      <c r="B11" s="95"/>
      <c r="C11" s="1319" t="s">
        <v>888</v>
      </c>
      <c r="D11" s="1320"/>
      <c r="E11" s="1320"/>
      <c r="F11" s="1320"/>
      <c r="G11" s="1320"/>
      <c r="H11" s="3186">
        <v>1</v>
      </c>
      <c r="I11" s="3187"/>
      <c r="J11" s="171"/>
      <c r="K11" s="194" t="s">
        <v>701</v>
      </c>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CB11" s="426"/>
    </row>
    <row r="12" spans="2:86" s="425" customFormat="1" ht="30" customHeight="1">
      <c r="B12" s="95"/>
      <c r="C12" s="1321" t="s">
        <v>889</v>
      </c>
      <c r="D12" s="1322"/>
      <c r="E12" s="1322"/>
      <c r="F12" s="1322"/>
      <c r="G12" s="1322"/>
      <c r="H12" s="3188"/>
      <c r="I12" s="3189"/>
      <c r="J12" s="171"/>
      <c r="K12" s="94" t="s">
        <v>890</v>
      </c>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CB12" s="426"/>
    </row>
    <row r="13" spans="2:86" s="425" customFormat="1" ht="30" customHeight="1">
      <c r="B13" s="428"/>
      <c r="CB13" s="426"/>
    </row>
    <row r="14" spans="2:86" s="425" customFormat="1" ht="30" customHeight="1">
      <c r="B14" s="428"/>
      <c r="C14" s="3160" t="s">
        <v>3025</v>
      </c>
      <c r="D14" s="3160"/>
      <c r="E14" s="3160"/>
      <c r="F14" s="3160"/>
      <c r="G14" s="3160"/>
      <c r="H14" s="3160"/>
      <c r="I14" s="3160"/>
      <c r="J14" s="3160"/>
      <c r="K14" s="3160"/>
      <c r="L14" s="3160"/>
      <c r="M14" s="3160"/>
      <c r="N14" s="3160"/>
      <c r="O14" s="3160"/>
      <c r="P14" s="3160"/>
      <c r="Q14" s="3160"/>
      <c r="R14" s="3160"/>
      <c r="S14" s="3160"/>
      <c r="T14" s="3160"/>
      <c r="U14" s="3160"/>
      <c r="V14" s="3160"/>
      <c r="W14" s="3160"/>
      <c r="X14" s="3160"/>
      <c r="Y14" s="3160"/>
      <c r="Z14" s="3160"/>
      <c r="AA14" s="3160"/>
      <c r="AB14" s="3160"/>
      <c r="AC14" s="3160"/>
      <c r="CB14" s="426"/>
    </row>
    <row r="15" spans="2:86" s="425" customFormat="1" ht="30" customHeight="1">
      <c r="B15" s="428"/>
      <c r="CB15" s="426"/>
    </row>
    <row r="16" spans="2:86" s="111" customFormat="1" ht="30" customHeight="1">
      <c r="B16" s="110"/>
      <c r="C16" s="62" t="s">
        <v>535</v>
      </c>
      <c r="D16" s="171" t="s">
        <v>2630</v>
      </c>
      <c r="E16" s="30"/>
      <c r="F16" s="30"/>
      <c r="G16" s="30"/>
      <c r="H16" s="30"/>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121"/>
    </row>
    <row r="17" spans="2:86" s="111" customFormat="1" ht="30" customHeight="1">
      <c r="B17" s="110"/>
      <c r="C17" s="30"/>
      <c r="D17" s="1661" t="s">
        <v>2631</v>
      </c>
      <c r="E17" s="30"/>
      <c r="F17" s="30"/>
      <c r="G17" s="30"/>
      <c r="H17" s="30"/>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121"/>
    </row>
    <row r="18" spans="2:86" s="111" customFormat="1" ht="30" customHeight="1">
      <c r="B18" s="429"/>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185"/>
    </row>
    <row r="19" spans="2:86" s="111" customFormat="1" ht="30" customHeight="1">
      <c r="B19" s="429"/>
      <c r="C19" s="22"/>
      <c r="E19" s="430" t="s">
        <v>891</v>
      </c>
      <c r="G19" s="431"/>
      <c r="H19" s="431"/>
      <c r="I19" s="29"/>
      <c r="J19" s="29"/>
      <c r="K19" s="29"/>
      <c r="L19" s="29"/>
      <c r="M19" s="29"/>
      <c r="N19" s="29"/>
      <c r="O19" s="29"/>
      <c r="P19" s="29"/>
      <c r="Q19" s="29"/>
      <c r="R19" s="29"/>
      <c r="S19" s="29"/>
      <c r="U19" s="3161" t="s">
        <v>2632</v>
      </c>
      <c r="V19" s="3162"/>
      <c r="W19" s="3162"/>
      <c r="X19" s="3162"/>
      <c r="Y19" s="3162"/>
      <c r="Z19" s="3162"/>
      <c r="AA19" s="3162"/>
      <c r="AB19" s="3162"/>
      <c r="AC19" s="3162"/>
      <c r="AD19" s="3162"/>
      <c r="AE19" s="3162"/>
      <c r="AF19" s="3162"/>
      <c r="AG19" s="3162"/>
      <c r="AH19" s="3162"/>
      <c r="AI19" s="3162"/>
      <c r="AJ19" s="3162"/>
      <c r="AK19" s="3162"/>
      <c r="AL19" s="3162"/>
      <c r="AM19" s="3162"/>
      <c r="AN19" s="3162"/>
      <c r="AO19" s="3162"/>
      <c r="AP19" s="3162"/>
      <c r="AQ19" s="3162"/>
      <c r="AR19" s="3162"/>
      <c r="AS19" s="3162"/>
      <c r="AT19" s="3162"/>
      <c r="AU19" s="3162"/>
      <c r="AV19" s="3162"/>
      <c r="AW19" s="3162"/>
      <c r="AX19" s="3162"/>
      <c r="AY19" s="3162"/>
      <c r="AZ19" s="3162"/>
      <c r="BA19" s="3162"/>
      <c r="BB19" s="3162"/>
      <c r="BC19" s="3162"/>
      <c r="BD19" s="3162"/>
      <c r="BE19" s="3162"/>
      <c r="BF19" s="3162"/>
      <c r="BG19" s="3162"/>
      <c r="BH19" s="3162"/>
      <c r="BI19" s="3162"/>
      <c r="BJ19" s="3162"/>
      <c r="BK19" s="3162"/>
      <c r="BL19" s="3162"/>
      <c r="BM19" s="3162"/>
      <c r="BN19" s="3162"/>
      <c r="BO19" s="3162"/>
      <c r="BP19" s="3162"/>
      <c r="BQ19" s="3162"/>
      <c r="BR19" s="3162"/>
      <c r="BS19" s="3162"/>
      <c r="BT19" s="3162"/>
      <c r="BU19" s="3162"/>
      <c r="BV19" s="3162"/>
      <c r="BW19" s="3162"/>
      <c r="BX19" s="3162"/>
      <c r="BY19" s="3163"/>
      <c r="BZ19" s="62"/>
      <c r="CA19" s="22"/>
      <c r="CB19" s="185"/>
    </row>
    <row r="20" spans="2:86" s="111" customFormat="1" ht="30" customHeight="1">
      <c r="B20" s="429"/>
      <c r="C20" s="22"/>
      <c r="D20" s="3170" t="s">
        <v>21</v>
      </c>
      <c r="E20" s="3171"/>
      <c r="F20" s="3173"/>
      <c r="G20" s="3174"/>
      <c r="H20" s="3175"/>
      <c r="I20" s="432"/>
      <c r="J20" s="3179" t="s">
        <v>892</v>
      </c>
      <c r="K20" s="3179"/>
      <c r="L20" s="3179"/>
      <c r="M20" s="3179"/>
      <c r="N20" s="3179"/>
      <c r="O20" s="3179"/>
      <c r="P20" s="3179"/>
      <c r="Q20" s="3179"/>
      <c r="R20" s="433"/>
      <c r="S20" s="433"/>
      <c r="U20" s="3164"/>
      <c r="V20" s="3165"/>
      <c r="W20" s="3165"/>
      <c r="X20" s="3165"/>
      <c r="Y20" s="3165"/>
      <c r="Z20" s="3165"/>
      <c r="AA20" s="3165"/>
      <c r="AB20" s="3165"/>
      <c r="AC20" s="3165"/>
      <c r="AD20" s="3165"/>
      <c r="AE20" s="3165"/>
      <c r="AF20" s="3165"/>
      <c r="AG20" s="3165"/>
      <c r="AH20" s="3165"/>
      <c r="AI20" s="3165"/>
      <c r="AJ20" s="3165"/>
      <c r="AK20" s="3165"/>
      <c r="AL20" s="3165"/>
      <c r="AM20" s="3165"/>
      <c r="AN20" s="3165"/>
      <c r="AO20" s="3165"/>
      <c r="AP20" s="3165"/>
      <c r="AQ20" s="3165"/>
      <c r="AR20" s="3165"/>
      <c r="AS20" s="3165"/>
      <c r="AT20" s="3165"/>
      <c r="AU20" s="3165"/>
      <c r="AV20" s="3165"/>
      <c r="AW20" s="3165"/>
      <c r="AX20" s="3165"/>
      <c r="AY20" s="3165"/>
      <c r="AZ20" s="3165"/>
      <c r="BA20" s="3165"/>
      <c r="BB20" s="3165"/>
      <c r="BC20" s="3165"/>
      <c r="BD20" s="3165"/>
      <c r="BE20" s="3165"/>
      <c r="BF20" s="3165"/>
      <c r="BG20" s="3165"/>
      <c r="BH20" s="3165"/>
      <c r="BI20" s="3165"/>
      <c r="BJ20" s="3165"/>
      <c r="BK20" s="3165"/>
      <c r="BL20" s="3165"/>
      <c r="BM20" s="3165"/>
      <c r="BN20" s="3165"/>
      <c r="BO20" s="3165"/>
      <c r="BP20" s="3165"/>
      <c r="BQ20" s="3165"/>
      <c r="BR20" s="3165"/>
      <c r="BS20" s="3165"/>
      <c r="BT20" s="3165"/>
      <c r="BU20" s="3165"/>
      <c r="BV20" s="3165"/>
      <c r="BW20" s="3165"/>
      <c r="BX20" s="3165"/>
      <c r="BY20" s="3166"/>
      <c r="BZ20" s="433"/>
      <c r="CA20" s="433"/>
      <c r="CB20" s="1662"/>
      <c r="CC20" s="433"/>
      <c r="CD20" s="433"/>
      <c r="CE20" s="433"/>
      <c r="CF20" s="433"/>
      <c r="CG20" s="433"/>
      <c r="CH20" s="433"/>
    </row>
    <row r="21" spans="2:86" s="111" customFormat="1" ht="30" customHeight="1">
      <c r="B21" s="429"/>
      <c r="C21" s="22"/>
      <c r="D21" s="3172"/>
      <c r="E21" s="3171"/>
      <c r="F21" s="3176"/>
      <c r="G21" s="3177"/>
      <c r="H21" s="3178"/>
      <c r="I21" s="432"/>
      <c r="J21" s="3179"/>
      <c r="K21" s="3179"/>
      <c r="L21" s="3179"/>
      <c r="M21" s="3179"/>
      <c r="N21" s="3179"/>
      <c r="O21" s="3179"/>
      <c r="P21" s="3179"/>
      <c r="Q21" s="3179"/>
      <c r="R21" s="433"/>
      <c r="S21" s="433"/>
      <c r="U21" s="3164"/>
      <c r="V21" s="3165"/>
      <c r="W21" s="3165"/>
      <c r="X21" s="3165"/>
      <c r="Y21" s="3165"/>
      <c r="Z21" s="3165"/>
      <c r="AA21" s="3165"/>
      <c r="AB21" s="3165"/>
      <c r="AC21" s="3165"/>
      <c r="AD21" s="3165"/>
      <c r="AE21" s="3165"/>
      <c r="AF21" s="3165"/>
      <c r="AG21" s="3165"/>
      <c r="AH21" s="3165"/>
      <c r="AI21" s="3165"/>
      <c r="AJ21" s="3165"/>
      <c r="AK21" s="3165"/>
      <c r="AL21" s="3165"/>
      <c r="AM21" s="3165"/>
      <c r="AN21" s="3165"/>
      <c r="AO21" s="3165"/>
      <c r="AP21" s="3165"/>
      <c r="AQ21" s="3165"/>
      <c r="AR21" s="3165"/>
      <c r="AS21" s="3165"/>
      <c r="AT21" s="3165"/>
      <c r="AU21" s="3165"/>
      <c r="AV21" s="3165"/>
      <c r="AW21" s="3165"/>
      <c r="AX21" s="3165"/>
      <c r="AY21" s="3165"/>
      <c r="AZ21" s="3165"/>
      <c r="BA21" s="3165"/>
      <c r="BB21" s="3165"/>
      <c r="BC21" s="3165"/>
      <c r="BD21" s="3165"/>
      <c r="BE21" s="3165"/>
      <c r="BF21" s="3165"/>
      <c r="BG21" s="3165"/>
      <c r="BH21" s="3165"/>
      <c r="BI21" s="3165"/>
      <c r="BJ21" s="3165"/>
      <c r="BK21" s="3165"/>
      <c r="BL21" s="3165"/>
      <c r="BM21" s="3165"/>
      <c r="BN21" s="3165"/>
      <c r="BO21" s="3165"/>
      <c r="BP21" s="3165"/>
      <c r="BQ21" s="3165"/>
      <c r="BR21" s="3165"/>
      <c r="BS21" s="3165"/>
      <c r="BT21" s="3165"/>
      <c r="BU21" s="3165"/>
      <c r="BV21" s="3165"/>
      <c r="BW21" s="3165"/>
      <c r="BX21" s="3165"/>
      <c r="BY21" s="3166"/>
      <c r="BZ21" s="433"/>
      <c r="CA21" s="22"/>
      <c r="CB21" s="185"/>
    </row>
    <row r="22" spans="2:86" s="111" customFormat="1" ht="30" customHeight="1">
      <c r="B22" s="429"/>
      <c r="C22" s="22"/>
      <c r="F22" s="1655"/>
      <c r="G22" s="1655"/>
      <c r="H22" s="1655"/>
      <c r="I22" s="29"/>
      <c r="J22" s="432"/>
      <c r="K22" s="432"/>
      <c r="L22" s="432"/>
      <c r="M22" s="432"/>
      <c r="N22" s="29"/>
      <c r="O22" s="433"/>
      <c r="P22" s="433"/>
      <c r="Q22" s="433"/>
      <c r="R22" s="433"/>
      <c r="S22" s="433"/>
      <c r="U22" s="3164"/>
      <c r="V22" s="3165"/>
      <c r="W22" s="3165"/>
      <c r="X22" s="3165"/>
      <c r="Y22" s="3165"/>
      <c r="Z22" s="3165"/>
      <c r="AA22" s="3165"/>
      <c r="AB22" s="3165"/>
      <c r="AC22" s="3165"/>
      <c r="AD22" s="3165"/>
      <c r="AE22" s="3165"/>
      <c r="AF22" s="3165"/>
      <c r="AG22" s="3165"/>
      <c r="AH22" s="3165"/>
      <c r="AI22" s="3165"/>
      <c r="AJ22" s="3165"/>
      <c r="AK22" s="3165"/>
      <c r="AL22" s="3165"/>
      <c r="AM22" s="3165"/>
      <c r="AN22" s="3165"/>
      <c r="AO22" s="3165"/>
      <c r="AP22" s="3165"/>
      <c r="AQ22" s="3165"/>
      <c r="AR22" s="3165"/>
      <c r="AS22" s="3165"/>
      <c r="AT22" s="3165"/>
      <c r="AU22" s="3165"/>
      <c r="AV22" s="3165"/>
      <c r="AW22" s="3165"/>
      <c r="AX22" s="3165"/>
      <c r="AY22" s="3165"/>
      <c r="AZ22" s="3165"/>
      <c r="BA22" s="3165"/>
      <c r="BB22" s="3165"/>
      <c r="BC22" s="3165"/>
      <c r="BD22" s="3165"/>
      <c r="BE22" s="3165"/>
      <c r="BF22" s="3165"/>
      <c r="BG22" s="3165"/>
      <c r="BH22" s="3165"/>
      <c r="BI22" s="3165"/>
      <c r="BJ22" s="3165"/>
      <c r="BK22" s="3165"/>
      <c r="BL22" s="3165"/>
      <c r="BM22" s="3165"/>
      <c r="BN22" s="3165"/>
      <c r="BO22" s="3165"/>
      <c r="BP22" s="3165"/>
      <c r="BQ22" s="3165"/>
      <c r="BR22" s="3165"/>
      <c r="BS22" s="3165"/>
      <c r="BT22" s="3165"/>
      <c r="BU22" s="3165"/>
      <c r="BV22" s="3165"/>
      <c r="BW22" s="3165"/>
      <c r="BX22" s="3165"/>
      <c r="BY22" s="3166"/>
      <c r="BZ22" s="433"/>
      <c r="CA22" s="22"/>
      <c r="CB22" s="185"/>
    </row>
    <row r="23" spans="2:86" s="109" customFormat="1" ht="30" customHeight="1">
      <c r="B23" s="429"/>
      <c r="C23" s="22"/>
      <c r="D23" s="3170" t="s">
        <v>22</v>
      </c>
      <c r="E23" s="3171"/>
      <c r="F23" s="3180"/>
      <c r="G23" s="3181"/>
      <c r="H23" s="3182"/>
      <c r="I23" s="432"/>
      <c r="J23" s="3179" t="s">
        <v>893</v>
      </c>
      <c r="K23" s="3179"/>
      <c r="L23" s="3179"/>
      <c r="M23" s="3179"/>
      <c r="N23" s="3179"/>
      <c r="O23" s="3179"/>
      <c r="P23" s="3179"/>
      <c r="Q23" s="3179"/>
      <c r="R23" s="433"/>
      <c r="S23" s="433"/>
      <c r="U23" s="3167"/>
      <c r="V23" s="3168"/>
      <c r="W23" s="3168"/>
      <c r="X23" s="3168"/>
      <c r="Y23" s="3168"/>
      <c r="Z23" s="3168"/>
      <c r="AA23" s="3168"/>
      <c r="AB23" s="3168"/>
      <c r="AC23" s="3168"/>
      <c r="AD23" s="3168"/>
      <c r="AE23" s="3168"/>
      <c r="AF23" s="3168"/>
      <c r="AG23" s="3168"/>
      <c r="AH23" s="3168"/>
      <c r="AI23" s="3168"/>
      <c r="AJ23" s="3168"/>
      <c r="AK23" s="3168"/>
      <c r="AL23" s="3168"/>
      <c r="AM23" s="3168"/>
      <c r="AN23" s="3168"/>
      <c r="AO23" s="3168"/>
      <c r="AP23" s="3168"/>
      <c r="AQ23" s="3168"/>
      <c r="AR23" s="3168"/>
      <c r="AS23" s="3168"/>
      <c r="AT23" s="3168"/>
      <c r="AU23" s="3168"/>
      <c r="AV23" s="3168"/>
      <c r="AW23" s="3168"/>
      <c r="AX23" s="3168"/>
      <c r="AY23" s="3168"/>
      <c r="AZ23" s="3168"/>
      <c r="BA23" s="3168"/>
      <c r="BB23" s="3168"/>
      <c r="BC23" s="3168"/>
      <c r="BD23" s="3168"/>
      <c r="BE23" s="3168"/>
      <c r="BF23" s="3168"/>
      <c r="BG23" s="3168"/>
      <c r="BH23" s="3168"/>
      <c r="BI23" s="3168"/>
      <c r="BJ23" s="3168"/>
      <c r="BK23" s="3168"/>
      <c r="BL23" s="3168"/>
      <c r="BM23" s="3168"/>
      <c r="BN23" s="3168"/>
      <c r="BO23" s="3168"/>
      <c r="BP23" s="3168"/>
      <c r="BQ23" s="3168"/>
      <c r="BR23" s="3168"/>
      <c r="BS23" s="3168"/>
      <c r="BT23" s="3168"/>
      <c r="BU23" s="3168"/>
      <c r="BV23" s="3168"/>
      <c r="BW23" s="3168"/>
      <c r="BX23" s="3168"/>
      <c r="BY23" s="3169"/>
      <c r="BZ23" s="433"/>
      <c r="CA23" s="22"/>
      <c r="CB23" s="185"/>
    </row>
    <row r="24" spans="2:86" s="109" customFormat="1" ht="30" customHeight="1">
      <c r="B24" s="429"/>
      <c r="C24" s="22"/>
      <c r="D24" s="3172"/>
      <c r="E24" s="3171"/>
      <c r="F24" s="3183"/>
      <c r="G24" s="3184"/>
      <c r="H24" s="3185"/>
      <c r="I24" s="432"/>
      <c r="J24" s="3179"/>
      <c r="K24" s="3179"/>
      <c r="L24" s="3179"/>
      <c r="M24" s="3179"/>
      <c r="N24" s="3179"/>
      <c r="O24" s="3179"/>
      <c r="P24" s="3179"/>
      <c r="Q24" s="3179"/>
      <c r="R24" s="433"/>
      <c r="S24" s="433"/>
      <c r="U24" s="22"/>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c r="BV24" s="433"/>
      <c r="BW24" s="433"/>
      <c r="BX24" s="433"/>
      <c r="BY24" s="433"/>
      <c r="BZ24" s="433"/>
      <c r="CA24" s="22"/>
      <c r="CB24" s="185"/>
    </row>
    <row r="25" spans="2:86" s="109" customFormat="1" ht="30" customHeight="1">
      <c r="B25" s="429"/>
      <c r="C25" s="22"/>
      <c r="D25" s="191"/>
      <c r="E25" s="191"/>
      <c r="F25" s="432"/>
      <c r="G25" s="432"/>
      <c r="H25" s="432"/>
      <c r="I25" s="432"/>
      <c r="J25" s="434"/>
      <c r="K25" s="434"/>
      <c r="L25" s="434"/>
      <c r="M25" s="434"/>
      <c r="N25" s="434"/>
      <c r="O25" s="434"/>
      <c r="P25" s="434"/>
      <c r="Q25" s="434"/>
      <c r="R25" s="433"/>
      <c r="S25" s="433"/>
      <c r="U25" s="1289" t="s">
        <v>1306</v>
      </c>
      <c r="V25" s="1291"/>
      <c r="W25" s="1291"/>
      <c r="X25" s="1291"/>
      <c r="Y25" s="1291"/>
      <c r="Z25" s="1291"/>
      <c r="AA25" s="1291"/>
      <c r="AB25" s="1291"/>
      <c r="AC25" s="1291"/>
      <c r="AD25" s="1291"/>
      <c r="AE25" s="1291"/>
      <c r="AF25" s="1314"/>
      <c r="AG25" s="1314"/>
      <c r="AH25" s="1314"/>
      <c r="AI25" s="1314"/>
      <c r="AJ25" s="1315"/>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22"/>
      <c r="CB25" s="185"/>
    </row>
    <row r="26" spans="2:86" s="109" customFormat="1" ht="30" customHeight="1">
      <c r="B26" s="429"/>
      <c r="C26" s="22"/>
      <c r="D26" s="191"/>
      <c r="E26" s="191"/>
      <c r="F26" s="432"/>
      <c r="G26" s="432"/>
      <c r="H26" s="432"/>
      <c r="I26" s="432"/>
      <c r="J26" s="434"/>
      <c r="K26" s="434"/>
      <c r="L26" s="434"/>
      <c r="M26" s="434"/>
      <c r="N26" s="434"/>
      <c r="O26" s="434"/>
      <c r="P26" s="434"/>
      <c r="Q26" s="434"/>
      <c r="R26" s="433"/>
      <c r="S26" s="433"/>
      <c r="U26" s="1316" t="s">
        <v>1307</v>
      </c>
      <c r="V26" s="1303"/>
      <c r="W26" s="1303"/>
      <c r="X26" s="1303"/>
      <c r="Y26" s="1303"/>
      <c r="Z26" s="1303"/>
      <c r="AA26" s="1303"/>
      <c r="AB26" s="1303"/>
      <c r="AC26" s="1303"/>
      <c r="AD26" s="1303"/>
      <c r="AE26" s="1303"/>
      <c r="AF26" s="1317"/>
      <c r="AG26" s="1317"/>
      <c r="AH26" s="1317"/>
      <c r="AI26" s="1317"/>
      <c r="AJ26" s="1318"/>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22"/>
      <c r="CB26" s="185"/>
    </row>
    <row r="27" spans="2:86" s="109" customFormat="1" ht="30" customHeight="1">
      <c r="B27" s="429"/>
      <c r="C27" s="22"/>
      <c r="D27" s="191"/>
      <c r="E27" s="191"/>
      <c r="F27" s="432"/>
      <c r="G27" s="432"/>
      <c r="H27" s="432"/>
      <c r="I27" s="432"/>
      <c r="J27" s="434"/>
      <c r="K27" s="434"/>
      <c r="L27" s="434"/>
      <c r="M27" s="434"/>
      <c r="N27" s="434"/>
      <c r="O27" s="434"/>
      <c r="P27" s="434"/>
      <c r="Q27" s="434"/>
      <c r="R27" s="433"/>
      <c r="S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22"/>
      <c r="CB27" s="185"/>
    </row>
    <row r="28" spans="2:86" s="109" customFormat="1" ht="30" customHeight="1">
      <c r="B28" s="429"/>
      <c r="C28" s="22"/>
      <c r="D28" s="191"/>
      <c r="E28" s="191"/>
      <c r="F28" s="432"/>
      <c r="G28" s="432"/>
      <c r="H28" s="432"/>
      <c r="I28" s="432"/>
      <c r="J28" s="434"/>
      <c r="K28" s="434"/>
      <c r="L28" s="434"/>
      <c r="M28" s="434"/>
      <c r="N28" s="434"/>
      <c r="O28" s="434"/>
      <c r="P28" s="434"/>
      <c r="Q28" s="434"/>
      <c r="R28" s="433"/>
      <c r="S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22"/>
      <c r="CB28" s="185"/>
    </row>
    <row r="29" spans="2:86" s="109" customFormat="1" ht="30" customHeight="1">
      <c r="B29" s="435"/>
      <c r="C29" s="436"/>
      <c r="D29" s="1571"/>
      <c r="E29" s="1571"/>
      <c r="F29" s="437"/>
      <c r="G29" s="437"/>
      <c r="H29" s="437"/>
      <c r="I29" s="437"/>
      <c r="J29" s="438"/>
      <c r="K29" s="438"/>
      <c r="L29" s="438"/>
      <c r="M29" s="438"/>
      <c r="N29" s="438"/>
      <c r="O29" s="438"/>
      <c r="P29" s="438"/>
      <c r="Q29" s="438"/>
      <c r="R29" s="439"/>
      <c r="S29" s="439"/>
      <c r="T29" s="440"/>
      <c r="U29" s="440"/>
      <c r="V29" s="440"/>
      <c r="W29" s="440"/>
      <c r="X29" s="440"/>
      <c r="Y29" s="440"/>
      <c r="Z29" s="440"/>
      <c r="AA29" s="440"/>
      <c r="AB29" s="440"/>
      <c r="AC29" s="440"/>
      <c r="AD29" s="440"/>
      <c r="AE29" s="440"/>
      <c r="AF29" s="439"/>
      <c r="AG29" s="439"/>
      <c r="AH29" s="439"/>
      <c r="AI29" s="439"/>
      <c r="AJ29" s="439"/>
      <c r="AK29" s="439"/>
      <c r="AL29" s="439"/>
      <c r="AM29" s="439"/>
      <c r="AN29" s="439"/>
      <c r="AO29" s="439"/>
      <c r="AP29" s="439"/>
      <c r="AQ29" s="439"/>
      <c r="AR29" s="439"/>
      <c r="AS29" s="439"/>
      <c r="AT29" s="439"/>
      <c r="AU29" s="439"/>
      <c r="AV29" s="439"/>
      <c r="AW29" s="439"/>
      <c r="AX29" s="439"/>
      <c r="AY29" s="439"/>
      <c r="AZ29" s="439"/>
      <c r="BA29" s="439"/>
      <c r="BB29" s="439"/>
      <c r="BC29" s="439"/>
      <c r="BD29" s="439"/>
      <c r="BE29" s="439"/>
      <c r="BF29" s="439"/>
      <c r="BG29" s="439"/>
      <c r="BH29" s="439"/>
      <c r="BI29" s="439"/>
      <c r="BJ29" s="439"/>
      <c r="BK29" s="439"/>
      <c r="BL29" s="439"/>
      <c r="BM29" s="439"/>
      <c r="BN29" s="439"/>
      <c r="BO29" s="439"/>
      <c r="BP29" s="439"/>
      <c r="BQ29" s="439"/>
      <c r="BR29" s="439"/>
      <c r="BS29" s="439"/>
      <c r="BT29" s="439"/>
      <c r="BU29" s="439"/>
      <c r="BV29" s="439"/>
      <c r="BW29" s="439"/>
      <c r="BX29" s="439"/>
      <c r="BY29" s="439"/>
      <c r="BZ29" s="439"/>
      <c r="CA29" s="436"/>
      <c r="CB29" s="441"/>
    </row>
    <row r="30" spans="2:86" s="109" customFormat="1" ht="30" customHeight="1">
      <c r="B30" s="429"/>
      <c r="C30" s="62"/>
      <c r="D30" s="23"/>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U30" s="442"/>
      <c r="BV30" s="3226" t="s">
        <v>894</v>
      </c>
      <c r="BW30" s="3226"/>
      <c r="BX30" s="3226"/>
      <c r="BY30" s="3226"/>
      <c r="BZ30" s="3226"/>
      <c r="CA30" s="22"/>
      <c r="CB30" s="185"/>
    </row>
    <row r="31" spans="2:86" s="109" customFormat="1" ht="30" customHeight="1">
      <c r="B31" s="429"/>
      <c r="C31" s="62" t="s">
        <v>536</v>
      </c>
      <c r="D31" s="23" t="s">
        <v>2633</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P31" s="3220"/>
      <c r="BQ31" s="3221"/>
      <c r="BR31" s="3221"/>
      <c r="BS31" s="3221"/>
      <c r="BT31" s="3221"/>
      <c r="BU31" s="3221"/>
      <c r="BV31" s="3221"/>
      <c r="BW31" s="3221"/>
      <c r="BX31" s="3221"/>
      <c r="BY31" s="3221"/>
      <c r="BZ31" s="3222"/>
      <c r="CA31" s="3218" t="s">
        <v>45</v>
      </c>
      <c r="CB31" s="3219"/>
    </row>
    <row r="32" spans="2:86" s="109" customFormat="1" ht="30" customHeight="1">
      <c r="B32" s="429"/>
      <c r="C32" s="22"/>
      <c r="D32" s="28" t="s">
        <v>2634</v>
      </c>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3223"/>
      <c r="BQ32" s="3224"/>
      <c r="BR32" s="3224"/>
      <c r="BS32" s="3224"/>
      <c r="BT32" s="3224"/>
      <c r="BU32" s="3224"/>
      <c r="BV32" s="3224"/>
      <c r="BW32" s="3224"/>
      <c r="BX32" s="3224"/>
      <c r="BY32" s="3224"/>
      <c r="BZ32" s="3225"/>
      <c r="CA32" s="3218"/>
      <c r="CB32" s="3219"/>
    </row>
    <row r="33" spans="2:80" s="109" customFormat="1" ht="30" customHeight="1">
      <c r="B33" s="429"/>
      <c r="C33" s="22"/>
      <c r="D33" s="1653"/>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318"/>
      <c r="BR33" s="2318"/>
      <c r="BS33" s="2318"/>
      <c r="BT33" s="2318"/>
      <c r="BU33" s="2318"/>
      <c r="BV33" s="2318"/>
      <c r="BW33" s="2318"/>
      <c r="BX33" s="2318"/>
      <c r="BY33" s="2318"/>
      <c r="BZ33" s="3212"/>
      <c r="CA33" s="3212"/>
      <c r="CB33" s="185"/>
    </row>
    <row r="34" spans="2:80" s="109" customFormat="1" ht="30" customHeight="1">
      <c r="B34" s="429"/>
      <c r="C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318"/>
      <c r="BR34" s="2318"/>
      <c r="BS34" s="2318"/>
      <c r="BT34" s="2318"/>
      <c r="BU34" s="2318"/>
      <c r="BV34" s="2318"/>
      <c r="BW34" s="2318"/>
      <c r="BX34" s="2318"/>
      <c r="BY34" s="2318"/>
      <c r="BZ34" s="3212"/>
      <c r="CA34" s="3212"/>
      <c r="CB34" s="185"/>
    </row>
    <row r="35" spans="2:80" s="109" customFormat="1" ht="30" customHeight="1">
      <c r="B35" s="1663"/>
      <c r="C35" s="1654"/>
      <c r="D35" s="1654"/>
      <c r="E35" s="1654"/>
      <c r="F35" s="1654"/>
      <c r="G35" s="1654"/>
      <c r="H35" s="1654"/>
      <c r="I35" s="1654"/>
      <c r="J35" s="1654"/>
      <c r="K35" s="1654"/>
      <c r="L35" s="1654"/>
      <c r="M35" s="1654"/>
      <c r="N35" s="1654"/>
      <c r="O35" s="1654"/>
      <c r="P35" s="1654"/>
      <c r="Q35" s="1654"/>
      <c r="R35" s="1654"/>
      <c r="S35" s="1654"/>
      <c r="T35" s="1654"/>
      <c r="U35" s="1654"/>
      <c r="V35" s="1654"/>
      <c r="W35" s="1654"/>
      <c r="X35" s="1654"/>
      <c r="Y35" s="1654"/>
      <c r="Z35" s="1654"/>
      <c r="AA35" s="1654"/>
      <c r="AB35" s="1654"/>
      <c r="AC35" s="1654"/>
      <c r="AD35" s="1654"/>
      <c r="AE35" s="1654"/>
      <c r="AF35" s="1654"/>
      <c r="AG35" s="1654"/>
      <c r="AH35" s="1654"/>
      <c r="AI35" s="1654"/>
      <c r="AJ35" s="1654"/>
      <c r="AK35" s="1654"/>
      <c r="AL35" s="1654"/>
      <c r="AM35" s="1654"/>
      <c r="AN35" s="1654"/>
      <c r="AO35" s="1654"/>
      <c r="AP35" s="1654"/>
      <c r="AQ35" s="1654"/>
      <c r="AR35" s="1654"/>
      <c r="AS35" s="1654"/>
      <c r="AT35" s="1654"/>
      <c r="AU35" s="1654"/>
      <c r="AV35" s="1654"/>
      <c r="AW35" s="1654"/>
      <c r="AX35" s="1654"/>
      <c r="AY35" s="1654"/>
      <c r="AZ35" s="1654"/>
      <c r="BA35" s="1654"/>
      <c r="BB35" s="1654"/>
      <c r="BC35" s="1654"/>
      <c r="BD35" s="1654"/>
      <c r="BE35" s="1654"/>
      <c r="BF35" s="1654"/>
      <c r="BG35" s="1654"/>
      <c r="BH35" s="1654"/>
      <c r="BI35" s="1654"/>
      <c r="BJ35" s="1654"/>
      <c r="BK35" s="1654"/>
      <c r="BL35" s="1654"/>
      <c r="BM35" s="1654"/>
      <c r="BN35" s="1654"/>
      <c r="BO35" s="1654"/>
      <c r="BP35" s="1654"/>
      <c r="BQ35" s="1654"/>
      <c r="BR35" s="1654"/>
      <c r="BS35" s="1654"/>
      <c r="BT35" s="1654"/>
      <c r="BU35" s="1654"/>
      <c r="BV35" s="1654"/>
      <c r="BW35" s="1654"/>
      <c r="BX35" s="1654"/>
      <c r="BY35" s="1654"/>
      <c r="BZ35" s="1654"/>
      <c r="CA35" s="1654"/>
      <c r="CB35" s="1664"/>
    </row>
    <row r="36" spans="2:80" s="109" customFormat="1" ht="30" customHeight="1">
      <c r="B36" s="2049" t="s">
        <v>3024</v>
      </c>
      <c r="C36" s="2050"/>
      <c r="D36" s="2050"/>
      <c r="E36" s="2050"/>
      <c r="F36" s="2050"/>
      <c r="G36" s="2050"/>
      <c r="H36" s="2050"/>
      <c r="I36" s="2050"/>
      <c r="J36" s="2050"/>
      <c r="K36" s="2050"/>
      <c r="L36" s="2050"/>
      <c r="M36" s="2050"/>
      <c r="N36" s="2050"/>
      <c r="O36" s="2050"/>
      <c r="P36" s="2050"/>
      <c r="Q36" s="2050"/>
      <c r="R36" s="2050"/>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185"/>
    </row>
    <row r="37" spans="2:80" s="109" customFormat="1" ht="30" customHeight="1">
      <c r="B37" s="429"/>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185"/>
    </row>
    <row r="38" spans="2:80" s="109" customFormat="1" ht="30" customHeight="1">
      <c r="B38" s="429"/>
      <c r="C38" s="171" t="s">
        <v>537</v>
      </c>
      <c r="D38" s="23" t="s">
        <v>895</v>
      </c>
      <c r="E38" s="21"/>
      <c r="F38" s="91"/>
      <c r="G38" s="171"/>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185"/>
    </row>
    <row r="39" spans="2:80" s="109" customFormat="1" ht="30" customHeight="1">
      <c r="B39" s="429"/>
      <c r="C39" s="21"/>
      <c r="D39" s="28" t="s">
        <v>896</v>
      </c>
      <c r="E39" s="21"/>
      <c r="F39" s="91"/>
      <c r="G39" s="171"/>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BX39" s="22"/>
      <c r="BY39" s="22"/>
      <c r="BZ39" s="22"/>
      <c r="CA39" s="22"/>
      <c r="CB39" s="185"/>
    </row>
    <row r="40" spans="2:80" s="109" customFormat="1" ht="30" customHeight="1">
      <c r="B40" s="429"/>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CB40" s="113"/>
    </row>
    <row r="41" spans="2:80" s="109" customFormat="1" ht="30" customHeight="1">
      <c r="B41" s="429"/>
      <c r="C41" s="22"/>
      <c r="D41" s="111"/>
      <c r="E41" s="430" t="s">
        <v>897</v>
      </c>
      <c r="G41" s="431"/>
      <c r="H41" s="431"/>
      <c r="I41" s="29"/>
      <c r="J41" s="29"/>
      <c r="K41" s="29"/>
      <c r="L41" s="29"/>
      <c r="M41" s="29"/>
      <c r="N41" s="29"/>
      <c r="O41" s="29"/>
      <c r="P41" s="29"/>
      <c r="Q41" s="29"/>
      <c r="R41" s="22"/>
      <c r="S41" s="22"/>
      <c r="T41" s="1289" t="s">
        <v>1305</v>
      </c>
      <c r="U41" s="1309"/>
      <c r="V41" s="1309"/>
      <c r="W41" s="1309"/>
      <c r="X41" s="1309"/>
      <c r="Y41" s="1309"/>
      <c r="Z41" s="1309"/>
      <c r="AA41" s="1309"/>
      <c r="AB41" s="1309"/>
      <c r="AC41" s="1309"/>
      <c r="AD41" s="1309"/>
      <c r="AE41" s="1309"/>
      <c r="AF41" s="1309"/>
      <c r="AG41" s="1309"/>
      <c r="AH41" s="1309"/>
      <c r="AI41" s="1309"/>
      <c r="AJ41" s="1309"/>
      <c r="AK41" s="1309"/>
      <c r="AL41" s="1309"/>
      <c r="AM41" s="1309"/>
      <c r="AN41" s="1309"/>
      <c r="AO41" s="1309"/>
      <c r="AP41" s="1309"/>
      <c r="AQ41" s="1309"/>
      <c r="AR41" s="1309"/>
      <c r="AS41" s="1309"/>
      <c r="AT41" s="1309"/>
      <c r="AU41" s="1309"/>
      <c r="AV41" s="1291"/>
      <c r="AW41" s="1291"/>
      <c r="AX41" s="1291"/>
      <c r="AY41" s="1291"/>
      <c r="AZ41" s="1291"/>
      <c r="BA41" s="1291"/>
      <c r="BB41" s="1291"/>
      <c r="BC41" s="1291"/>
      <c r="BD41" s="1291"/>
      <c r="BE41" s="1291"/>
      <c r="BF41" s="1291"/>
      <c r="BG41" s="1291"/>
      <c r="BH41" s="1291"/>
      <c r="BI41" s="1291"/>
      <c r="BJ41" s="1291"/>
      <c r="BK41" s="1291"/>
      <c r="BL41" s="1291"/>
      <c r="BM41" s="1291"/>
      <c r="BN41" s="1291"/>
      <c r="BO41" s="1291"/>
      <c r="BP41" s="1291"/>
      <c r="BQ41" s="1291"/>
      <c r="BR41" s="1291"/>
      <c r="BS41" s="1291"/>
      <c r="BT41" s="1291"/>
      <c r="BU41" s="1291"/>
      <c r="BV41" s="1292"/>
      <c r="CB41" s="113"/>
    </row>
    <row r="42" spans="2:80" s="109" customFormat="1" ht="30" customHeight="1">
      <c r="B42" s="429"/>
      <c r="C42" s="22"/>
      <c r="D42" s="3170" t="s">
        <v>21</v>
      </c>
      <c r="E42" s="3171"/>
      <c r="F42" s="3173"/>
      <c r="G42" s="3174"/>
      <c r="H42" s="3175"/>
      <c r="I42" s="432"/>
      <c r="J42" s="3179" t="s">
        <v>892</v>
      </c>
      <c r="K42" s="3179"/>
      <c r="L42" s="3179"/>
      <c r="M42" s="3179"/>
      <c r="N42" s="3179"/>
      <c r="O42" s="3179"/>
      <c r="P42" s="3179"/>
      <c r="Q42" s="3179"/>
      <c r="R42" s="22"/>
      <c r="S42" s="22"/>
      <c r="T42" s="1293" t="s">
        <v>1308</v>
      </c>
      <c r="U42" s="1310"/>
      <c r="V42" s="1310"/>
      <c r="W42" s="1310"/>
      <c r="X42" s="1310"/>
      <c r="Y42" s="1310"/>
      <c r="Z42" s="1310"/>
      <c r="AA42" s="1310"/>
      <c r="AB42" s="1310"/>
      <c r="AC42" s="1310"/>
      <c r="AD42" s="1310"/>
      <c r="AE42" s="1310"/>
      <c r="AF42" s="1310"/>
      <c r="AG42" s="1310"/>
      <c r="AH42" s="1310"/>
      <c r="AI42" s="1310"/>
      <c r="AJ42" s="1310"/>
      <c r="AK42" s="1310"/>
      <c r="AL42" s="1310"/>
      <c r="AM42" s="1310"/>
      <c r="AN42" s="1310"/>
      <c r="AO42" s="1310"/>
      <c r="AP42" s="1310"/>
      <c r="AQ42" s="1310"/>
      <c r="AR42" s="1310"/>
      <c r="AS42" s="1310"/>
      <c r="AT42" s="1310"/>
      <c r="AU42" s="1310"/>
      <c r="AV42" s="1310"/>
      <c r="AW42" s="1310"/>
      <c r="AX42" s="1310"/>
      <c r="AY42" s="1310"/>
      <c r="AZ42" s="1295"/>
      <c r="BA42" s="1295"/>
      <c r="BB42" s="1295"/>
      <c r="BC42" s="1295"/>
      <c r="BD42" s="1295"/>
      <c r="BE42" s="1295"/>
      <c r="BF42" s="1295"/>
      <c r="BG42" s="1295"/>
      <c r="BH42" s="1295"/>
      <c r="BI42" s="1295"/>
      <c r="BJ42" s="1295"/>
      <c r="BK42" s="1295"/>
      <c r="BL42" s="1295"/>
      <c r="BM42" s="1295"/>
      <c r="BN42" s="1295"/>
      <c r="BO42" s="1295"/>
      <c r="BP42" s="1295"/>
      <c r="BQ42" s="1295"/>
      <c r="BR42" s="1295"/>
      <c r="BS42" s="1295"/>
      <c r="BT42" s="1295"/>
      <c r="BU42" s="1295"/>
      <c r="BV42" s="1296"/>
      <c r="CB42" s="113"/>
    </row>
    <row r="43" spans="2:80" s="109" customFormat="1" ht="30" customHeight="1">
      <c r="B43" s="429"/>
      <c r="C43" s="22"/>
      <c r="D43" s="3172"/>
      <c r="E43" s="3171"/>
      <c r="F43" s="3176"/>
      <c r="G43" s="3177"/>
      <c r="H43" s="3178"/>
      <c r="I43" s="432"/>
      <c r="J43" s="3179"/>
      <c r="K43" s="3179"/>
      <c r="L43" s="3179"/>
      <c r="M43" s="3179"/>
      <c r="N43" s="3179"/>
      <c r="O43" s="3179"/>
      <c r="P43" s="3179"/>
      <c r="Q43" s="3179"/>
      <c r="R43" s="22"/>
      <c r="S43" s="22"/>
      <c r="T43" s="1301" t="s">
        <v>1309</v>
      </c>
      <c r="U43" s="1311"/>
      <c r="V43" s="1311"/>
      <c r="W43" s="1311"/>
      <c r="X43" s="1311"/>
      <c r="Y43" s="1311"/>
      <c r="Z43" s="1311"/>
      <c r="AA43" s="1311"/>
      <c r="AB43" s="1311"/>
      <c r="AC43" s="1311"/>
      <c r="AD43" s="1311"/>
      <c r="AE43" s="1311"/>
      <c r="AF43" s="1311"/>
      <c r="AG43" s="1311"/>
      <c r="AH43" s="1311"/>
      <c r="AI43" s="1311"/>
      <c r="AJ43" s="1311"/>
      <c r="AK43" s="1311"/>
      <c r="AL43" s="1311"/>
      <c r="AM43" s="1311"/>
      <c r="AN43" s="1311"/>
      <c r="AO43" s="1311"/>
      <c r="AP43" s="1311"/>
      <c r="AQ43" s="1311"/>
      <c r="AR43" s="1311"/>
      <c r="AS43" s="1311"/>
      <c r="AT43" s="1311"/>
      <c r="AU43" s="1311"/>
      <c r="AV43" s="1311"/>
      <c r="AW43" s="1311"/>
      <c r="AX43" s="1311"/>
      <c r="AY43" s="1311"/>
      <c r="AZ43" s="1311"/>
      <c r="BA43" s="1311"/>
      <c r="BB43" s="1311"/>
      <c r="BC43" s="1311"/>
      <c r="BD43" s="1311"/>
      <c r="BE43" s="1311"/>
      <c r="BF43" s="1311"/>
      <c r="BG43" s="1311"/>
      <c r="BH43" s="1311"/>
      <c r="BI43" s="1311"/>
      <c r="BJ43" s="1311"/>
      <c r="BK43" s="1311"/>
      <c r="BL43" s="1311"/>
      <c r="BM43" s="1311"/>
      <c r="BN43" s="1311"/>
      <c r="BO43" s="1311"/>
      <c r="BP43" s="1311"/>
      <c r="BQ43" s="1311"/>
      <c r="BR43" s="1311"/>
      <c r="BS43" s="1311"/>
      <c r="BT43" s="1311"/>
      <c r="BU43" s="1311"/>
      <c r="BV43" s="1312"/>
      <c r="BW43" s="22"/>
      <c r="BX43" s="22"/>
      <c r="BY43" s="22"/>
      <c r="BZ43" s="22"/>
      <c r="CA43" s="22"/>
      <c r="CB43" s="185"/>
    </row>
    <row r="44" spans="2:80" s="109" customFormat="1" ht="30" customHeight="1">
      <c r="B44" s="429"/>
      <c r="C44" s="22"/>
      <c r="D44" s="111"/>
      <c r="E44" s="111"/>
      <c r="F44" s="1655"/>
      <c r="G44" s="1655"/>
      <c r="H44" s="1655"/>
      <c r="I44" s="29"/>
      <c r="J44" s="432"/>
      <c r="K44" s="432"/>
      <c r="L44" s="432"/>
      <c r="M44" s="432"/>
      <c r="N44" s="29"/>
      <c r="O44" s="433"/>
      <c r="P44" s="433"/>
      <c r="Q44" s="433"/>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185"/>
    </row>
    <row r="45" spans="2:80" s="109" customFormat="1" ht="30" customHeight="1">
      <c r="B45" s="429"/>
      <c r="C45" s="22"/>
      <c r="D45" s="22" t="s">
        <v>2635</v>
      </c>
      <c r="E45" s="30"/>
      <c r="F45" s="29"/>
      <c r="G45" s="29"/>
      <c r="H45" s="29"/>
      <c r="I45" s="29"/>
      <c r="J45" s="432"/>
      <c r="K45" s="432"/>
      <c r="L45" s="432"/>
      <c r="M45" s="432"/>
      <c r="N45" s="29"/>
      <c r="O45" s="433"/>
      <c r="P45" s="433"/>
      <c r="Q45" s="433"/>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185"/>
    </row>
    <row r="46" spans="2:80" s="109" customFormat="1" ht="30" customHeight="1">
      <c r="B46" s="429"/>
      <c r="C46" s="22"/>
      <c r="D46" s="1665" t="s">
        <v>2636</v>
      </c>
      <c r="E46" s="30"/>
      <c r="F46" s="29"/>
      <c r="G46" s="29"/>
      <c r="H46" s="29"/>
      <c r="I46" s="29"/>
      <c r="J46" s="432"/>
      <c r="K46" s="432"/>
      <c r="L46" s="432"/>
      <c r="M46" s="432"/>
      <c r="N46" s="29"/>
      <c r="O46" s="433"/>
      <c r="P46" s="433"/>
      <c r="Q46" s="433"/>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185"/>
    </row>
    <row r="47" spans="2:80" s="109" customFormat="1" ht="30" customHeight="1">
      <c r="B47" s="429"/>
      <c r="C47" s="22"/>
      <c r="D47" s="30"/>
      <c r="E47" s="30"/>
      <c r="F47" s="29"/>
      <c r="G47" s="29"/>
      <c r="H47" s="29"/>
      <c r="I47" s="29"/>
      <c r="J47" s="432"/>
      <c r="K47" s="432"/>
      <c r="L47" s="432"/>
      <c r="M47" s="432"/>
      <c r="N47" s="29"/>
      <c r="O47" s="433"/>
      <c r="P47" s="433"/>
      <c r="Q47" s="433"/>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318">
        <v>3100</v>
      </c>
      <c r="BX47" s="2462"/>
      <c r="BY47" s="2462"/>
      <c r="BZ47" s="2462"/>
      <c r="CA47" s="22"/>
      <c r="CB47" s="185"/>
    </row>
    <row r="48" spans="2:80" s="109" customFormat="1" ht="30" customHeight="1">
      <c r="B48" s="429"/>
      <c r="C48" s="22"/>
      <c r="D48" s="22" t="s">
        <v>2637</v>
      </c>
      <c r="E48" s="30"/>
      <c r="F48" s="1666"/>
      <c r="G48" s="1666"/>
      <c r="H48" s="1666"/>
      <c r="I48" s="1666"/>
      <c r="J48" s="1667"/>
      <c r="K48" s="1667"/>
      <c r="L48" s="1667"/>
      <c r="M48" s="1667"/>
      <c r="N48" s="1666"/>
      <c r="O48" s="1668"/>
      <c r="P48" s="1668"/>
      <c r="Q48" s="1668"/>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318">
        <v>12</v>
      </c>
      <c r="BV48" s="2318"/>
      <c r="BW48" s="3227"/>
      <c r="BX48" s="2458"/>
      <c r="BY48" s="2459"/>
      <c r="BZ48" s="2460"/>
      <c r="CA48" s="22"/>
      <c r="CB48" s="185"/>
    </row>
    <row r="49" spans="2:80" s="109" customFormat="1" ht="30" customHeight="1">
      <c r="B49" s="429"/>
      <c r="C49" s="22"/>
      <c r="D49" s="30" t="s">
        <v>2639</v>
      </c>
      <c r="E49" s="30"/>
      <c r="F49" s="29"/>
      <c r="G49" s="29"/>
      <c r="H49" s="29"/>
      <c r="I49" s="29"/>
      <c r="J49" s="432"/>
      <c r="K49" s="432"/>
      <c r="L49" s="432"/>
      <c r="M49" s="432"/>
      <c r="N49" s="29"/>
      <c r="O49" s="433"/>
      <c r="P49" s="433"/>
      <c r="Q49" s="433"/>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318"/>
      <c r="BV49" s="2318"/>
      <c r="BW49" s="3227"/>
      <c r="BX49" s="2461"/>
      <c r="BY49" s="2462"/>
      <c r="BZ49" s="2463"/>
      <c r="CA49" s="22"/>
      <c r="CB49" s="185"/>
    </row>
    <row r="50" spans="2:80" s="109" customFormat="1" ht="30" customHeight="1">
      <c r="B50" s="429"/>
      <c r="C50" s="22"/>
      <c r="D50" s="30"/>
      <c r="E50" s="30"/>
      <c r="F50" s="29"/>
      <c r="G50" s="29"/>
      <c r="H50" s="29"/>
      <c r="I50" s="29"/>
      <c r="J50" s="432"/>
      <c r="K50" s="432"/>
      <c r="L50" s="432"/>
      <c r="M50" s="432"/>
      <c r="N50" s="29"/>
      <c r="O50" s="433"/>
      <c r="P50" s="433"/>
      <c r="Q50" s="433"/>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185"/>
    </row>
    <row r="51" spans="2:80" s="109" customFormat="1" ht="30" customHeight="1">
      <c r="B51" s="429"/>
      <c r="C51" s="22"/>
      <c r="D51" s="22" t="s">
        <v>2638</v>
      </c>
      <c r="E51" s="30"/>
      <c r="F51" s="29"/>
      <c r="G51" s="29"/>
      <c r="H51" s="29"/>
      <c r="I51" s="29"/>
      <c r="J51" s="432"/>
      <c r="K51" s="432"/>
      <c r="L51" s="432"/>
      <c r="M51" s="432"/>
      <c r="N51" s="29"/>
      <c r="O51" s="433"/>
      <c r="P51" s="433"/>
      <c r="Q51" s="433"/>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318">
        <v>82</v>
      </c>
      <c r="BV51" s="2318"/>
      <c r="BW51" s="3227"/>
      <c r="BX51" s="2458"/>
      <c r="BY51" s="2459"/>
      <c r="BZ51" s="2460"/>
      <c r="CA51" s="22"/>
      <c r="CB51" s="185"/>
    </row>
    <row r="52" spans="2:80" s="109" customFormat="1" ht="30" customHeight="1">
      <c r="B52" s="429"/>
      <c r="C52" s="22"/>
      <c r="D52" s="30" t="s">
        <v>2640</v>
      </c>
      <c r="E52" s="30"/>
      <c r="F52" s="29"/>
      <c r="G52" s="29"/>
      <c r="H52" s="29"/>
      <c r="I52" s="29"/>
      <c r="J52" s="432"/>
      <c r="K52" s="432"/>
      <c r="L52" s="432"/>
      <c r="M52" s="432"/>
      <c r="N52" s="29"/>
      <c r="O52" s="433"/>
      <c r="P52" s="433"/>
      <c r="Q52" s="433"/>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318"/>
      <c r="BV52" s="2318"/>
      <c r="BW52" s="3227"/>
      <c r="BX52" s="2461"/>
      <c r="BY52" s="2462"/>
      <c r="BZ52" s="2463"/>
      <c r="CA52" s="22"/>
      <c r="CB52" s="185"/>
    </row>
    <row r="53" spans="2:80" s="109" customFormat="1" ht="30" customHeight="1">
      <c r="B53" s="429"/>
      <c r="C53" s="22"/>
      <c r="D53" s="111"/>
      <c r="E53" s="111"/>
      <c r="F53" s="1655"/>
      <c r="G53" s="1655"/>
      <c r="H53" s="1655"/>
      <c r="I53" s="29"/>
      <c r="J53" s="432"/>
      <c r="K53" s="432"/>
      <c r="L53" s="432"/>
      <c r="M53" s="432"/>
      <c r="N53" s="29"/>
      <c r="O53" s="433"/>
      <c r="P53" s="433"/>
      <c r="Q53" s="433"/>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185"/>
    </row>
    <row r="54" spans="2:80" s="109" customFormat="1" ht="30" customHeight="1">
      <c r="B54" s="429"/>
      <c r="C54" s="22"/>
      <c r="D54" s="111"/>
      <c r="E54" s="111"/>
      <c r="F54" s="1655"/>
      <c r="G54" s="1655"/>
      <c r="H54" s="1655"/>
      <c r="I54" s="29"/>
      <c r="J54" s="432"/>
      <c r="K54" s="432"/>
      <c r="L54" s="432"/>
      <c r="M54" s="432"/>
      <c r="N54" s="29"/>
      <c r="O54" s="433"/>
      <c r="P54" s="433"/>
      <c r="Q54" s="433"/>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185"/>
    </row>
    <row r="55" spans="2:80" s="109" customFormat="1" ht="30" customHeight="1">
      <c r="B55" s="429"/>
      <c r="C55" s="22"/>
      <c r="D55" s="111"/>
      <c r="E55" s="111"/>
      <c r="F55" s="1655"/>
      <c r="G55" s="1655"/>
      <c r="H55" s="1655"/>
      <c r="I55" s="29"/>
      <c r="J55" s="432"/>
      <c r="K55" s="432"/>
      <c r="L55" s="432"/>
      <c r="M55" s="432"/>
      <c r="N55" s="29"/>
      <c r="O55" s="433"/>
      <c r="P55" s="433"/>
      <c r="Q55" s="433"/>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185"/>
    </row>
    <row r="56" spans="2:80" s="109" customFormat="1" ht="30" customHeight="1">
      <c r="B56" s="429"/>
      <c r="C56" s="22"/>
      <c r="D56" s="3170" t="s">
        <v>22</v>
      </c>
      <c r="E56" s="3171"/>
      <c r="F56" s="3180"/>
      <c r="G56" s="3181"/>
      <c r="H56" s="3182"/>
      <c r="I56" s="432"/>
      <c r="J56" s="3179" t="s">
        <v>893</v>
      </c>
      <c r="K56" s="3179"/>
      <c r="L56" s="3179"/>
      <c r="M56" s="3179"/>
      <c r="N56" s="3179"/>
      <c r="O56" s="3179"/>
      <c r="P56" s="3179"/>
      <c r="Q56" s="3179"/>
      <c r="R56" s="22"/>
      <c r="S56" s="22"/>
      <c r="T56" s="1289" t="s">
        <v>2641</v>
      </c>
      <c r="U56" s="1309"/>
      <c r="V56" s="1309"/>
      <c r="W56" s="1309"/>
      <c r="X56" s="1309"/>
      <c r="Y56" s="1309"/>
      <c r="Z56" s="1309"/>
      <c r="AA56" s="1309"/>
      <c r="AB56" s="1309"/>
      <c r="AC56" s="1309"/>
      <c r="AD56" s="1309"/>
      <c r="AE56" s="1309"/>
      <c r="AF56" s="1309"/>
      <c r="AG56" s="1309"/>
      <c r="AH56" s="1309"/>
      <c r="AI56" s="1309"/>
      <c r="AJ56" s="1313"/>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185"/>
    </row>
    <row r="57" spans="2:80" s="109" customFormat="1" ht="30" customHeight="1">
      <c r="B57" s="429"/>
      <c r="C57" s="22"/>
      <c r="D57" s="3172"/>
      <c r="E57" s="3171"/>
      <c r="F57" s="3183"/>
      <c r="G57" s="3184"/>
      <c r="H57" s="3185"/>
      <c r="I57" s="432"/>
      <c r="J57" s="3179"/>
      <c r="K57" s="3179"/>
      <c r="L57" s="3179"/>
      <c r="M57" s="3179"/>
      <c r="N57" s="3179"/>
      <c r="O57" s="3179"/>
      <c r="P57" s="3179"/>
      <c r="Q57" s="3179"/>
      <c r="R57" s="22"/>
      <c r="S57" s="22"/>
      <c r="T57" s="1301" t="s">
        <v>2642</v>
      </c>
      <c r="U57" s="1311"/>
      <c r="V57" s="1311"/>
      <c r="W57" s="1311"/>
      <c r="X57" s="1311"/>
      <c r="Y57" s="1311"/>
      <c r="Z57" s="1311"/>
      <c r="AA57" s="1311"/>
      <c r="AB57" s="1311"/>
      <c r="AC57" s="1311"/>
      <c r="AD57" s="1311"/>
      <c r="AE57" s="1311"/>
      <c r="AF57" s="1311"/>
      <c r="AG57" s="1311"/>
      <c r="AH57" s="1311"/>
      <c r="AI57" s="1311"/>
      <c r="AJ57" s="131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185"/>
    </row>
    <row r="58" spans="2:80" s="109" customFormat="1" ht="30" customHeight="1">
      <c r="B58" s="429"/>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185"/>
    </row>
    <row r="59" spans="2:80" s="109" customFormat="1" ht="30" customHeight="1">
      <c r="B59" s="429"/>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185"/>
    </row>
    <row r="60" spans="2:80" s="109" customFormat="1" ht="30" customHeight="1">
      <c r="B60" s="435"/>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c r="CB60" s="441"/>
    </row>
    <row r="61" spans="2:80" s="109" customFormat="1" ht="30" customHeight="1">
      <c r="B61" s="429"/>
      <c r="C61" s="96" t="s">
        <v>538</v>
      </c>
      <c r="D61" s="26" t="s">
        <v>1493</v>
      </c>
      <c r="E61" s="25"/>
      <c r="F61" s="193"/>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5"/>
      <c r="AV61" s="425"/>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c r="BY61" s="425"/>
      <c r="BZ61" s="425"/>
      <c r="CA61" s="96"/>
      <c r="CB61" s="1656"/>
    </row>
    <row r="62" spans="2:80" s="109" customFormat="1" ht="30" customHeight="1">
      <c r="B62" s="429"/>
      <c r="C62" s="21"/>
      <c r="D62" s="24" t="s">
        <v>1525</v>
      </c>
      <c r="E62" s="25"/>
      <c r="F62" s="193"/>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5"/>
      <c r="AU62" s="425"/>
      <c r="AV62" s="425"/>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3214" t="s">
        <v>900</v>
      </c>
      <c r="BY62" s="3214"/>
      <c r="BZ62" s="3214"/>
      <c r="CA62" s="96"/>
      <c r="CB62" s="1656"/>
    </row>
    <row r="63" spans="2:80" s="109" customFormat="1" ht="30" customHeight="1">
      <c r="B63" s="429"/>
      <c r="C63" s="21"/>
      <c r="D63" s="21"/>
      <c r="E63" s="21"/>
      <c r="F63" s="171"/>
      <c r="G63" s="425"/>
      <c r="H63" s="425"/>
      <c r="I63" s="425"/>
      <c r="J63" s="425"/>
      <c r="K63" s="425"/>
      <c r="L63" s="425"/>
      <c r="M63" s="425"/>
      <c r="N63" s="425"/>
      <c r="O63" s="425"/>
      <c r="P63" s="425"/>
      <c r="Q63" s="425"/>
      <c r="R63" s="425"/>
      <c r="S63" s="425"/>
      <c r="T63" s="425"/>
      <c r="U63" s="425"/>
      <c r="V63" s="425"/>
      <c r="W63" s="425"/>
      <c r="X63" s="425"/>
      <c r="Y63" s="425"/>
      <c r="Z63" s="425"/>
      <c r="AA63" s="425"/>
      <c r="AB63" s="425"/>
      <c r="AC63" s="425"/>
      <c r="AD63" s="425"/>
      <c r="AE63" s="425"/>
      <c r="AF63" s="425"/>
      <c r="AG63" s="425"/>
      <c r="AH63" s="425"/>
      <c r="AI63" s="425"/>
      <c r="AJ63" s="425"/>
      <c r="AK63" s="425"/>
      <c r="AL63" s="425"/>
      <c r="AM63" s="425"/>
      <c r="AN63" s="425"/>
      <c r="AO63" s="425"/>
      <c r="AP63" s="425"/>
      <c r="AQ63" s="425"/>
      <c r="AR63" s="425"/>
      <c r="AS63" s="425"/>
      <c r="AT63" s="425"/>
      <c r="AU63" s="425"/>
      <c r="AV63" s="425"/>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3215"/>
      <c r="BY63" s="3215"/>
      <c r="BZ63" s="3215"/>
      <c r="CA63" s="96"/>
      <c r="CB63" s="1656"/>
    </row>
    <row r="64" spans="2:80" s="109" customFormat="1" ht="30" customHeight="1">
      <c r="B64" s="429"/>
      <c r="C64" s="21"/>
      <c r="D64" s="1669" t="s">
        <v>6</v>
      </c>
      <c r="E64" s="25"/>
      <c r="F64" s="26" t="s">
        <v>208</v>
      </c>
      <c r="G64" s="425"/>
      <c r="H64" s="425"/>
      <c r="I64" s="425"/>
      <c r="J64" s="425"/>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425"/>
      <c r="AL64" s="425"/>
      <c r="AM64" s="425"/>
      <c r="AN64" s="425"/>
      <c r="AO64" s="425"/>
      <c r="AP64" s="425"/>
      <c r="AQ64" s="425"/>
      <c r="AR64" s="425"/>
      <c r="AS64" s="425"/>
      <c r="AT64" s="425"/>
      <c r="AU64" s="425"/>
      <c r="AV64" s="425"/>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3216" t="s">
        <v>56</v>
      </c>
      <c r="BV64" s="3217"/>
      <c r="BW64" s="3217"/>
      <c r="BX64" s="3173"/>
      <c r="BY64" s="3174"/>
      <c r="BZ64" s="3175"/>
      <c r="CA64" s="96"/>
      <c r="CB64" s="1656"/>
    </row>
    <row r="65" spans="2:80" s="109" customFormat="1" ht="30" customHeight="1">
      <c r="B65" s="429"/>
      <c r="C65" s="22"/>
      <c r="D65" s="193"/>
      <c r="E65" s="25"/>
      <c r="F65" s="24" t="s">
        <v>209</v>
      </c>
      <c r="G65" s="425"/>
      <c r="H65" s="425"/>
      <c r="I65" s="425"/>
      <c r="J65" s="425"/>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425"/>
      <c r="AL65" s="425"/>
      <c r="AM65" s="425"/>
      <c r="AN65" s="425"/>
      <c r="AO65" s="425"/>
      <c r="AP65" s="425"/>
      <c r="AQ65" s="425"/>
      <c r="AR65" s="425"/>
      <c r="AS65" s="425"/>
      <c r="AT65" s="425"/>
      <c r="AU65" s="425"/>
      <c r="AV65" s="42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3217"/>
      <c r="BV65" s="3217"/>
      <c r="BW65" s="3217"/>
      <c r="BX65" s="3176"/>
      <c r="BY65" s="3177"/>
      <c r="BZ65" s="3178"/>
      <c r="CA65" s="96"/>
      <c r="CB65" s="1656"/>
    </row>
    <row r="66" spans="2:80" s="109" customFormat="1" ht="30" customHeight="1">
      <c r="B66" s="429"/>
      <c r="C66" s="22"/>
      <c r="D66" s="100"/>
      <c r="E66" s="21"/>
      <c r="F66" s="21"/>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5"/>
      <c r="AP66" s="425"/>
      <c r="AQ66" s="425"/>
      <c r="AR66" s="425"/>
      <c r="AS66" s="425"/>
      <c r="AT66" s="425"/>
      <c r="AU66" s="425"/>
      <c r="AV66" s="425"/>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1389"/>
      <c r="BY66" s="1389"/>
      <c r="BZ66" s="1389"/>
      <c r="CA66" s="96"/>
      <c r="CB66" s="1656"/>
    </row>
    <row r="67" spans="2:80" s="109" customFormat="1" ht="30" customHeight="1">
      <c r="B67" s="429"/>
      <c r="C67" s="22"/>
      <c r="D67" s="1669" t="s">
        <v>7</v>
      </c>
      <c r="E67" s="25"/>
      <c r="F67" s="26" t="s">
        <v>210</v>
      </c>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5"/>
      <c r="AP67" s="425"/>
      <c r="AQ67" s="425"/>
      <c r="AR67" s="425"/>
      <c r="AS67" s="425"/>
      <c r="AT67" s="425"/>
      <c r="AU67" s="425"/>
      <c r="AV67" s="425"/>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3216" t="s">
        <v>57</v>
      </c>
      <c r="BV67" s="3217"/>
      <c r="BW67" s="3217"/>
      <c r="BX67" s="3173"/>
      <c r="BY67" s="3174"/>
      <c r="BZ67" s="3175"/>
      <c r="CA67" s="96"/>
      <c r="CB67" s="1656"/>
    </row>
    <row r="68" spans="2:80" s="109" customFormat="1" ht="30" customHeight="1">
      <c r="B68" s="429"/>
      <c r="C68" s="22"/>
      <c r="D68" s="193"/>
      <c r="E68" s="25"/>
      <c r="F68" s="24" t="s">
        <v>211</v>
      </c>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3217"/>
      <c r="BV68" s="3217"/>
      <c r="BW68" s="3217"/>
      <c r="BX68" s="3176"/>
      <c r="BY68" s="3177"/>
      <c r="BZ68" s="3178"/>
      <c r="CA68" s="96"/>
      <c r="CB68" s="1656"/>
    </row>
    <row r="69" spans="2:80" s="109" customFormat="1" ht="30" customHeight="1">
      <c r="B69" s="429"/>
      <c r="C69" s="22"/>
      <c r="D69" s="1670"/>
      <c r="E69" s="25"/>
      <c r="F69" s="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1389"/>
      <c r="BY69" s="1389"/>
      <c r="BZ69" s="1389"/>
      <c r="CA69" s="96"/>
      <c r="CB69" s="1656"/>
    </row>
    <row r="70" spans="2:80" s="109" customFormat="1" ht="30" customHeight="1">
      <c r="B70" s="429"/>
      <c r="C70" s="22"/>
      <c r="D70" s="171" t="s">
        <v>8</v>
      </c>
      <c r="E70" s="25"/>
      <c r="F70" s="26" t="s">
        <v>212</v>
      </c>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3216" t="s">
        <v>58</v>
      </c>
      <c r="BV70" s="3217"/>
      <c r="BW70" s="3217"/>
      <c r="BX70" s="3173"/>
      <c r="BY70" s="3174"/>
      <c r="BZ70" s="3175"/>
      <c r="CA70" s="96"/>
      <c r="CB70" s="1656"/>
    </row>
    <row r="71" spans="2:80" s="109" customFormat="1" ht="30" customHeight="1">
      <c r="B71" s="429"/>
      <c r="C71" s="26"/>
      <c r="D71" s="193"/>
      <c r="E71" s="25"/>
      <c r="F71" s="24" t="s">
        <v>213</v>
      </c>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3217"/>
      <c r="BV71" s="3217"/>
      <c r="BW71" s="3217"/>
      <c r="BX71" s="3176"/>
      <c r="BY71" s="3177"/>
      <c r="BZ71" s="3178"/>
      <c r="CA71" s="96"/>
      <c r="CB71" s="1656"/>
    </row>
    <row r="72" spans="2:80" s="109" customFormat="1" ht="30" customHeight="1">
      <c r="B72" s="429"/>
      <c r="C72" s="21"/>
      <c r="D72" s="193"/>
      <c r="E72" s="25"/>
      <c r="F72" s="24"/>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1389"/>
      <c r="BY72" s="1389"/>
      <c r="BZ72" s="1389"/>
      <c r="CA72" s="96"/>
      <c r="CB72" s="1656"/>
    </row>
    <row r="73" spans="2:80" s="109" customFormat="1" ht="30" customHeight="1">
      <c r="B73" s="429"/>
      <c r="C73" s="21"/>
      <c r="D73" s="1669" t="s">
        <v>9</v>
      </c>
      <c r="E73" s="25"/>
      <c r="F73" s="26" t="s">
        <v>493</v>
      </c>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3216" t="s">
        <v>87</v>
      </c>
      <c r="BV73" s="3217"/>
      <c r="BW73" s="3217"/>
      <c r="BX73" s="3173"/>
      <c r="BY73" s="3174"/>
      <c r="BZ73" s="3175"/>
      <c r="CA73" s="96"/>
      <c r="CB73" s="1656"/>
    </row>
    <row r="74" spans="2:80" s="109" customFormat="1" ht="30" customHeight="1">
      <c r="B74" s="429"/>
      <c r="C74" s="21"/>
      <c r="D74" s="193"/>
      <c r="E74" s="25"/>
      <c r="F74" s="24" t="s">
        <v>901</v>
      </c>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3217"/>
      <c r="BV74" s="3217"/>
      <c r="BW74" s="3217"/>
      <c r="BX74" s="3176"/>
      <c r="BY74" s="3177"/>
      <c r="BZ74" s="3178"/>
      <c r="CA74" s="96"/>
      <c r="CB74" s="1656"/>
    </row>
    <row r="75" spans="2:80" s="109" customFormat="1" ht="30" customHeight="1">
      <c r="B75" s="429"/>
      <c r="C75" s="22"/>
      <c r="D75" s="1670"/>
      <c r="E75" s="25"/>
      <c r="F75" s="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1389"/>
      <c r="BY75" s="1389"/>
      <c r="BZ75" s="1389"/>
      <c r="CA75" s="96"/>
      <c r="CB75" s="1656"/>
    </row>
    <row r="76" spans="2:80" s="109" customFormat="1" ht="30" customHeight="1">
      <c r="B76" s="429"/>
      <c r="C76" s="22"/>
      <c r="D76" s="1669" t="s">
        <v>26</v>
      </c>
      <c r="E76" s="25"/>
      <c r="F76" s="26" t="s">
        <v>214</v>
      </c>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3216" t="s">
        <v>59</v>
      </c>
      <c r="BV76" s="3217"/>
      <c r="BW76" s="3217"/>
      <c r="BX76" s="3173"/>
      <c r="BY76" s="3174"/>
      <c r="BZ76" s="3175"/>
      <c r="CA76" s="96"/>
      <c r="CB76" s="1656"/>
    </row>
    <row r="77" spans="2:80" s="109" customFormat="1" ht="30" customHeight="1">
      <c r="B77" s="429"/>
      <c r="C77" s="22"/>
      <c r="D77" s="193"/>
      <c r="E77" s="25"/>
      <c r="F77" s="24" t="s">
        <v>215</v>
      </c>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3217"/>
      <c r="BV77" s="3217"/>
      <c r="BW77" s="3217"/>
      <c r="BX77" s="3176"/>
      <c r="BY77" s="3177"/>
      <c r="BZ77" s="3178"/>
      <c r="CA77" s="96"/>
      <c r="CB77" s="1656"/>
    </row>
    <row r="78" spans="2:80" s="109" customFormat="1" ht="30" customHeight="1">
      <c r="B78" s="429"/>
      <c r="C78" s="22"/>
      <c r="D78" s="1670"/>
      <c r="E78" s="25"/>
      <c r="F78" s="25"/>
      <c r="G78" s="30"/>
      <c r="H78" s="23"/>
      <c r="I78" s="111"/>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30"/>
      <c r="BE78" s="30"/>
      <c r="BF78" s="30"/>
      <c r="BG78" s="30"/>
      <c r="BH78" s="30"/>
      <c r="BI78" s="30"/>
      <c r="BJ78" s="30"/>
      <c r="BK78" s="30"/>
      <c r="BL78" s="30"/>
      <c r="BM78" s="30"/>
      <c r="BN78" s="30"/>
      <c r="BO78" s="30"/>
      <c r="BP78" s="30"/>
      <c r="BQ78" s="30"/>
      <c r="BR78" s="30"/>
      <c r="BS78" s="30"/>
      <c r="BT78" s="30"/>
      <c r="BU78" s="425"/>
      <c r="BV78" s="425"/>
      <c r="BW78" s="425"/>
      <c r="BX78" s="1389"/>
      <c r="BY78" s="1389"/>
      <c r="BZ78" s="1389"/>
      <c r="CA78" s="96"/>
      <c r="CB78" s="1656"/>
    </row>
    <row r="79" spans="2:80" s="109" customFormat="1" ht="30" customHeight="1">
      <c r="B79" s="429"/>
      <c r="C79" s="22"/>
      <c r="D79" s="1669" t="s">
        <v>28</v>
      </c>
      <c r="E79" s="25"/>
      <c r="F79" s="26" t="s">
        <v>94</v>
      </c>
      <c r="G79" s="30"/>
      <c r="H79" s="23"/>
      <c r="I79" s="111"/>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30"/>
      <c r="BE79" s="30"/>
      <c r="BF79" s="30"/>
      <c r="BG79" s="30"/>
      <c r="BH79" s="30"/>
      <c r="BI79" s="30"/>
      <c r="BJ79" s="30"/>
      <c r="BK79" s="30"/>
      <c r="BL79" s="30"/>
      <c r="BM79" s="30"/>
      <c r="BN79" s="30"/>
      <c r="BO79" s="30"/>
      <c r="BP79" s="30"/>
      <c r="BQ79" s="30"/>
      <c r="BR79" s="30"/>
      <c r="BS79" s="30"/>
      <c r="BT79" s="30"/>
      <c r="BU79" s="3216" t="s">
        <v>86</v>
      </c>
      <c r="BV79" s="3217"/>
      <c r="BW79" s="3217"/>
      <c r="BX79" s="3173"/>
      <c r="BY79" s="3174"/>
      <c r="BZ79" s="3175"/>
      <c r="CA79" s="96"/>
      <c r="CB79" s="1656"/>
    </row>
    <row r="80" spans="2:80" s="109" customFormat="1" ht="30" customHeight="1">
      <c r="B80" s="429"/>
      <c r="C80" s="22"/>
      <c r="D80" s="195"/>
      <c r="E80" s="25"/>
      <c r="F80" s="24" t="s">
        <v>95</v>
      </c>
      <c r="G80" s="30"/>
      <c r="H80" s="23"/>
      <c r="I80" s="111"/>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30"/>
      <c r="BE80" s="30"/>
      <c r="BF80" s="30"/>
      <c r="BG80" s="30"/>
      <c r="BH80" s="30"/>
      <c r="BI80" s="30"/>
      <c r="BJ80" s="30"/>
      <c r="BK80" s="30"/>
      <c r="BL80" s="30"/>
      <c r="BM80" s="30"/>
      <c r="BN80" s="30"/>
      <c r="BO80" s="30"/>
      <c r="BP80" s="30"/>
      <c r="BQ80" s="30"/>
      <c r="BR80" s="30"/>
      <c r="BS80" s="30"/>
      <c r="BT80" s="30"/>
      <c r="BU80" s="3217"/>
      <c r="BV80" s="3217"/>
      <c r="BW80" s="3217"/>
      <c r="BX80" s="3176"/>
      <c r="BY80" s="3177"/>
      <c r="BZ80" s="3178"/>
      <c r="CA80" s="96"/>
      <c r="CB80" s="1656"/>
    </row>
    <row r="81" spans="2:80" s="109" customFormat="1" ht="30" customHeight="1">
      <c r="B81" s="429"/>
      <c r="C81" s="22"/>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1656"/>
    </row>
    <row r="82" spans="2:80" s="109" customFormat="1" ht="30" customHeight="1">
      <c r="B82" s="429"/>
      <c r="C82" s="22"/>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1656"/>
    </row>
    <row r="83" spans="2:80" s="109" customFormat="1" ht="30" customHeight="1">
      <c r="B83" s="429"/>
      <c r="C83" s="22"/>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1656"/>
    </row>
    <row r="84" spans="2:80" s="109" customFormat="1" ht="30" customHeight="1">
      <c r="B84" s="429"/>
      <c r="C84" s="22"/>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1656"/>
    </row>
    <row r="85" spans="2:80" s="109" customFormat="1" ht="30" customHeight="1">
      <c r="B85" s="429"/>
      <c r="C85" s="22"/>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1656"/>
    </row>
    <row r="86" spans="2:80" s="109" customFormat="1" ht="30" customHeight="1">
      <c r="B86" s="429"/>
      <c r="C86" s="22"/>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1656"/>
    </row>
    <row r="87" spans="2:80" s="109" customFormat="1" ht="60" customHeight="1" thickBot="1">
      <c r="B87" s="443"/>
      <c r="C87" s="97"/>
      <c r="D87" s="1657"/>
      <c r="E87" s="1657"/>
      <c r="F87" s="1657"/>
      <c r="G87" s="1657"/>
      <c r="H87" s="1657"/>
      <c r="I87" s="1657"/>
      <c r="J87" s="1657"/>
      <c r="K87" s="1657"/>
      <c r="L87" s="1657"/>
      <c r="M87" s="1657"/>
      <c r="N87" s="1657"/>
      <c r="O87" s="1657"/>
      <c r="P87" s="1657"/>
      <c r="Q87" s="1657"/>
      <c r="R87" s="1657"/>
      <c r="S87" s="1657"/>
      <c r="T87" s="1657"/>
      <c r="U87" s="1657"/>
      <c r="V87" s="1657"/>
      <c r="W87" s="1657"/>
      <c r="X87" s="1657"/>
      <c r="Y87" s="1657"/>
      <c r="Z87" s="1657"/>
      <c r="AA87" s="1657"/>
      <c r="AB87" s="1657"/>
      <c r="AC87" s="1657"/>
      <c r="AD87" s="1657"/>
      <c r="AE87" s="1657"/>
      <c r="AF87" s="1657"/>
      <c r="AG87" s="1657"/>
      <c r="AH87" s="1657"/>
      <c r="AI87" s="1657"/>
      <c r="AJ87" s="1657"/>
      <c r="AK87" s="1657"/>
      <c r="AL87" s="1657"/>
      <c r="AM87" s="1657"/>
      <c r="AN87" s="1657"/>
      <c r="AO87" s="1657"/>
      <c r="AP87" s="1657"/>
      <c r="AQ87" s="1657"/>
      <c r="AR87" s="1657"/>
      <c r="AS87" s="1657"/>
      <c r="AT87" s="1657"/>
      <c r="AU87" s="1657"/>
      <c r="AV87" s="1657"/>
      <c r="AW87" s="1657"/>
      <c r="AX87" s="1657"/>
      <c r="AY87" s="1657"/>
      <c r="AZ87" s="1657"/>
      <c r="BA87" s="1657"/>
      <c r="BB87" s="1657"/>
      <c r="BC87" s="1657"/>
      <c r="BD87" s="1657"/>
      <c r="BE87" s="1657"/>
      <c r="BF87" s="1657"/>
      <c r="BG87" s="1657"/>
      <c r="BH87" s="1657"/>
      <c r="BI87" s="1657"/>
      <c r="BJ87" s="1657"/>
      <c r="BK87" s="1657"/>
      <c r="BL87" s="1657"/>
      <c r="BM87" s="1657"/>
      <c r="BN87" s="1657"/>
      <c r="BO87" s="1657"/>
      <c r="BP87" s="1657"/>
      <c r="BQ87" s="1657"/>
      <c r="BR87" s="1657"/>
      <c r="BS87" s="1657"/>
      <c r="BT87" s="1657"/>
      <c r="BU87" s="1657"/>
      <c r="BV87" s="1657"/>
      <c r="BW87" s="1657"/>
      <c r="BX87" s="1657"/>
      <c r="BY87" s="1657"/>
      <c r="BZ87" s="1657"/>
      <c r="CA87" s="1657"/>
      <c r="CB87" s="1658"/>
    </row>
    <row r="88" spans="2:80" s="109" customFormat="1" ht="33" customHeight="1">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row>
    <row r="89" spans="2:80" ht="30" customHeight="1">
      <c r="B89" s="3213">
        <v>30</v>
      </c>
      <c r="C89" s="3213"/>
      <c r="D89" s="3213"/>
      <c r="E89" s="3213"/>
      <c r="F89" s="3213"/>
      <c r="G89" s="3213"/>
      <c r="H89" s="3213"/>
      <c r="I89" s="3213"/>
      <c r="J89" s="3213"/>
      <c r="K89" s="3213"/>
      <c r="L89" s="3213"/>
      <c r="M89" s="3213"/>
      <c r="N89" s="3213"/>
      <c r="O89" s="3213"/>
      <c r="P89" s="3213"/>
      <c r="Q89" s="3213"/>
      <c r="R89" s="3213"/>
      <c r="S89" s="3213"/>
      <c r="T89" s="3213"/>
      <c r="U89" s="3213"/>
      <c r="V89" s="3213"/>
      <c r="W89" s="3213"/>
      <c r="X89" s="3213"/>
      <c r="Y89" s="3213"/>
      <c r="Z89" s="3213"/>
      <c r="AA89" s="3213"/>
      <c r="AB89" s="3213"/>
      <c r="AC89" s="3213"/>
      <c r="AD89" s="3213"/>
      <c r="AE89" s="3213"/>
      <c r="AF89" s="3213"/>
      <c r="AG89" s="3213"/>
      <c r="AH89" s="3213"/>
      <c r="AI89" s="3213"/>
      <c r="AJ89" s="3213"/>
      <c r="AK89" s="3213"/>
      <c r="AL89" s="3213"/>
      <c r="AM89" s="3213"/>
      <c r="AN89" s="3213"/>
      <c r="AO89" s="3213"/>
      <c r="AP89" s="3213"/>
      <c r="AQ89" s="3213"/>
      <c r="AR89" s="3213"/>
      <c r="AS89" s="3213"/>
      <c r="AT89" s="3213"/>
      <c r="AU89" s="3213"/>
      <c r="AV89" s="3213"/>
      <c r="AW89" s="3213"/>
      <c r="AX89" s="3213"/>
      <c r="AY89" s="3213"/>
      <c r="AZ89" s="3213"/>
      <c r="BA89" s="3213"/>
      <c r="BB89" s="3213"/>
      <c r="BC89" s="3213"/>
      <c r="BD89" s="3213"/>
      <c r="BE89" s="3213"/>
      <c r="BF89" s="3213"/>
      <c r="BG89" s="3213"/>
      <c r="BH89" s="3213"/>
      <c r="BI89" s="3213"/>
      <c r="BJ89" s="3213"/>
      <c r="BK89" s="3213"/>
      <c r="BL89" s="3213"/>
      <c r="BM89" s="3213"/>
      <c r="BN89" s="3213"/>
      <c r="BO89" s="3213"/>
      <c r="BP89" s="3213"/>
      <c r="BQ89" s="3213"/>
      <c r="BR89" s="3213"/>
      <c r="BS89" s="3213"/>
      <c r="BT89" s="3213"/>
      <c r="BU89" s="3213"/>
      <c r="BV89" s="3213"/>
      <c r="BW89" s="3213"/>
      <c r="BX89" s="3213"/>
      <c r="BY89" s="3213"/>
      <c r="BZ89" s="3213"/>
      <c r="CA89" s="3213"/>
      <c r="CB89" s="3213"/>
    </row>
    <row r="90" spans="2:80" ht="30" customHeight="1">
      <c r="B90" s="3213"/>
      <c r="C90" s="3213"/>
      <c r="D90" s="3213"/>
      <c r="E90" s="3213"/>
      <c r="F90" s="3213"/>
      <c r="G90" s="3213"/>
      <c r="H90" s="3213"/>
      <c r="I90" s="3213"/>
      <c r="J90" s="3213"/>
      <c r="K90" s="3213"/>
      <c r="L90" s="3213"/>
      <c r="M90" s="3213"/>
      <c r="N90" s="3213"/>
      <c r="O90" s="3213"/>
      <c r="P90" s="3213"/>
      <c r="Q90" s="3213"/>
      <c r="R90" s="3213"/>
      <c r="S90" s="3213"/>
      <c r="T90" s="3213"/>
      <c r="U90" s="3213"/>
      <c r="V90" s="3213"/>
      <c r="W90" s="3213"/>
      <c r="X90" s="3213"/>
      <c r="Y90" s="3213"/>
      <c r="Z90" s="3213"/>
      <c r="AA90" s="3213"/>
      <c r="AB90" s="3213"/>
      <c r="AC90" s="3213"/>
      <c r="AD90" s="3213"/>
      <c r="AE90" s="3213"/>
      <c r="AF90" s="3213"/>
      <c r="AG90" s="3213"/>
      <c r="AH90" s="3213"/>
      <c r="AI90" s="3213"/>
      <c r="AJ90" s="3213"/>
      <c r="AK90" s="3213"/>
      <c r="AL90" s="3213"/>
      <c r="AM90" s="3213"/>
      <c r="AN90" s="3213"/>
      <c r="AO90" s="3213"/>
      <c r="AP90" s="3213"/>
      <c r="AQ90" s="3213"/>
      <c r="AR90" s="3213"/>
      <c r="AS90" s="3213"/>
      <c r="AT90" s="3213"/>
      <c r="AU90" s="3213"/>
      <c r="AV90" s="3213"/>
      <c r="AW90" s="3213"/>
      <c r="AX90" s="3213"/>
      <c r="AY90" s="3213"/>
      <c r="AZ90" s="3213"/>
      <c r="BA90" s="3213"/>
      <c r="BB90" s="3213"/>
      <c r="BC90" s="3213"/>
      <c r="BD90" s="3213"/>
      <c r="BE90" s="3213"/>
      <c r="BF90" s="3213"/>
      <c r="BG90" s="3213"/>
      <c r="BH90" s="3213"/>
      <c r="BI90" s="3213"/>
      <c r="BJ90" s="3213"/>
      <c r="BK90" s="3213"/>
      <c r="BL90" s="3213"/>
      <c r="BM90" s="3213"/>
      <c r="BN90" s="3213"/>
      <c r="BO90" s="3213"/>
      <c r="BP90" s="3213"/>
      <c r="BQ90" s="3213"/>
      <c r="BR90" s="3213"/>
      <c r="BS90" s="3213"/>
      <c r="BT90" s="3213"/>
      <c r="BU90" s="3213"/>
      <c r="BV90" s="3213"/>
      <c r="BW90" s="3213"/>
      <c r="BX90" s="3213"/>
      <c r="BY90" s="3213"/>
      <c r="BZ90" s="3213"/>
      <c r="CA90" s="3213"/>
      <c r="CB90" s="3213"/>
    </row>
    <row r="91" spans="2:80" s="99" customFormat="1" ht="30" customHeight="1">
      <c r="B91" s="3213"/>
      <c r="C91" s="3213"/>
      <c r="D91" s="3213"/>
      <c r="E91" s="3213"/>
      <c r="F91" s="3213"/>
      <c r="G91" s="3213"/>
      <c r="H91" s="3213"/>
      <c r="I91" s="3213"/>
      <c r="J91" s="3213"/>
      <c r="K91" s="3213"/>
      <c r="L91" s="3213"/>
      <c r="M91" s="3213"/>
      <c r="N91" s="3213"/>
      <c r="O91" s="3213"/>
      <c r="P91" s="3213"/>
      <c r="Q91" s="3213"/>
      <c r="R91" s="3213"/>
      <c r="S91" s="3213"/>
      <c r="T91" s="3213"/>
      <c r="U91" s="3213"/>
      <c r="V91" s="3213"/>
      <c r="W91" s="3213"/>
      <c r="X91" s="3213"/>
      <c r="Y91" s="3213"/>
      <c r="Z91" s="3213"/>
      <c r="AA91" s="3213"/>
      <c r="AB91" s="3213"/>
      <c r="AC91" s="3213"/>
      <c r="AD91" s="3213"/>
      <c r="AE91" s="3213"/>
      <c r="AF91" s="3213"/>
      <c r="AG91" s="3213"/>
      <c r="AH91" s="3213"/>
      <c r="AI91" s="3213"/>
      <c r="AJ91" s="3213"/>
      <c r="AK91" s="3213"/>
      <c r="AL91" s="3213"/>
      <c r="AM91" s="3213"/>
      <c r="AN91" s="3213"/>
      <c r="AO91" s="3213"/>
      <c r="AP91" s="3213"/>
      <c r="AQ91" s="3213"/>
      <c r="AR91" s="3213"/>
      <c r="AS91" s="3213"/>
      <c r="AT91" s="3213"/>
      <c r="AU91" s="3213"/>
      <c r="AV91" s="3213"/>
      <c r="AW91" s="3213"/>
      <c r="AX91" s="3213"/>
      <c r="AY91" s="3213"/>
      <c r="AZ91" s="3213"/>
      <c r="BA91" s="3213"/>
      <c r="BB91" s="3213"/>
      <c r="BC91" s="3213"/>
      <c r="BD91" s="3213"/>
      <c r="BE91" s="3213"/>
      <c r="BF91" s="3213"/>
      <c r="BG91" s="3213"/>
      <c r="BH91" s="3213"/>
      <c r="BI91" s="3213"/>
      <c r="BJ91" s="3213"/>
      <c r="BK91" s="3213"/>
      <c r="BL91" s="3213"/>
      <c r="BM91" s="3213"/>
      <c r="BN91" s="3213"/>
      <c r="BO91" s="3213"/>
      <c r="BP91" s="3213"/>
      <c r="BQ91" s="3213"/>
      <c r="BR91" s="3213"/>
      <c r="BS91" s="3213"/>
      <c r="BT91" s="3213"/>
      <c r="BU91" s="3213"/>
      <c r="BV91" s="3213"/>
      <c r="BW91" s="3213"/>
      <c r="BX91" s="3213"/>
      <c r="BY91" s="3213"/>
      <c r="BZ91" s="3213"/>
      <c r="CA91" s="3213"/>
      <c r="CB91" s="3213"/>
    </row>
    <row r="92" spans="2:80" s="99" customFormat="1" ht="30" customHeight="1">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row>
  </sheetData>
  <mergeCells count="44">
    <mergeCell ref="CA31:CB32"/>
    <mergeCell ref="BP31:BZ32"/>
    <mergeCell ref="BV30:BZ30"/>
    <mergeCell ref="BU48:BW49"/>
    <mergeCell ref="BU51:BW52"/>
    <mergeCell ref="B89:CB91"/>
    <mergeCell ref="BX62:BZ63"/>
    <mergeCell ref="BU64:BW65"/>
    <mergeCell ref="BX64:BZ65"/>
    <mergeCell ref="BU67:BW68"/>
    <mergeCell ref="BX67:BZ68"/>
    <mergeCell ref="BU70:BW71"/>
    <mergeCell ref="BX70:BZ71"/>
    <mergeCell ref="BU73:BW74"/>
    <mergeCell ref="BU79:BW80"/>
    <mergeCell ref="BX79:BZ80"/>
    <mergeCell ref="BX73:BZ74"/>
    <mergeCell ref="BU76:BW77"/>
    <mergeCell ref="BX76:BZ77"/>
    <mergeCell ref="D56:E57"/>
    <mergeCell ref="F56:H57"/>
    <mergeCell ref="J56:Q57"/>
    <mergeCell ref="BQ33:BY34"/>
    <mergeCell ref="BZ33:CA34"/>
    <mergeCell ref="D42:E43"/>
    <mergeCell ref="F42:H43"/>
    <mergeCell ref="J42:Q43"/>
    <mergeCell ref="BW47:BZ47"/>
    <mergeCell ref="BX48:BZ49"/>
    <mergeCell ref="BX51:BZ52"/>
    <mergeCell ref="H11:I12"/>
    <mergeCell ref="B3:CB4"/>
    <mergeCell ref="B5:BN5"/>
    <mergeCell ref="B6:BN6"/>
    <mergeCell ref="C8:N9"/>
    <mergeCell ref="O8:Q9"/>
    <mergeCell ref="C14:AC14"/>
    <mergeCell ref="U19:BY23"/>
    <mergeCell ref="D20:E21"/>
    <mergeCell ref="F20:H21"/>
    <mergeCell ref="J20:Q21"/>
    <mergeCell ref="D23:E24"/>
    <mergeCell ref="F23:H24"/>
    <mergeCell ref="J23:Q24"/>
  </mergeCells>
  <printOptions horizontalCentered="1" verticalCentered="1"/>
  <pageMargins left="0.23622047244094491" right="0.23622047244094491" top="0.23622047244094491" bottom="0.23622047244094491" header="0" footer="0"/>
  <pageSetup paperSize="9" scale="2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BG113"/>
  <sheetViews>
    <sheetView showGridLines="0" view="pageBreakPreview" zoomScale="40" zoomScaleNormal="40" zoomScaleSheetLayoutView="40" workbookViewId="0">
      <selection activeCell="H22" sqref="H22:Z24"/>
    </sheetView>
  </sheetViews>
  <sheetFormatPr defaultColWidth="6.5546875" defaultRowHeight="39.9" customHeight="1"/>
  <cols>
    <col min="1" max="1" width="4" style="115" customWidth="1"/>
    <col min="2" max="2" width="4.33203125" style="2" customWidth="1"/>
    <col min="3" max="16" width="7.33203125" style="2" customWidth="1"/>
    <col min="17" max="18" width="7.33203125" style="20" customWidth="1"/>
    <col min="19" max="29" width="7.33203125" style="2" customWidth="1"/>
    <col min="30" max="30" width="3" style="2" customWidth="1"/>
    <col min="31" max="36" width="7.33203125" style="2" customWidth="1"/>
    <col min="37" max="37" width="7.33203125" style="600" customWidth="1"/>
    <col min="38" max="53" width="7.33203125" style="2" customWidth="1"/>
    <col min="54" max="54" width="6.88671875" style="2" customWidth="1"/>
    <col min="55" max="55" width="7.33203125" style="2" customWidth="1"/>
    <col min="56" max="57" width="7.33203125" style="115" customWidth="1"/>
    <col min="58" max="58" width="3.33203125" style="115" customWidth="1"/>
    <col min="59" max="59" width="6.5546875" style="115" customWidth="1"/>
    <col min="60" max="259" width="6.5546875" style="115"/>
    <col min="260" max="260" width="4.33203125" style="115" customWidth="1"/>
    <col min="261" max="261" width="5.44140625" style="115" customWidth="1"/>
    <col min="262" max="262" width="7.33203125" style="115" customWidth="1"/>
    <col min="263" max="263" width="11.5546875" style="115" customWidth="1"/>
    <col min="264" max="264" width="4.44140625" style="115" customWidth="1"/>
    <col min="265" max="278" width="7.33203125" style="115" customWidth="1"/>
    <col min="279" max="279" width="8.6640625" style="115" customWidth="1"/>
    <col min="280" max="284" width="7.33203125" style="115" customWidth="1"/>
    <col min="285" max="285" width="10.88671875" style="115" customWidth="1"/>
    <col min="286" max="309" width="7.33203125" style="115" customWidth="1"/>
    <col min="310" max="310" width="6.5546875" style="115"/>
    <col min="311" max="311" width="10.5546875" style="115" customWidth="1"/>
    <col min="312" max="515" width="6.5546875" style="115"/>
    <col min="516" max="516" width="4.33203125" style="115" customWidth="1"/>
    <col min="517" max="517" width="5.44140625" style="115" customWidth="1"/>
    <col min="518" max="518" width="7.33203125" style="115" customWidth="1"/>
    <col min="519" max="519" width="11.5546875" style="115" customWidth="1"/>
    <col min="520" max="520" width="4.44140625" style="115" customWidth="1"/>
    <col min="521" max="534" width="7.33203125" style="115" customWidth="1"/>
    <col min="535" max="535" width="8.6640625" style="115" customWidth="1"/>
    <col min="536" max="540" width="7.33203125" style="115" customWidth="1"/>
    <col min="541" max="541" width="10.88671875" style="115" customWidth="1"/>
    <col min="542" max="565" width="7.33203125" style="115" customWidth="1"/>
    <col min="566" max="566" width="6.5546875" style="115"/>
    <col min="567" max="567" width="10.5546875" style="115" customWidth="1"/>
    <col min="568" max="771" width="6.5546875" style="115"/>
    <col min="772" max="772" width="4.33203125" style="115" customWidth="1"/>
    <col min="773" max="773" width="5.44140625" style="115" customWidth="1"/>
    <col min="774" max="774" width="7.33203125" style="115" customWidth="1"/>
    <col min="775" max="775" width="11.5546875" style="115" customWidth="1"/>
    <col min="776" max="776" width="4.44140625" style="115" customWidth="1"/>
    <col min="777" max="790" width="7.33203125" style="115" customWidth="1"/>
    <col min="791" max="791" width="8.6640625" style="115" customWidth="1"/>
    <col min="792" max="796" width="7.33203125" style="115" customWidth="1"/>
    <col min="797" max="797" width="10.88671875" style="115" customWidth="1"/>
    <col min="798" max="821" width="7.33203125" style="115" customWidth="1"/>
    <col min="822" max="822" width="6.5546875" style="115"/>
    <col min="823" max="823" width="10.5546875" style="115" customWidth="1"/>
    <col min="824" max="1027" width="6.5546875" style="115"/>
    <col min="1028" max="1028" width="4.33203125" style="115" customWidth="1"/>
    <col min="1029" max="1029" width="5.44140625" style="115" customWidth="1"/>
    <col min="1030" max="1030" width="7.33203125" style="115" customWidth="1"/>
    <col min="1031" max="1031" width="11.5546875" style="115" customWidth="1"/>
    <col min="1032" max="1032" width="4.44140625" style="115" customWidth="1"/>
    <col min="1033" max="1046" width="7.33203125" style="115" customWidth="1"/>
    <col min="1047" max="1047" width="8.6640625" style="115" customWidth="1"/>
    <col min="1048" max="1052" width="7.33203125" style="115" customWidth="1"/>
    <col min="1053" max="1053" width="10.88671875" style="115" customWidth="1"/>
    <col min="1054" max="1077" width="7.33203125" style="115" customWidth="1"/>
    <col min="1078" max="1078" width="6.5546875" style="115"/>
    <col min="1079" max="1079" width="10.5546875" style="115" customWidth="1"/>
    <col min="1080" max="1283" width="6.5546875" style="115"/>
    <col min="1284" max="1284" width="4.33203125" style="115" customWidth="1"/>
    <col min="1285" max="1285" width="5.44140625" style="115" customWidth="1"/>
    <col min="1286" max="1286" width="7.33203125" style="115" customWidth="1"/>
    <col min="1287" max="1287" width="11.5546875" style="115" customWidth="1"/>
    <col min="1288" max="1288" width="4.44140625" style="115" customWidth="1"/>
    <col min="1289" max="1302" width="7.33203125" style="115" customWidth="1"/>
    <col min="1303" max="1303" width="8.6640625" style="115" customWidth="1"/>
    <col min="1304" max="1308" width="7.33203125" style="115" customWidth="1"/>
    <col min="1309" max="1309" width="10.88671875" style="115" customWidth="1"/>
    <col min="1310" max="1333" width="7.33203125" style="115" customWidth="1"/>
    <col min="1334" max="1334" width="6.5546875" style="115"/>
    <col min="1335" max="1335" width="10.5546875" style="115" customWidth="1"/>
    <col min="1336" max="1539" width="6.5546875" style="115"/>
    <col min="1540" max="1540" width="4.33203125" style="115" customWidth="1"/>
    <col min="1541" max="1541" width="5.44140625" style="115" customWidth="1"/>
    <col min="1542" max="1542" width="7.33203125" style="115" customWidth="1"/>
    <col min="1543" max="1543" width="11.5546875" style="115" customWidth="1"/>
    <col min="1544" max="1544" width="4.44140625" style="115" customWidth="1"/>
    <col min="1545" max="1558" width="7.33203125" style="115" customWidth="1"/>
    <col min="1559" max="1559" width="8.6640625" style="115" customWidth="1"/>
    <col min="1560" max="1564" width="7.33203125" style="115" customWidth="1"/>
    <col min="1565" max="1565" width="10.88671875" style="115" customWidth="1"/>
    <col min="1566" max="1589" width="7.33203125" style="115" customWidth="1"/>
    <col min="1590" max="1590" width="6.5546875" style="115"/>
    <col min="1591" max="1591" width="10.5546875" style="115" customWidth="1"/>
    <col min="1592" max="1795" width="6.5546875" style="115"/>
    <col min="1796" max="1796" width="4.33203125" style="115" customWidth="1"/>
    <col min="1797" max="1797" width="5.44140625" style="115" customWidth="1"/>
    <col min="1798" max="1798" width="7.33203125" style="115" customWidth="1"/>
    <col min="1799" max="1799" width="11.5546875" style="115" customWidth="1"/>
    <col min="1800" max="1800" width="4.44140625" style="115" customWidth="1"/>
    <col min="1801" max="1814" width="7.33203125" style="115" customWidth="1"/>
    <col min="1815" max="1815" width="8.6640625" style="115" customWidth="1"/>
    <col min="1816" max="1820" width="7.33203125" style="115" customWidth="1"/>
    <col min="1821" max="1821" width="10.88671875" style="115" customWidth="1"/>
    <col min="1822" max="1845" width="7.33203125" style="115" customWidth="1"/>
    <col min="1846" max="1846" width="6.5546875" style="115"/>
    <col min="1847" max="1847" width="10.5546875" style="115" customWidth="1"/>
    <col min="1848" max="2051" width="6.5546875" style="115"/>
    <col min="2052" max="2052" width="4.33203125" style="115" customWidth="1"/>
    <col min="2053" max="2053" width="5.44140625" style="115" customWidth="1"/>
    <col min="2054" max="2054" width="7.33203125" style="115" customWidth="1"/>
    <col min="2055" max="2055" width="11.5546875" style="115" customWidth="1"/>
    <col min="2056" max="2056" width="4.44140625" style="115" customWidth="1"/>
    <col min="2057" max="2070" width="7.33203125" style="115" customWidth="1"/>
    <col min="2071" max="2071" width="8.6640625" style="115" customWidth="1"/>
    <col min="2072" max="2076" width="7.33203125" style="115" customWidth="1"/>
    <col min="2077" max="2077" width="10.88671875" style="115" customWidth="1"/>
    <col min="2078" max="2101" width="7.33203125" style="115" customWidth="1"/>
    <col min="2102" max="2102" width="6.5546875" style="115"/>
    <col min="2103" max="2103" width="10.5546875" style="115" customWidth="1"/>
    <col min="2104" max="2307" width="6.5546875" style="115"/>
    <col min="2308" max="2308" width="4.33203125" style="115" customWidth="1"/>
    <col min="2309" max="2309" width="5.44140625" style="115" customWidth="1"/>
    <col min="2310" max="2310" width="7.33203125" style="115" customWidth="1"/>
    <col min="2311" max="2311" width="11.5546875" style="115" customWidth="1"/>
    <col min="2312" max="2312" width="4.44140625" style="115" customWidth="1"/>
    <col min="2313" max="2326" width="7.33203125" style="115" customWidth="1"/>
    <col min="2327" max="2327" width="8.6640625" style="115" customWidth="1"/>
    <col min="2328" max="2332" width="7.33203125" style="115" customWidth="1"/>
    <col min="2333" max="2333" width="10.88671875" style="115" customWidth="1"/>
    <col min="2334" max="2357" width="7.33203125" style="115" customWidth="1"/>
    <col min="2358" max="2358" width="6.5546875" style="115"/>
    <col min="2359" max="2359" width="10.5546875" style="115" customWidth="1"/>
    <col min="2360" max="2563" width="6.5546875" style="115"/>
    <col min="2564" max="2564" width="4.33203125" style="115" customWidth="1"/>
    <col min="2565" max="2565" width="5.44140625" style="115" customWidth="1"/>
    <col min="2566" max="2566" width="7.33203125" style="115" customWidth="1"/>
    <col min="2567" max="2567" width="11.5546875" style="115" customWidth="1"/>
    <col min="2568" max="2568" width="4.44140625" style="115" customWidth="1"/>
    <col min="2569" max="2582" width="7.33203125" style="115" customWidth="1"/>
    <col min="2583" max="2583" width="8.6640625" style="115" customWidth="1"/>
    <col min="2584" max="2588" width="7.33203125" style="115" customWidth="1"/>
    <col min="2589" max="2589" width="10.88671875" style="115" customWidth="1"/>
    <col min="2590" max="2613" width="7.33203125" style="115" customWidth="1"/>
    <col min="2614" max="2614" width="6.5546875" style="115"/>
    <col min="2615" max="2615" width="10.5546875" style="115" customWidth="1"/>
    <col min="2616" max="2819" width="6.5546875" style="115"/>
    <col min="2820" max="2820" width="4.33203125" style="115" customWidth="1"/>
    <col min="2821" max="2821" width="5.44140625" style="115" customWidth="1"/>
    <col min="2822" max="2822" width="7.33203125" style="115" customWidth="1"/>
    <col min="2823" max="2823" width="11.5546875" style="115" customWidth="1"/>
    <col min="2824" max="2824" width="4.44140625" style="115" customWidth="1"/>
    <col min="2825" max="2838" width="7.33203125" style="115" customWidth="1"/>
    <col min="2839" max="2839" width="8.6640625" style="115" customWidth="1"/>
    <col min="2840" max="2844" width="7.33203125" style="115" customWidth="1"/>
    <col min="2845" max="2845" width="10.88671875" style="115" customWidth="1"/>
    <col min="2846" max="2869" width="7.33203125" style="115" customWidth="1"/>
    <col min="2870" max="2870" width="6.5546875" style="115"/>
    <col min="2871" max="2871" width="10.5546875" style="115" customWidth="1"/>
    <col min="2872" max="3075" width="6.5546875" style="115"/>
    <col min="3076" max="3076" width="4.33203125" style="115" customWidth="1"/>
    <col min="3077" max="3077" width="5.44140625" style="115" customWidth="1"/>
    <col min="3078" max="3078" width="7.33203125" style="115" customWidth="1"/>
    <col min="3079" max="3079" width="11.5546875" style="115" customWidth="1"/>
    <col min="3080" max="3080" width="4.44140625" style="115" customWidth="1"/>
    <col min="3081" max="3094" width="7.33203125" style="115" customWidth="1"/>
    <col min="3095" max="3095" width="8.6640625" style="115" customWidth="1"/>
    <col min="3096" max="3100" width="7.33203125" style="115" customWidth="1"/>
    <col min="3101" max="3101" width="10.88671875" style="115" customWidth="1"/>
    <col min="3102" max="3125" width="7.33203125" style="115" customWidth="1"/>
    <col min="3126" max="3126" width="6.5546875" style="115"/>
    <col min="3127" max="3127" width="10.5546875" style="115" customWidth="1"/>
    <col min="3128" max="3331" width="6.5546875" style="115"/>
    <col min="3332" max="3332" width="4.33203125" style="115" customWidth="1"/>
    <col min="3333" max="3333" width="5.44140625" style="115" customWidth="1"/>
    <col min="3334" max="3334" width="7.33203125" style="115" customWidth="1"/>
    <col min="3335" max="3335" width="11.5546875" style="115" customWidth="1"/>
    <col min="3336" max="3336" width="4.44140625" style="115" customWidth="1"/>
    <col min="3337" max="3350" width="7.33203125" style="115" customWidth="1"/>
    <col min="3351" max="3351" width="8.6640625" style="115" customWidth="1"/>
    <col min="3352" max="3356" width="7.33203125" style="115" customWidth="1"/>
    <col min="3357" max="3357" width="10.88671875" style="115" customWidth="1"/>
    <col min="3358" max="3381" width="7.33203125" style="115" customWidth="1"/>
    <col min="3382" max="3382" width="6.5546875" style="115"/>
    <col min="3383" max="3383" width="10.5546875" style="115" customWidth="1"/>
    <col min="3384" max="3587" width="6.5546875" style="115"/>
    <col min="3588" max="3588" width="4.33203125" style="115" customWidth="1"/>
    <col min="3589" max="3589" width="5.44140625" style="115" customWidth="1"/>
    <col min="3590" max="3590" width="7.33203125" style="115" customWidth="1"/>
    <col min="3591" max="3591" width="11.5546875" style="115" customWidth="1"/>
    <col min="3592" max="3592" width="4.44140625" style="115" customWidth="1"/>
    <col min="3593" max="3606" width="7.33203125" style="115" customWidth="1"/>
    <col min="3607" max="3607" width="8.6640625" style="115" customWidth="1"/>
    <col min="3608" max="3612" width="7.33203125" style="115" customWidth="1"/>
    <col min="3613" max="3613" width="10.88671875" style="115" customWidth="1"/>
    <col min="3614" max="3637" width="7.33203125" style="115" customWidth="1"/>
    <col min="3638" max="3638" width="6.5546875" style="115"/>
    <col min="3639" max="3639" width="10.5546875" style="115" customWidth="1"/>
    <col min="3640" max="3843" width="6.5546875" style="115"/>
    <col min="3844" max="3844" width="4.33203125" style="115" customWidth="1"/>
    <col min="3845" max="3845" width="5.44140625" style="115" customWidth="1"/>
    <col min="3846" max="3846" width="7.33203125" style="115" customWidth="1"/>
    <col min="3847" max="3847" width="11.5546875" style="115" customWidth="1"/>
    <col min="3848" max="3848" width="4.44140625" style="115" customWidth="1"/>
    <col min="3849" max="3862" width="7.33203125" style="115" customWidth="1"/>
    <col min="3863" max="3863" width="8.6640625" style="115" customWidth="1"/>
    <col min="3864" max="3868" width="7.33203125" style="115" customWidth="1"/>
    <col min="3869" max="3869" width="10.88671875" style="115" customWidth="1"/>
    <col min="3870" max="3893" width="7.33203125" style="115" customWidth="1"/>
    <col min="3894" max="3894" width="6.5546875" style="115"/>
    <col min="3895" max="3895" width="10.5546875" style="115" customWidth="1"/>
    <col min="3896" max="4099" width="6.5546875" style="115"/>
    <col min="4100" max="4100" width="4.33203125" style="115" customWidth="1"/>
    <col min="4101" max="4101" width="5.44140625" style="115" customWidth="1"/>
    <col min="4102" max="4102" width="7.33203125" style="115" customWidth="1"/>
    <col min="4103" max="4103" width="11.5546875" style="115" customWidth="1"/>
    <col min="4104" max="4104" width="4.44140625" style="115" customWidth="1"/>
    <col min="4105" max="4118" width="7.33203125" style="115" customWidth="1"/>
    <col min="4119" max="4119" width="8.6640625" style="115" customWidth="1"/>
    <col min="4120" max="4124" width="7.33203125" style="115" customWidth="1"/>
    <col min="4125" max="4125" width="10.88671875" style="115" customWidth="1"/>
    <col min="4126" max="4149" width="7.33203125" style="115" customWidth="1"/>
    <col min="4150" max="4150" width="6.5546875" style="115"/>
    <col min="4151" max="4151" width="10.5546875" style="115" customWidth="1"/>
    <col min="4152" max="4355" width="6.5546875" style="115"/>
    <col min="4356" max="4356" width="4.33203125" style="115" customWidth="1"/>
    <col min="4357" max="4357" width="5.44140625" style="115" customWidth="1"/>
    <col min="4358" max="4358" width="7.33203125" style="115" customWidth="1"/>
    <col min="4359" max="4359" width="11.5546875" style="115" customWidth="1"/>
    <col min="4360" max="4360" width="4.44140625" style="115" customWidth="1"/>
    <col min="4361" max="4374" width="7.33203125" style="115" customWidth="1"/>
    <col min="4375" max="4375" width="8.6640625" style="115" customWidth="1"/>
    <col min="4376" max="4380" width="7.33203125" style="115" customWidth="1"/>
    <col min="4381" max="4381" width="10.88671875" style="115" customWidth="1"/>
    <col min="4382" max="4405" width="7.33203125" style="115" customWidth="1"/>
    <col min="4406" max="4406" width="6.5546875" style="115"/>
    <col min="4407" max="4407" width="10.5546875" style="115" customWidth="1"/>
    <col min="4408" max="4611" width="6.5546875" style="115"/>
    <col min="4612" max="4612" width="4.33203125" style="115" customWidth="1"/>
    <col min="4613" max="4613" width="5.44140625" style="115" customWidth="1"/>
    <col min="4614" max="4614" width="7.33203125" style="115" customWidth="1"/>
    <col min="4615" max="4615" width="11.5546875" style="115" customWidth="1"/>
    <col min="4616" max="4616" width="4.44140625" style="115" customWidth="1"/>
    <col min="4617" max="4630" width="7.33203125" style="115" customWidth="1"/>
    <col min="4631" max="4631" width="8.6640625" style="115" customWidth="1"/>
    <col min="4632" max="4636" width="7.33203125" style="115" customWidth="1"/>
    <col min="4637" max="4637" width="10.88671875" style="115" customWidth="1"/>
    <col min="4638" max="4661" width="7.33203125" style="115" customWidth="1"/>
    <col min="4662" max="4662" width="6.5546875" style="115"/>
    <col min="4663" max="4663" width="10.5546875" style="115" customWidth="1"/>
    <col min="4664" max="4867" width="6.5546875" style="115"/>
    <col min="4868" max="4868" width="4.33203125" style="115" customWidth="1"/>
    <col min="4869" max="4869" width="5.44140625" style="115" customWidth="1"/>
    <col min="4870" max="4870" width="7.33203125" style="115" customWidth="1"/>
    <col min="4871" max="4871" width="11.5546875" style="115" customWidth="1"/>
    <col min="4872" max="4872" width="4.44140625" style="115" customWidth="1"/>
    <col min="4873" max="4886" width="7.33203125" style="115" customWidth="1"/>
    <col min="4887" max="4887" width="8.6640625" style="115" customWidth="1"/>
    <col min="4888" max="4892" width="7.33203125" style="115" customWidth="1"/>
    <col min="4893" max="4893" width="10.88671875" style="115" customWidth="1"/>
    <col min="4894" max="4917" width="7.33203125" style="115" customWidth="1"/>
    <col min="4918" max="4918" width="6.5546875" style="115"/>
    <col min="4919" max="4919" width="10.5546875" style="115" customWidth="1"/>
    <col min="4920" max="5123" width="6.5546875" style="115"/>
    <col min="5124" max="5124" width="4.33203125" style="115" customWidth="1"/>
    <col min="5125" max="5125" width="5.44140625" style="115" customWidth="1"/>
    <col min="5126" max="5126" width="7.33203125" style="115" customWidth="1"/>
    <col min="5127" max="5127" width="11.5546875" style="115" customWidth="1"/>
    <col min="5128" max="5128" width="4.44140625" style="115" customWidth="1"/>
    <col min="5129" max="5142" width="7.33203125" style="115" customWidth="1"/>
    <col min="5143" max="5143" width="8.6640625" style="115" customWidth="1"/>
    <col min="5144" max="5148" width="7.33203125" style="115" customWidth="1"/>
    <col min="5149" max="5149" width="10.88671875" style="115" customWidth="1"/>
    <col min="5150" max="5173" width="7.33203125" style="115" customWidth="1"/>
    <col min="5174" max="5174" width="6.5546875" style="115"/>
    <col min="5175" max="5175" width="10.5546875" style="115" customWidth="1"/>
    <col min="5176" max="5379" width="6.5546875" style="115"/>
    <col min="5380" max="5380" width="4.33203125" style="115" customWidth="1"/>
    <col min="5381" max="5381" width="5.44140625" style="115" customWidth="1"/>
    <col min="5382" max="5382" width="7.33203125" style="115" customWidth="1"/>
    <col min="5383" max="5383" width="11.5546875" style="115" customWidth="1"/>
    <col min="5384" max="5384" width="4.44140625" style="115" customWidth="1"/>
    <col min="5385" max="5398" width="7.33203125" style="115" customWidth="1"/>
    <col min="5399" max="5399" width="8.6640625" style="115" customWidth="1"/>
    <col min="5400" max="5404" width="7.33203125" style="115" customWidth="1"/>
    <col min="5405" max="5405" width="10.88671875" style="115" customWidth="1"/>
    <col min="5406" max="5429" width="7.33203125" style="115" customWidth="1"/>
    <col min="5430" max="5430" width="6.5546875" style="115"/>
    <col min="5431" max="5431" width="10.5546875" style="115" customWidth="1"/>
    <col min="5432" max="5635" width="6.5546875" style="115"/>
    <col min="5636" max="5636" width="4.33203125" style="115" customWidth="1"/>
    <col min="5637" max="5637" width="5.44140625" style="115" customWidth="1"/>
    <col min="5638" max="5638" width="7.33203125" style="115" customWidth="1"/>
    <col min="5639" max="5639" width="11.5546875" style="115" customWidth="1"/>
    <col min="5640" max="5640" width="4.44140625" style="115" customWidth="1"/>
    <col min="5641" max="5654" width="7.33203125" style="115" customWidth="1"/>
    <col min="5655" max="5655" width="8.6640625" style="115" customWidth="1"/>
    <col min="5656" max="5660" width="7.33203125" style="115" customWidth="1"/>
    <col min="5661" max="5661" width="10.88671875" style="115" customWidth="1"/>
    <col min="5662" max="5685" width="7.33203125" style="115" customWidth="1"/>
    <col min="5686" max="5686" width="6.5546875" style="115"/>
    <col min="5687" max="5687" width="10.5546875" style="115" customWidth="1"/>
    <col min="5688" max="5891" width="6.5546875" style="115"/>
    <col min="5892" max="5892" width="4.33203125" style="115" customWidth="1"/>
    <col min="5893" max="5893" width="5.44140625" style="115" customWidth="1"/>
    <col min="5894" max="5894" width="7.33203125" style="115" customWidth="1"/>
    <col min="5895" max="5895" width="11.5546875" style="115" customWidth="1"/>
    <col min="5896" max="5896" width="4.44140625" style="115" customWidth="1"/>
    <col min="5897" max="5910" width="7.33203125" style="115" customWidth="1"/>
    <col min="5911" max="5911" width="8.6640625" style="115" customWidth="1"/>
    <col min="5912" max="5916" width="7.33203125" style="115" customWidth="1"/>
    <col min="5917" max="5917" width="10.88671875" style="115" customWidth="1"/>
    <col min="5918" max="5941" width="7.33203125" style="115" customWidth="1"/>
    <col min="5942" max="5942" width="6.5546875" style="115"/>
    <col min="5943" max="5943" width="10.5546875" style="115" customWidth="1"/>
    <col min="5944" max="6147" width="6.5546875" style="115"/>
    <col min="6148" max="6148" width="4.33203125" style="115" customWidth="1"/>
    <col min="6149" max="6149" width="5.44140625" style="115" customWidth="1"/>
    <col min="6150" max="6150" width="7.33203125" style="115" customWidth="1"/>
    <col min="6151" max="6151" width="11.5546875" style="115" customWidth="1"/>
    <col min="6152" max="6152" width="4.44140625" style="115" customWidth="1"/>
    <col min="6153" max="6166" width="7.33203125" style="115" customWidth="1"/>
    <col min="6167" max="6167" width="8.6640625" style="115" customWidth="1"/>
    <col min="6168" max="6172" width="7.33203125" style="115" customWidth="1"/>
    <col min="6173" max="6173" width="10.88671875" style="115" customWidth="1"/>
    <col min="6174" max="6197" width="7.33203125" style="115" customWidth="1"/>
    <col min="6198" max="6198" width="6.5546875" style="115"/>
    <col min="6199" max="6199" width="10.5546875" style="115" customWidth="1"/>
    <col min="6200" max="6403" width="6.5546875" style="115"/>
    <col min="6404" max="6404" width="4.33203125" style="115" customWidth="1"/>
    <col min="6405" max="6405" width="5.44140625" style="115" customWidth="1"/>
    <col min="6406" max="6406" width="7.33203125" style="115" customWidth="1"/>
    <col min="6407" max="6407" width="11.5546875" style="115" customWidth="1"/>
    <col min="6408" max="6408" width="4.44140625" style="115" customWidth="1"/>
    <col min="6409" max="6422" width="7.33203125" style="115" customWidth="1"/>
    <col min="6423" max="6423" width="8.6640625" style="115" customWidth="1"/>
    <col min="6424" max="6428" width="7.33203125" style="115" customWidth="1"/>
    <col min="6429" max="6429" width="10.88671875" style="115" customWidth="1"/>
    <col min="6430" max="6453" width="7.33203125" style="115" customWidth="1"/>
    <col min="6454" max="6454" width="6.5546875" style="115"/>
    <col min="6455" max="6455" width="10.5546875" style="115" customWidth="1"/>
    <col min="6456" max="6659" width="6.5546875" style="115"/>
    <col min="6660" max="6660" width="4.33203125" style="115" customWidth="1"/>
    <col min="6661" max="6661" width="5.44140625" style="115" customWidth="1"/>
    <col min="6662" max="6662" width="7.33203125" style="115" customWidth="1"/>
    <col min="6663" max="6663" width="11.5546875" style="115" customWidth="1"/>
    <col min="6664" max="6664" width="4.44140625" style="115" customWidth="1"/>
    <col min="6665" max="6678" width="7.33203125" style="115" customWidth="1"/>
    <col min="6679" max="6679" width="8.6640625" style="115" customWidth="1"/>
    <col min="6680" max="6684" width="7.33203125" style="115" customWidth="1"/>
    <col min="6685" max="6685" width="10.88671875" style="115" customWidth="1"/>
    <col min="6686" max="6709" width="7.33203125" style="115" customWidth="1"/>
    <col min="6710" max="6710" width="6.5546875" style="115"/>
    <col min="6711" max="6711" width="10.5546875" style="115" customWidth="1"/>
    <col min="6712" max="6915" width="6.5546875" style="115"/>
    <col min="6916" max="6916" width="4.33203125" style="115" customWidth="1"/>
    <col min="6917" max="6917" width="5.44140625" style="115" customWidth="1"/>
    <col min="6918" max="6918" width="7.33203125" style="115" customWidth="1"/>
    <col min="6919" max="6919" width="11.5546875" style="115" customWidth="1"/>
    <col min="6920" max="6920" width="4.44140625" style="115" customWidth="1"/>
    <col min="6921" max="6934" width="7.33203125" style="115" customWidth="1"/>
    <col min="6935" max="6935" width="8.6640625" style="115" customWidth="1"/>
    <col min="6936" max="6940" width="7.33203125" style="115" customWidth="1"/>
    <col min="6941" max="6941" width="10.88671875" style="115" customWidth="1"/>
    <col min="6942" max="6965" width="7.33203125" style="115" customWidth="1"/>
    <col min="6966" max="6966" width="6.5546875" style="115"/>
    <col min="6967" max="6967" width="10.5546875" style="115" customWidth="1"/>
    <col min="6968" max="7171" width="6.5546875" style="115"/>
    <col min="7172" max="7172" width="4.33203125" style="115" customWidth="1"/>
    <col min="7173" max="7173" width="5.44140625" style="115" customWidth="1"/>
    <col min="7174" max="7174" width="7.33203125" style="115" customWidth="1"/>
    <col min="7175" max="7175" width="11.5546875" style="115" customWidth="1"/>
    <col min="7176" max="7176" width="4.44140625" style="115" customWidth="1"/>
    <col min="7177" max="7190" width="7.33203125" style="115" customWidth="1"/>
    <col min="7191" max="7191" width="8.6640625" style="115" customWidth="1"/>
    <col min="7192" max="7196" width="7.33203125" style="115" customWidth="1"/>
    <col min="7197" max="7197" width="10.88671875" style="115" customWidth="1"/>
    <col min="7198" max="7221" width="7.33203125" style="115" customWidth="1"/>
    <col min="7222" max="7222" width="6.5546875" style="115"/>
    <col min="7223" max="7223" width="10.5546875" style="115" customWidth="1"/>
    <col min="7224" max="7427" width="6.5546875" style="115"/>
    <col min="7428" max="7428" width="4.33203125" style="115" customWidth="1"/>
    <col min="7429" max="7429" width="5.44140625" style="115" customWidth="1"/>
    <col min="7430" max="7430" width="7.33203125" style="115" customWidth="1"/>
    <col min="7431" max="7431" width="11.5546875" style="115" customWidth="1"/>
    <col min="7432" max="7432" width="4.44140625" style="115" customWidth="1"/>
    <col min="7433" max="7446" width="7.33203125" style="115" customWidth="1"/>
    <col min="7447" max="7447" width="8.6640625" style="115" customWidth="1"/>
    <col min="7448" max="7452" width="7.33203125" style="115" customWidth="1"/>
    <col min="7453" max="7453" width="10.88671875" style="115" customWidth="1"/>
    <col min="7454" max="7477" width="7.33203125" style="115" customWidth="1"/>
    <col min="7478" max="7478" width="6.5546875" style="115"/>
    <col min="7479" max="7479" width="10.5546875" style="115" customWidth="1"/>
    <col min="7480" max="7683" width="6.5546875" style="115"/>
    <col min="7684" max="7684" width="4.33203125" style="115" customWidth="1"/>
    <col min="7685" max="7685" width="5.44140625" style="115" customWidth="1"/>
    <col min="7686" max="7686" width="7.33203125" style="115" customWidth="1"/>
    <col min="7687" max="7687" width="11.5546875" style="115" customWidth="1"/>
    <col min="7688" max="7688" width="4.44140625" style="115" customWidth="1"/>
    <col min="7689" max="7702" width="7.33203125" style="115" customWidth="1"/>
    <col min="7703" max="7703" width="8.6640625" style="115" customWidth="1"/>
    <col min="7704" max="7708" width="7.33203125" style="115" customWidth="1"/>
    <col min="7709" max="7709" width="10.88671875" style="115" customWidth="1"/>
    <col min="7710" max="7733" width="7.33203125" style="115" customWidth="1"/>
    <col min="7734" max="7734" width="6.5546875" style="115"/>
    <col min="7735" max="7735" width="10.5546875" style="115" customWidth="1"/>
    <col min="7736" max="7939" width="6.5546875" style="115"/>
    <col min="7940" max="7940" width="4.33203125" style="115" customWidth="1"/>
    <col min="7941" max="7941" width="5.44140625" style="115" customWidth="1"/>
    <col min="7942" max="7942" width="7.33203125" style="115" customWidth="1"/>
    <col min="7943" max="7943" width="11.5546875" style="115" customWidth="1"/>
    <col min="7944" max="7944" width="4.44140625" style="115" customWidth="1"/>
    <col min="7945" max="7958" width="7.33203125" style="115" customWidth="1"/>
    <col min="7959" max="7959" width="8.6640625" style="115" customWidth="1"/>
    <col min="7960" max="7964" width="7.33203125" style="115" customWidth="1"/>
    <col min="7965" max="7965" width="10.88671875" style="115" customWidth="1"/>
    <col min="7966" max="7989" width="7.33203125" style="115" customWidth="1"/>
    <col min="7990" max="7990" width="6.5546875" style="115"/>
    <col min="7991" max="7991" width="10.5546875" style="115" customWidth="1"/>
    <col min="7992" max="8195" width="6.5546875" style="115"/>
    <col min="8196" max="8196" width="4.33203125" style="115" customWidth="1"/>
    <col min="8197" max="8197" width="5.44140625" style="115" customWidth="1"/>
    <col min="8198" max="8198" width="7.33203125" style="115" customWidth="1"/>
    <col min="8199" max="8199" width="11.5546875" style="115" customWidth="1"/>
    <col min="8200" max="8200" width="4.44140625" style="115" customWidth="1"/>
    <col min="8201" max="8214" width="7.33203125" style="115" customWidth="1"/>
    <col min="8215" max="8215" width="8.6640625" style="115" customWidth="1"/>
    <col min="8216" max="8220" width="7.33203125" style="115" customWidth="1"/>
    <col min="8221" max="8221" width="10.88671875" style="115" customWidth="1"/>
    <col min="8222" max="8245" width="7.33203125" style="115" customWidth="1"/>
    <col min="8246" max="8246" width="6.5546875" style="115"/>
    <col min="8247" max="8247" width="10.5546875" style="115" customWidth="1"/>
    <col min="8248" max="8451" width="6.5546875" style="115"/>
    <col min="8452" max="8452" width="4.33203125" style="115" customWidth="1"/>
    <col min="8453" max="8453" width="5.44140625" style="115" customWidth="1"/>
    <col min="8454" max="8454" width="7.33203125" style="115" customWidth="1"/>
    <col min="8455" max="8455" width="11.5546875" style="115" customWidth="1"/>
    <col min="8456" max="8456" width="4.44140625" style="115" customWidth="1"/>
    <col min="8457" max="8470" width="7.33203125" style="115" customWidth="1"/>
    <col min="8471" max="8471" width="8.6640625" style="115" customWidth="1"/>
    <col min="8472" max="8476" width="7.33203125" style="115" customWidth="1"/>
    <col min="8477" max="8477" width="10.88671875" style="115" customWidth="1"/>
    <col min="8478" max="8501" width="7.33203125" style="115" customWidth="1"/>
    <col min="8502" max="8502" width="6.5546875" style="115"/>
    <col min="8503" max="8503" width="10.5546875" style="115" customWidth="1"/>
    <col min="8504" max="8707" width="6.5546875" style="115"/>
    <col min="8708" max="8708" width="4.33203125" style="115" customWidth="1"/>
    <col min="8709" max="8709" width="5.44140625" style="115" customWidth="1"/>
    <col min="8710" max="8710" width="7.33203125" style="115" customWidth="1"/>
    <col min="8711" max="8711" width="11.5546875" style="115" customWidth="1"/>
    <col min="8712" max="8712" width="4.44140625" style="115" customWidth="1"/>
    <col min="8713" max="8726" width="7.33203125" style="115" customWidth="1"/>
    <col min="8727" max="8727" width="8.6640625" style="115" customWidth="1"/>
    <col min="8728" max="8732" width="7.33203125" style="115" customWidth="1"/>
    <col min="8733" max="8733" width="10.88671875" style="115" customWidth="1"/>
    <col min="8734" max="8757" width="7.33203125" style="115" customWidth="1"/>
    <col min="8758" max="8758" width="6.5546875" style="115"/>
    <col min="8759" max="8759" width="10.5546875" style="115" customWidth="1"/>
    <col min="8760" max="8963" width="6.5546875" style="115"/>
    <col min="8964" max="8964" width="4.33203125" style="115" customWidth="1"/>
    <col min="8965" max="8965" width="5.44140625" style="115" customWidth="1"/>
    <col min="8966" max="8966" width="7.33203125" style="115" customWidth="1"/>
    <col min="8967" max="8967" width="11.5546875" style="115" customWidth="1"/>
    <col min="8968" max="8968" width="4.44140625" style="115" customWidth="1"/>
    <col min="8969" max="8982" width="7.33203125" style="115" customWidth="1"/>
    <col min="8983" max="8983" width="8.6640625" style="115" customWidth="1"/>
    <col min="8984" max="8988" width="7.33203125" style="115" customWidth="1"/>
    <col min="8989" max="8989" width="10.88671875" style="115" customWidth="1"/>
    <col min="8990" max="9013" width="7.33203125" style="115" customWidth="1"/>
    <col min="9014" max="9014" width="6.5546875" style="115"/>
    <col min="9015" max="9015" width="10.5546875" style="115" customWidth="1"/>
    <col min="9016" max="9219" width="6.5546875" style="115"/>
    <col min="9220" max="9220" width="4.33203125" style="115" customWidth="1"/>
    <col min="9221" max="9221" width="5.44140625" style="115" customWidth="1"/>
    <col min="9222" max="9222" width="7.33203125" style="115" customWidth="1"/>
    <col min="9223" max="9223" width="11.5546875" style="115" customWidth="1"/>
    <col min="9224" max="9224" width="4.44140625" style="115" customWidth="1"/>
    <col min="9225" max="9238" width="7.33203125" style="115" customWidth="1"/>
    <col min="9239" max="9239" width="8.6640625" style="115" customWidth="1"/>
    <col min="9240" max="9244" width="7.33203125" style="115" customWidth="1"/>
    <col min="9245" max="9245" width="10.88671875" style="115" customWidth="1"/>
    <col min="9246" max="9269" width="7.33203125" style="115" customWidth="1"/>
    <col min="9270" max="9270" width="6.5546875" style="115"/>
    <col min="9271" max="9271" width="10.5546875" style="115" customWidth="1"/>
    <col min="9272" max="9475" width="6.5546875" style="115"/>
    <col min="9476" max="9476" width="4.33203125" style="115" customWidth="1"/>
    <col min="9477" max="9477" width="5.44140625" style="115" customWidth="1"/>
    <col min="9478" max="9478" width="7.33203125" style="115" customWidth="1"/>
    <col min="9479" max="9479" width="11.5546875" style="115" customWidth="1"/>
    <col min="9480" max="9480" width="4.44140625" style="115" customWidth="1"/>
    <col min="9481" max="9494" width="7.33203125" style="115" customWidth="1"/>
    <col min="9495" max="9495" width="8.6640625" style="115" customWidth="1"/>
    <col min="9496" max="9500" width="7.33203125" style="115" customWidth="1"/>
    <col min="9501" max="9501" width="10.88671875" style="115" customWidth="1"/>
    <col min="9502" max="9525" width="7.33203125" style="115" customWidth="1"/>
    <col min="9526" max="9526" width="6.5546875" style="115"/>
    <col min="9527" max="9527" width="10.5546875" style="115" customWidth="1"/>
    <col min="9528" max="9731" width="6.5546875" style="115"/>
    <col min="9732" max="9732" width="4.33203125" style="115" customWidth="1"/>
    <col min="9733" max="9733" width="5.44140625" style="115" customWidth="1"/>
    <col min="9734" max="9734" width="7.33203125" style="115" customWidth="1"/>
    <col min="9735" max="9735" width="11.5546875" style="115" customWidth="1"/>
    <col min="9736" max="9736" width="4.44140625" style="115" customWidth="1"/>
    <col min="9737" max="9750" width="7.33203125" style="115" customWidth="1"/>
    <col min="9751" max="9751" width="8.6640625" style="115" customWidth="1"/>
    <col min="9752" max="9756" width="7.33203125" style="115" customWidth="1"/>
    <col min="9757" max="9757" width="10.88671875" style="115" customWidth="1"/>
    <col min="9758" max="9781" width="7.33203125" style="115" customWidth="1"/>
    <col min="9782" max="9782" width="6.5546875" style="115"/>
    <col min="9783" max="9783" width="10.5546875" style="115" customWidth="1"/>
    <col min="9784" max="9987" width="6.5546875" style="115"/>
    <col min="9988" max="9988" width="4.33203125" style="115" customWidth="1"/>
    <col min="9989" max="9989" width="5.44140625" style="115" customWidth="1"/>
    <col min="9990" max="9990" width="7.33203125" style="115" customWidth="1"/>
    <col min="9991" max="9991" width="11.5546875" style="115" customWidth="1"/>
    <col min="9992" max="9992" width="4.44140625" style="115" customWidth="1"/>
    <col min="9993" max="10006" width="7.33203125" style="115" customWidth="1"/>
    <col min="10007" max="10007" width="8.6640625" style="115" customWidth="1"/>
    <col min="10008" max="10012" width="7.33203125" style="115" customWidth="1"/>
    <col min="10013" max="10013" width="10.88671875" style="115" customWidth="1"/>
    <col min="10014" max="10037" width="7.33203125" style="115" customWidth="1"/>
    <col min="10038" max="10038" width="6.5546875" style="115"/>
    <col min="10039" max="10039" width="10.5546875" style="115" customWidth="1"/>
    <col min="10040" max="10243" width="6.5546875" style="115"/>
    <col min="10244" max="10244" width="4.33203125" style="115" customWidth="1"/>
    <col min="10245" max="10245" width="5.44140625" style="115" customWidth="1"/>
    <col min="10246" max="10246" width="7.33203125" style="115" customWidth="1"/>
    <col min="10247" max="10247" width="11.5546875" style="115" customWidth="1"/>
    <col min="10248" max="10248" width="4.44140625" style="115" customWidth="1"/>
    <col min="10249" max="10262" width="7.33203125" style="115" customWidth="1"/>
    <col min="10263" max="10263" width="8.6640625" style="115" customWidth="1"/>
    <col min="10264" max="10268" width="7.33203125" style="115" customWidth="1"/>
    <col min="10269" max="10269" width="10.88671875" style="115" customWidth="1"/>
    <col min="10270" max="10293" width="7.33203125" style="115" customWidth="1"/>
    <col min="10294" max="10294" width="6.5546875" style="115"/>
    <col min="10295" max="10295" width="10.5546875" style="115" customWidth="1"/>
    <col min="10296" max="10499" width="6.5546875" style="115"/>
    <col min="10500" max="10500" width="4.33203125" style="115" customWidth="1"/>
    <col min="10501" max="10501" width="5.44140625" style="115" customWidth="1"/>
    <col min="10502" max="10502" width="7.33203125" style="115" customWidth="1"/>
    <col min="10503" max="10503" width="11.5546875" style="115" customWidth="1"/>
    <col min="10504" max="10504" width="4.44140625" style="115" customWidth="1"/>
    <col min="10505" max="10518" width="7.33203125" style="115" customWidth="1"/>
    <col min="10519" max="10519" width="8.6640625" style="115" customWidth="1"/>
    <col min="10520" max="10524" width="7.33203125" style="115" customWidth="1"/>
    <col min="10525" max="10525" width="10.88671875" style="115" customWidth="1"/>
    <col min="10526" max="10549" width="7.33203125" style="115" customWidth="1"/>
    <col min="10550" max="10550" width="6.5546875" style="115"/>
    <col min="10551" max="10551" width="10.5546875" style="115" customWidth="1"/>
    <col min="10552" max="10755" width="6.5546875" style="115"/>
    <col min="10756" max="10756" width="4.33203125" style="115" customWidth="1"/>
    <col min="10757" max="10757" width="5.44140625" style="115" customWidth="1"/>
    <col min="10758" max="10758" width="7.33203125" style="115" customWidth="1"/>
    <col min="10759" max="10759" width="11.5546875" style="115" customWidth="1"/>
    <col min="10760" max="10760" width="4.44140625" style="115" customWidth="1"/>
    <col min="10761" max="10774" width="7.33203125" style="115" customWidth="1"/>
    <col min="10775" max="10775" width="8.6640625" style="115" customWidth="1"/>
    <col min="10776" max="10780" width="7.33203125" style="115" customWidth="1"/>
    <col min="10781" max="10781" width="10.88671875" style="115" customWidth="1"/>
    <col min="10782" max="10805" width="7.33203125" style="115" customWidth="1"/>
    <col min="10806" max="10806" width="6.5546875" style="115"/>
    <col min="10807" max="10807" width="10.5546875" style="115" customWidth="1"/>
    <col min="10808" max="11011" width="6.5546875" style="115"/>
    <col min="11012" max="11012" width="4.33203125" style="115" customWidth="1"/>
    <col min="11013" max="11013" width="5.44140625" style="115" customWidth="1"/>
    <col min="11014" max="11014" width="7.33203125" style="115" customWidth="1"/>
    <col min="11015" max="11015" width="11.5546875" style="115" customWidth="1"/>
    <col min="11016" max="11016" width="4.44140625" style="115" customWidth="1"/>
    <col min="11017" max="11030" width="7.33203125" style="115" customWidth="1"/>
    <col min="11031" max="11031" width="8.6640625" style="115" customWidth="1"/>
    <col min="11032" max="11036" width="7.33203125" style="115" customWidth="1"/>
    <col min="11037" max="11037" width="10.88671875" style="115" customWidth="1"/>
    <col min="11038" max="11061" width="7.33203125" style="115" customWidth="1"/>
    <col min="11062" max="11062" width="6.5546875" style="115"/>
    <col min="11063" max="11063" width="10.5546875" style="115" customWidth="1"/>
    <col min="11064" max="11267" width="6.5546875" style="115"/>
    <col min="11268" max="11268" width="4.33203125" style="115" customWidth="1"/>
    <col min="11269" max="11269" width="5.44140625" style="115" customWidth="1"/>
    <col min="11270" max="11270" width="7.33203125" style="115" customWidth="1"/>
    <col min="11271" max="11271" width="11.5546875" style="115" customWidth="1"/>
    <col min="11272" max="11272" width="4.44140625" style="115" customWidth="1"/>
    <col min="11273" max="11286" width="7.33203125" style="115" customWidth="1"/>
    <col min="11287" max="11287" width="8.6640625" style="115" customWidth="1"/>
    <col min="11288" max="11292" width="7.33203125" style="115" customWidth="1"/>
    <col min="11293" max="11293" width="10.88671875" style="115" customWidth="1"/>
    <col min="11294" max="11317" width="7.33203125" style="115" customWidth="1"/>
    <col min="11318" max="11318" width="6.5546875" style="115"/>
    <col min="11319" max="11319" width="10.5546875" style="115" customWidth="1"/>
    <col min="11320" max="11523" width="6.5546875" style="115"/>
    <col min="11524" max="11524" width="4.33203125" style="115" customWidth="1"/>
    <col min="11525" max="11525" width="5.44140625" style="115" customWidth="1"/>
    <col min="11526" max="11526" width="7.33203125" style="115" customWidth="1"/>
    <col min="11527" max="11527" width="11.5546875" style="115" customWidth="1"/>
    <col min="11528" max="11528" width="4.44140625" style="115" customWidth="1"/>
    <col min="11529" max="11542" width="7.33203125" style="115" customWidth="1"/>
    <col min="11543" max="11543" width="8.6640625" style="115" customWidth="1"/>
    <col min="11544" max="11548" width="7.33203125" style="115" customWidth="1"/>
    <col min="11549" max="11549" width="10.88671875" style="115" customWidth="1"/>
    <col min="11550" max="11573" width="7.33203125" style="115" customWidth="1"/>
    <col min="11574" max="11574" width="6.5546875" style="115"/>
    <col min="11575" max="11575" width="10.5546875" style="115" customWidth="1"/>
    <col min="11576" max="11779" width="6.5546875" style="115"/>
    <col min="11780" max="11780" width="4.33203125" style="115" customWidth="1"/>
    <col min="11781" max="11781" width="5.44140625" style="115" customWidth="1"/>
    <col min="11782" max="11782" width="7.33203125" style="115" customWidth="1"/>
    <col min="11783" max="11783" width="11.5546875" style="115" customWidth="1"/>
    <col min="11784" max="11784" width="4.44140625" style="115" customWidth="1"/>
    <col min="11785" max="11798" width="7.33203125" style="115" customWidth="1"/>
    <col min="11799" max="11799" width="8.6640625" style="115" customWidth="1"/>
    <col min="11800" max="11804" width="7.33203125" style="115" customWidth="1"/>
    <col min="11805" max="11805" width="10.88671875" style="115" customWidth="1"/>
    <col min="11806" max="11829" width="7.33203125" style="115" customWidth="1"/>
    <col min="11830" max="11830" width="6.5546875" style="115"/>
    <col min="11831" max="11831" width="10.5546875" style="115" customWidth="1"/>
    <col min="11832" max="12035" width="6.5546875" style="115"/>
    <col min="12036" max="12036" width="4.33203125" style="115" customWidth="1"/>
    <col min="12037" max="12037" width="5.44140625" style="115" customWidth="1"/>
    <col min="12038" max="12038" width="7.33203125" style="115" customWidth="1"/>
    <col min="12039" max="12039" width="11.5546875" style="115" customWidth="1"/>
    <col min="12040" max="12040" width="4.44140625" style="115" customWidth="1"/>
    <col min="12041" max="12054" width="7.33203125" style="115" customWidth="1"/>
    <col min="12055" max="12055" width="8.6640625" style="115" customWidth="1"/>
    <col min="12056" max="12060" width="7.33203125" style="115" customWidth="1"/>
    <col min="12061" max="12061" width="10.88671875" style="115" customWidth="1"/>
    <col min="12062" max="12085" width="7.33203125" style="115" customWidth="1"/>
    <col min="12086" max="12086" width="6.5546875" style="115"/>
    <col min="12087" max="12087" width="10.5546875" style="115" customWidth="1"/>
    <col min="12088" max="12291" width="6.5546875" style="115"/>
    <col min="12292" max="12292" width="4.33203125" style="115" customWidth="1"/>
    <col min="12293" max="12293" width="5.44140625" style="115" customWidth="1"/>
    <col min="12294" max="12294" width="7.33203125" style="115" customWidth="1"/>
    <col min="12295" max="12295" width="11.5546875" style="115" customWidth="1"/>
    <col min="12296" max="12296" width="4.44140625" style="115" customWidth="1"/>
    <col min="12297" max="12310" width="7.33203125" style="115" customWidth="1"/>
    <col min="12311" max="12311" width="8.6640625" style="115" customWidth="1"/>
    <col min="12312" max="12316" width="7.33203125" style="115" customWidth="1"/>
    <col min="12317" max="12317" width="10.88671875" style="115" customWidth="1"/>
    <col min="12318" max="12341" width="7.33203125" style="115" customWidth="1"/>
    <col min="12342" max="12342" width="6.5546875" style="115"/>
    <col min="12343" max="12343" width="10.5546875" style="115" customWidth="1"/>
    <col min="12344" max="12547" width="6.5546875" style="115"/>
    <col min="12548" max="12548" width="4.33203125" style="115" customWidth="1"/>
    <col min="12549" max="12549" width="5.44140625" style="115" customWidth="1"/>
    <col min="12550" max="12550" width="7.33203125" style="115" customWidth="1"/>
    <col min="12551" max="12551" width="11.5546875" style="115" customWidth="1"/>
    <col min="12552" max="12552" width="4.44140625" style="115" customWidth="1"/>
    <col min="12553" max="12566" width="7.33203125" style="115" customWidth="1"/>
    <col min="12567" max="12567" width="8.6640625" style="115" customWidth="1"/>
    <col min="12568" max="12572" width="7.33203125" style="115" customWidth="1"/>
    <col min="12573" max="12573" width="10.88671875" style="115" customWidth="1"/>
    <col min="12574" max="12597" width="7.33203125" style="115" customWidth="1"/>
    <col min="12598" max="12598" width="6.5546875" style="115"/>
    <col min="12599" max="12599" width="10.5546875" style="115" customWidth="1"/>
    <col min="12600" max="12803" width="6.5546875" style="115"/>
    <col min="12804" max="12804" width="4.33203125" style="115" customWidth="1"/>
    <col min="12805" max="12805" width="5.44140625" style="115" customWidth="1"/>
    <col min="12806" max="12806" width="7.33203125" style="115" customWidth="1"/>
    <col min="12807" max="12807" width="11.5546875" style="115" customWidth="1"/>
    <col min="12808" max="12808" width="4.44140625" style="115" customWidth="1"/>
    <col min="12809" max="12822" width="7.33203125" style="115" customWidth="1"/>
    <col min="12823" max="12823" width="8.6640625" style="115" customWidth="1"/>
    <col min="12824" max="12828" width="7.33203125" style="115" customWidth="1"/>
    <col min="12829" max="12829" width="10.88671875" style="115" customWidth="1"/>
    <col min="12830" max="12853" width="7.33203125" style="115" customWidth="1"/>
    <col min="12854" max="12854" width="6.5546875" style="115"/>
    <col min="12855" max="12855" width="10.5546875" style="115" customWidth="1"/>
    <col min="12856" max="13059" width="6.5546875" style="115"/>
    <col min="13060" max="13060" width="4.33203125" style="115" customWidth="1"/>
    <col min="13061" max="13061" width="5.44140625" style="115" customWidth="1"/>
    <col min="13062" max="13062" width="7.33203125" style="115" customWidth="1"/>
    <col min="13063" max="13063" width="11.5546875" style="115" customWidth="1"/>
    <col min="13064" max="13064" width="4.44140625" style="115" customWidth="1"/>
    <col min="13065" max="13078" width="7.33203125" style="115" customWidth="1"/>
    <col min="13079" max="13079" width="8.6640625" style="115" customWidth="1"/>
    <col min="13080" max="13084" width="7.33203125" style="115" customWidth="1"/>
    <col min="13085" max="13085" width="10.88671875" style="115" customWidth="1"/>
    <col min="13086" max="13109" width="7.33203125" style="115" customWidth="1"/>
    <col min="13110" max="13110" width="6.5546875" style="115"/>
    <col min="13111" max="13111" width="10.5546875" style="115" customWidth="1"/>
    <col min="13112" max="13315" width="6.5546875" style="115"/>
    <col min="13316" max="13316" width="4.33203125" style="115" customWidth="1"/>
    <col min="13317" max="13317" width="5.44140625" style="115" customWidth="1"/>
    <col min="13318" max="13318" width="7.33203125" style="115" customWidth="1"/>
    <col min="13319" max="13319" width="11.5546875" style="115" customWidth="1"/>
    <col min="13320" max="13320" width="4.44140625" style="115" customWidth="1"/>
    <col min="13321" max="13334" width="7.33203125" style="115" customWidth="1"/>
    <col min="13335" max="13335" width="8.6640625" style="115" customWidth="1"/>
    <col min="13336" max="13340" width="7.33203125" style="115" customWidth="1"/>
    <col min="13341" max="13341" width="10.88671875" style="115" customWidth="1"/>
    <col min="13342" max="13365" width="7.33203125" style="115" customWidth="1"/>
    <col min="13366" max="13366" width="6.5546875" style="115"/>
    <col min="13367" max="13367" width="10.5546875" style="115" customWidth="1"/>
    <col min="13368" max="13571" width="6.5546875" style="115"/>
    <col min="13572" max="13572" width="4.33203125" style="115" customWidth="1"/>
    <col min="13573" max="13573" width="5.44140625" style="115" customWidth="1"/>
    <col min="13574" max="13574" width="7.33203125" style="115" customWidth="1"/>
    <col min="13575" max="13575" width="11.5546875" style="115" customWidth="1"/>
    <col min="13576" max="13576" width="4.44140625" style="115" customWidth="1"/>
    <col min="13577" max="13590" width="7.33203125" style="115" customWidth="1"/>
    <col min="13591" max="13591" width="8.6640625" style="115" customWidth="1"/>
    <col min="13592" max="13596" width="7.33203125" style="115" customWidth="1"/>
    <col min="13597" max="13597" width="10.88671875" style="115" customWidth="1"/>
    <col min="13598" max="13621" width="7.33203125" style="115" customWidth="1"/>
    <col min="13622" max="13622" width="6.5546875" style="115"/>
    <col min="13623" max="13623" width="10.5546875" style="115" customWidth="1"/>
    <col min="13624" max="13827" width="6.5546875" style="115"/>
    <col min="13828" max="13828" width="4.33203125" style="115" customWidth="1"/>
    <col min="13829" max="13829" width="5.44140625" style="115" customWidth="1"/>
    <col min="13830" max="13830" width="7.33203125" style="115" customWidth="1"/>
    <col min="13831" max="13831" width="11.5546875" style="115" customWidth="1"/>
    <col min="13832" max="13832" width="4.44140625" style="115" customWidth="1"/>
    <col min="13833" max="13846" width="7.33203125" style="115" customWidth="1"/>
    <col min="13847" max="13847" width="8.6640625" style="115" customWidth="1"/>
    <col min="13848" max="13852" width="7.33203125" style="115" customWidth="1"/>
    <col min="13853" max="13853" width="10.88671875" style="115" customWidth="1"/>
    <col min="13854" max="13877" width="7.33203125" style="115" customWidth="1"/>
    <col min="13878" max="13878" width="6.5546875" style="115"/>
    <col min="13879" max="13879" width="10.5546875" style="115" customWidth="1"/>
    <col min="13880" max="14083" width="6.5546875" style="115"/>
    <col min="14084" max="14084" width="4.33203125" style="115" customWidth="1"/>
    <col min="14085" max="14085" width="5.44140625" style="115" customWidth="1"/>
    <col min="14086" max="14086" width="7.33203125" style="115" customWidth="1"/>
    <col min="14087" max="14087" width="11.5546875" style="115" customWidth="1"/>
    <col min="14088" max="14088" width="4.44140625" style="115" customWidth="1"/>
    <col min="14089" max="14102" width="7.33203125" style="115" customWidth="1"/>
    <col min="14103" max="14103" width="8.6640625" style="115" customWidth="1"/>
    <col min="14104" max="14108" width="7.33203125" style="115" customWidth="1"/>
    <col min="14109" max="14109" width="10.88671875" style="115" customWidth="1"/>
    <col min="14110" max="14133" width="7.33203125" style="115" customWidth="1"/>
    <col min="14134" max="14134" width="6.5546875" style="115"/>
    <col min="14135" max="14135" width="10.5546875" style="115" customWidth="1"/>
    <col min="14136" max="14339" width="6.5546875" style="115"/>
    <col min="14340" max="14340" width="4.33203125" style="115" customWidth="1"/>
    <col min="14341" max="14341" width="5.44140625" style="115" customWidth="1"/>
    <col min="14342" max="14342" width="7.33203125" style="115" customWidth="1"/>
    <col min="14343" max="14343" width="11.5546875" style="115" customWidth="1"/>
    <col min="14344" max="14344" width="4.44140625" style="115" customWidth="1"/>
    <col min="14345" max="14358" width="7.33203125" style="115" customWidth="1"/>
    <col min="14359" max="14359" width="8.6640625" style="115" customWidth="1"/>
    <col min="14360" max="14364" width="7.33203125" style="115" customWidth="1"/>
    <col min="14365" max="14365" width="10.88671875" style="115" customWidth="1"/>
    <col min="14366" max="14389" width="7.33203125" style="115" customWidth="1"/>
    <col min="14390" max="14390" width="6.5546875" style="115"/>
    <col min="14391" max="14391" width="10.5546875" style="115" customWidth="1"/>
    <col min="14392" max="14595" width="6.5546875" style="115"/>
    <col min="14596" max="14596" width="4.33203125" style="115" customWidth="1"/>
    <col min="14597" max="14597" width="5.44140625" style="115" customWidth="1"/>
    <col min="14598" max="14598" width="7.33203125" style="115" customWidth="1"/>
    <col min="14599" max="14599" width="11.5546875" style="115" customWidth="1"/>
    <col min="14600" max="14600" width="4.44140625" style="115" customWidth="1"/>
    <col min="14601" max="14614" width="7.33203125" style="115" customWidth="1"/>
    <col min="14615" max="14615" width="8.6640625" style="115" customWidth="1"/>
    <col min="14616" max="14620" width="7.33203125" style="115" customWidth="1"/>
    <col min="14621" max="14621" width="10.88671875" style="115" customWidth="1"/>
    <col min="14622" max="14645" width="7.33203125" style="115" customWidth="1"/>
    <col min="14646" max="14646" width="6.5546875" style="115"/>
    <col min="14647" max="14647" width="10.5546875" style="115" customWidth="1"/>
    <col min="14648" max="14851" width="6.5546875" style="115"/>
    <col min="14852" max="14852" width="4.33203125" style="115" customWidth="1"/>
    <col min="14853" max="14853" width="5.44140625" style="115" customWidth="1"/>
    <col min="14854" max="14854" width="7.33203125" style="115" customWidth="1"/>
    <col min="14855" max="14855" width="11.5546875" style="115" customWidth="1"/>
    <col min="14856" max="14856" width="4.44140625" style="115" customWidth="1"/>
    <col min="14857" max="14870" width="7.33203125" style="115" customWidth="1"/>
    <col min="14871" max="14871" width="8.6640625" style="115" customWidth="1"/>
    <col min="14872" max="14876" width="7.33203125" style="115" customWidth="1"/>
    <col min="14877" max="14877" width="10.88671875" style="115" customWidth="1"/>
    <col min="14878" max="14901" width="7.33203125" style="115" customWidth="1"/>
    <col min="14902" max="14902" width="6.5546875" style="115"/>
    <col min="14903" max="14903" width="10.5546875" style="115" customWidth="1"/>
    <col min="14904" max="15107" width="6.5546875" style="115"/>
    <col min="15108" max="15108" width="4.33203125" style="115" customWidth="1"/>
    <col min="15109" max="15109" width="5.44140625" style="115" customWidth="1"/>
    <col min="15110" max="15110" width="7.33203125" style="115" customWidth="1"/>
    <col min="15111" max="15111" width="11.5546875" style="115" customWidth="1"/>
    <col min="15112" max="15112" width="4.44140625" style="115" customWidth="1"/>
    <col min="15113" max="15126" width="7.33203125" style="115" customWidth="1"/>
    <col min="15127" max="15127" width="8.6640625" style="115" customWidth="1"/>
    <col min="15128" max="15132" width="7.33203125" style="115" customWidth="1"/>
    <col min="15133" max="15133" width="10.88671875" style="115" customWidth="1"/>
    <col min="15134" max="15157" width="7.33203125" style="115" customWidth="1"/>
    <col min="15158" max="15158" width="6.5546875" style="115"/>
    <col min="15159" max="15159" width="10.5546875" style="115" customWidth="1"/>
    <col min="15160" max="15363" width="6.5546875" style="115"/>
    <col min="15364" max="15364" width="4.33203125" style="115" customWidth="1"/>
    <col min="15365" max="15365" width="5.44140625" style="115" customWidth="1"/>
    <col min="15366" max="15366" width="7.33203125" style="115" customWidth="1"/>
    <col min="15367" max="15367" width="11.5546875" style="115" customWidth="1"/>
    <col min="15368" max="15368" width="4.44140625" style="115" customWidth="1"/>
    <col min="15369" max="15382" width="7.33203125" style="115" customWidth="1"/>
    <col min="15383" max="15383" width="8.6640625" style="115" customWidth="1"/>
    <col min="15384" max="15388" width="7.33203125" style="115" customWidth="1"/>
    <col min="15389" max="15389" width="10.88671875" style="115" customWidth="1"/>
    <col min="15390" max="15413" width="7.33203125" style="115" customWidth="1"/>
    <col min="15414" max="15414" width="6.5546875" style="115"/>
    <col min="15415" max="15415" width="10.5546875" style="115" customWidth="1"/>
    <col min="15416" max="15619" width="6.5546875" style="115"/>
    <col min="15620" max="15620" width="4.33203125" style="115" customWidth="1"/>
    <col min="15621" max="15621" width="5.44140625" style="115" customWidth="1"/>
    <col min="15622" max="15622" width="7.33203125" style="115" customWidth="1"/>
    <col min="15623" max="15623" width="11.5546875" style="115" customWidth="1"/>
    <col min="15624" max="15624" width="4.44140625" style="115" customWidth="1"/>
    <col min="15625" max="15638" width="7.33203125" style="115" customWidth="1"/>
    <col min="15639" max="15639" width="8.6640625" style="115" customWidth="1"/>
    <col min="15640" max="15644" width="7.33203125" style="115" customWidth="1"/>
    <col min="15645" max="15645" width="10.88671875" style="115" customWidth="1"/>
    <col min="15646" max="15669" width="7.33203125" style="115" customWidth="1"/>
    <col min="15670" max="15670" width="6.5546875" style="115"/>
    <col min="15671" max="15671" width="10.5546875" style="115" customWidth="1"/>
    <col min="15672" max="15875" width="6.5546875" style="115"/>
    <col min="15876" max="15876" width="4.33203125" style="115" customWidth="1"/>
    <col min="15877" max="15877" width="5.44140625" style="115" customWidth="1"/>
    <col min="15878" max="15878" width="7.33203125" style="115" customWidth="1"/>
    <col min="15879" max="15879" width="11.5546875" style="115" customWidth="1"/>
    <col min="15880" max="15880" width="4.44140625" style="115" customWidth="1"/>
    <col min="15881" max="15894" width="7.33203125" style="115" customWidth="1"/>
    <col min="15895" max="15895" width="8.6640625" style="115" customWidth="1"/>
    <col min="15896" max="15900" width="7.33203125" style="115" customWidth="1"/>
    <col min="15901" max="15901" width="10.88671875" style="115" customWidth="1"/>
    <col min="15902" max="15925" width="7.33203125" style="115" customWidth="1"/>
    <col min="15926" max="15926" width="6.5546875" style="115"/>
    <col min="15927" max="15927" width="10.5546875" style="115" customWidth="1"/>
    <col min="15928" max="16131" width="6.5546875" style="115"/>
    <col min="16132" max="16132" width="4.33203125" style="115" customWidth="1"/>
    <col min="16133" max="16133" width="5.44140625" style="115" customWidth="1"/>
    <col min="16134" max="16134" width="7.33203125" style="115" customWidth="1"/>
    <col min="16135" max="16135" width="11.5546875" style="115" customWidth="1"/>
    <col min="16136" max="16136" width="4.44140625" style="115" customWidth="1"/>
    <col min="16137" max="16150" width="7.33203125" style="115" customWidth="1"/>
    <col min="16151" max="16151" width="8.6640625" style="115" customWidth="1"/>
    <col min="16152" max="16156" width="7.33203125" style="115" customWidth="1"/>
    <col min="16157" max="16157" width="10.88671875" style="115" customWidth="1"/>
    <col min="16158" max="16181" width="7.33203125" style="115" customWidth="1"/>
    <col min="16182" max="16182" width="6.5546875" style="115"/>
    <col min="16183" max="16183" width="10.5546875" style="115" customWidth="1"/>
    <col min="16184" max="16384" width="6.5546875" style="115"/>
  </cols>
  <sheetData>
    <row r="1" spans="2:59" ht="39.9" customHeight="1" thickBot="1">
      <c r="B1" s="595"/>
      <c r="C1" s="490"/>
      <c r="D1" s="489"/>
      <c r="E1" s="489"/>
      <c r="F1" s="489"/>
      <c r="G1" s="490"/>
      <c r="H1" s="491"/>
      <c r="I1" s="491"/>
      <c r="J1" s="491"/>
      <c r="K1" s="491"/>
      <c r="L1" s="491"/>
      <c r="M1" s="491"/>
      <c r="N1" s="491"/>
      <c r="O1" s="491"/>
      <c r="P1" s="491"/>
      <c r="Q1" s="491"/>
      <c r="R1" s="491"/>
      <c r="S1" s="491"/>
      <c r="T1" s="491"/>
      <c r="U1" s="491"/>
      <c r="V1" s="491"/>
      <c r="W1" s="491"/>
      <c r="X1" s="491"/>
      <c r="Y1" s="2072"/>
      <c r="Z1" s="2072"/>
      <c r="AA1" s="2072"/>
      <c r="AB1" s="2072"/>
      <c r="AC1" s="2072"/>
      <c r="AD1" s="2072"/>
      <c r="AE1" s="2072"/>
      <c r="AF1" s="2072"/>
      <c r="AG1" s="2072"/>
      <c r="AH1" s="2072"/>
      <c r="AI1" s="2072"/>
      <c r="AJ1" s="491"/>
      <c r="AK1" s="491"/>
      <c r="AL1" s="491"/>
      <c r="AM1" s="491"/>
      <c r="AN1" s="491"/>
      <c r="AO1" s="491"/>
      <c r="AP1" s="490"/>
      <c r="AQ1" s="490"/>
      <c r="AR1" s="490"/>
      <c r="AS1" s="490"/>
      <c r="AT1" s="490"/>
      <c r="AU1" s="490"/>
      <c r="AV1" s="490"/>
      <c r="AW1" s="490"/>
      <c r="AX1" s="490"/>
      <c r="AY1" s="490"/>
      <c r="AZ1" s="490"/>
      <c r="BA1" s="490"/>
      <c r="BB1" s="490"/>
      <c r="BC1" s="490"/>
      <c r="BD1" s="492"/>
      <c r="BE1" s="492"/>
      <c r="BF1" s="492"/>
      <c r="BG1" s="596"/>
    </row>
    <row r="2" spans="2:59" ht="39.9" customHeight="1">
      <c r="B2" s="597"/>
      <c r="D2" s="1"/>
      <c r="E2" s="2066" t="s">
        <v>1230</v>
      </c>
      <c r="F2" s="2067"/>
      <c r="G2" s="2067"/>
      <c r="H2" s="2067"/>
      <c r="I2" s="2067"/>
      <c r="J2" s="2067"/>
      <c r="K2" s="2067"/>
      <c r="L2" s="2067"/>
      <c r="M2" s="2067"/>
      <c r="N2" s="2067"/>
      <c r="O2" s="2067"/>
      <c r="P2" s="2067"/>
      <c r="Q2" s="2067"/>
      <c r="R2" s="2067"/>
      <c r="S2" s="2067"/>
      <c r="T2" s="2067"/>
      <c r="U2" s="2067"/>
      <c r="V2" s="2068"/>
      <c r="W2" s="3"/>
      <c r="X2" s="3"/>
      <c r="Y2" s="2073"/>
      <c r="Z2" s="2073"/>
      <c r="AA2" s="2073"/>
      <c r="AB2" s="2073"/>
      <c r="AC2" s="2073"/>
      <c r="AD2" s="2073"/>
      <c r="AE2" s="2073"/>
      <c r="AF2" s="2073"/>
      <c r="AG2" s="2073"/>
      <c r="AH2" s="2073"/>
      <c r="AI2" s="2073"/>
      <c r="AJ2" s="3"/>
      <c r="AK2" s="2074" t="s">
        <v>1355</v>
      </c>
      <c r="AL2" s="2075"/>
      <c r="AM2" s="2075"/>
      <c r="AN2" s="2075"/>
      <c r="AO2" s="2075"/>
      <c r="AP2" s="2075"/>
      <c r="AQ2" s="2075"/>
      <c r="AR2" s="2075"/>
      <c r="AS2" s="2075"/>
      <c r="AT2" s="2075"/>
      <c r="AU2" s="2075"/>
      <c r="AV2" s="2075"/>
      <c r="AW2" s="2075"/>
      <c r="AX2" s="2075"/>
      <c r="AY2" s="2075"/>
      <c r="AZ2" s="2076"/>
      <c r="BA2" s="2093">
        <v>307</v>
      </c>
      <c r="BB2" s="2094"/>
      <c r="BC2" s="2094"/>
      <c r="BD2" s="2094"/>
      <c r="BE2" s="2095"/>
      <c r="BG2" s="598"/>
    </row>
    <row r="3" spans="2:59" ht="39.9" customHeight="1" thickBot="1">
      <c r="B3" s="597"/>
      <c r="D3" s="1"/>
      <c r="E3" s="2069"/>
      <c r="F3" s="2070"/>
      <c r="G3" s="2070"/>
      <c r="H3" s="2070"/>
      <c r="I3" s="2070"/>
      <c r="J3" s="2070"/>
      <c r="K3" s="2070"/>
      <c r="L3" s="2070"/>
      <c r="M3" s="2070"/>
      <c r="N3" s="2070"/>
      <c r="O3" s="2070"/>
      <c r="P3" s="2070"/>
      <c r="Q3" s="2070"/>
      <c r="R3" s="2070"/>
      <c r="S3" s="2070"/>
      <c r="T3" s="2070"/>
      <c r="U3" s="2070"/>
      <c r="V3" s="2071"/>
      <c r="W3" s="3"/>
      <c r="X3" s="3"/>
      <c r="Y3" s="2073"/>
      <c r="Z3" s="2073"/>
      <c r="AA3" s="2073"/>
      <c r="AB3" s="2073"/>
      <c r="AC3" s="2073"/>
      <c r="AD3" s="2073"/>
      <c r="AE3" s="2073"/>
      <c r="AF3" s="2073"/>
      <c r="AG3" s="2073"/>
      <c r="AH3" s="2073"/>
      <c r="AI3" s="2073"/>
      <c r="AJ3" s="3"/>
      <c r="AK3" s="2077"/>
      <c r="AL3" s="2078"/>
      <c r="AM3" s="2078"/>
      <c r="AN3" s="2078"/>
      <c r="AO3" s="2078"/>
      <c r="AP3" s="2078"/>
      <c r="AQ3" s="2078"/>
      <c r="AR3" s="2078"/>
      <c r="AS3" s="2078"/>
      <c r="AT3" s="2078"/>
      <c r="AU3" s="2078"/>
      <c r="AV3" s="2078"/>
      <c r="AW3" s="2078"/>
      <c r="AX3" s="2078"/>
      <c r="AY3" s="2078"/>
      <c r="AZ3" s="2079"/>
      <c r="BA3" s="2096"/>
      <c r="BB3" s="2097"/>
      <c r="BC3" s="2097"/>
      <c r="BD3" s="2097"/>
      <c r="BE3" s="2098"/>
      <c r="BG3" s="598"/>
    </row>
    <row r="4" spans="2:59" ht="21" customHeight="1" thickBot="1">
      <c r="B4" s="597"/>
      <c r="D4" s="1"/>
      <c r="W4" s="3"/>
      <c r="X4" s="3"/>
      <c r="Y4" s="2073"/>
      <c r="Z4" s="2073"/>
      <c r="AA4" s="2073"/>
      <c r="AB4" s="2073"/>
      <c r="AC4" s="2073"/>
      <c r="AD4" s="2073"/>
      <c r="AE4" s="2073"/>
      <c r="AF4" s="2073"/>
      <c r="AG4" s="2073"/>
      <c r="AH4" s="2073"/>
      <c r="AI4" s="2073"/>
      <c r="AJ4" s="3"/>
      <c r="AK4" s="2080"/>
      <c r="AL4" s="2081"/>
      <c r="AM4" s="2081"/>
      <c r="AN4" s="2081"/>
      <c r="AO4" s="2081"/>
      <c r="AP4" s="2081"/>
      <c r="AQ4" s="2081"/>
      <c r="AR4" s="2081"/>
      <c r="AS4" s="2081"/>
      <c r="AT4" s="2081"/>
      <c r="AU4" s="2081"/>
      <c r="AV4" s="2081"/>
      <c r="AW4" s="2081"/>
      <c r="AX4" s="2081"/>
      <c r="AY4" s="2081"/>
      <c r="AZ4" s="2082"/>
      <c r="BA4" s="2099"/>
      <c r="BB4" s="2100"/>
      <c r="BC4" s="2100"/>
      <c r="BD4" s="2100"/>
      <c r="BE4" s="2101"/>
      <c r="BG4" s="598"/>
    </row>
    <row r="5" spans="2:59" ht="39.9" customHeight="1" thickBot="1">
      <c r="B5" s="597"/>
      <c r="D5" s="1"/>
      <c r="E5" s="2066" t="s">
        <v>1229</v>
      </c>
      <c r="F5" s="2067"/>
      <c r="G5" s="2067"/>
      <c r="H5" s="2067"/>
      <c r="I5" s="2067"/>
      <c r="J5" s="2067"/>
      <c r="K5" s="2067"/>
      <c r="L5" s="2067"/>
      <c r="M5" s="2067"/>
      <c r="N5" s="2067"/>
      <c r="O5" s="2067"/>
      <c r="P5" s="2067"/>
      <c r="Q5" s="2067"/>
      <c r="R5" s="2067"/>
      <c r="S5" s="2067"/>
      <c r="T5" s="2067"/>
      <c r="U5" s="2067"/>
      <c r="V5" s="2068"/>
      <c r="W5" s="3"/>
      <c r="X5" s="3"/>
      <c r="Y5" s="2073"/>
      <c r="Z5" s="2073"/>
      <c r="AA5" s="2073"/>
      <c r="AB5" s="2073"/>
      <c r="AC5" s="2073"/>
      <c r="AD5" s="2073"/>
      <c r="AE5" s="2073"/>
      <c r="AF5" s="2073"/>
      <c r="AG5" s="2073"/>
      <c r="AH5" s="2073"/>
      <c r="AI5" s="2073"/>
      <c r="AJ5" s="3"/>
      <c r="AK5" s="3"/>
      <c r="AL5" s="4"/>
      <c r="AM5" s="115"/>
      <c r="AN5" s="4"/>
      <c r="AO5" s="4"/>
      <c r="BG5" s="598"/>
    </row>
    <row r="6" spans="2:59" ht="39.9" customHeight="1" thickBot="1">
      <c r="B6" s="597"/>
      <c r="D6" s="1"/>
      <c r="E6" s="2069"/>
      <c r="F6" s="2070"/>
      <c r="G6" s="2070"/>
      <c r="H6" s="2070"/>
      <c r="I6" s="2070"/>
      <c r="J6" s="2070"/>
      <c r="K6" s="2070"/>
      <c r="L6" s="2070"/>
      <c r="M6" s="2070"/>
      <c r="N6" s="2070"/>
      <c r="O6" s="2070"/>
      <c r="P6" s="2070"/>
      <c r="Q6" s="2070"/>
      <c r="R6" s="2070"/>
      <c r="S6" s="2070"/>
      <c r="T6" s="2070"/>
      <c r="U6" s="2070"/>
      <c r="V6" s="2071"/>
      <c r="W6" s="3"/>
      <c r="X6" s="3"/>
      <c r="Y6" s="2073"/>
      <c r="Z6" s="2073"/>
      <c r="AA6" s="2073"/>
      <c r="AB6" s="2073"/>
      <c r="AC6" s="2073"/>
      <c r="AD6" s="2073"/>
      <c r="AE6" s="2073"/>
      <c r="AF6" s="2073"/>
      <c r="AG6" s="2073"/>
      <c r="AH6" s="2073"/>
      <c r="AI6" s="2073"/>
      <c r="AJ6" s="3"/>
      <c r="AK6" s="2083" t="s">
        <v>2986</v>
      </c>
      <c r="AL6" s="2084"/>
      <c r="AM6" s="2084"/>
      <c r="AN6" s="2084"/>
      <c r="AO6" s="2084"/>
      <c r="AP6" s="2084"/>
      <c r="AQ6" s="2084"/>
      <c r="AR6" s="2084"/>
      <c r="AS6" s="2084"/>
      <c r="AT6" s="2084"/>
      <c r="AU6" s="2084"/>
      <c r="AV6" s="2084"/>
      <c r="AW6" s="2084"/>
      <c r="AX6" s="2084"/>
      <c r="AY6" s="2084"/>
      <c r="AZ6" s="2084"/>
      <c r="BA6" s="2084"/>
      <c r="BB6" s="2084"/>
      <c r="BC6" s="2084"/>
      <c r="BD6" s="2084"/>
      <c r="BE6" s="2085"/>
      <c r="BG6" s="598"/>
    </row>
    <row r="7" spans="2:59" ht="39.9" customHeight="1" thickBot="1">
      <c r="B7" s="597"/>
      <c r="D7" s="1"/>
      <c r="W7" s="3"/>
      <c r="X7" s="3"/>
      <c r="Y7" s="2073"/>
      <c r="Z7" s="2073"/>
      <c r="AA7" s="2073"/>
      <c r="AB7" s="2073"/>
      <c r="AC7" s="2073"/>
      <c r="AD7" s="2073"/>
      <c r="AE7" s="2073"/>
      <c r="AF7" s="2073"/>
      <c r="AG7" s="2073"/>
      <c r="AH7" s="2073"/>
      <c r="AI7" s="2073"/>
      <c r="AJ7" s="3"/>
      <c r="AK7" s="2086"/>
      <c r="AL7" s="2087"/>
      <c r="AM7" s="2087"/>
      <c r="AN7" s="2087"/>
      <c r="AO7" s="2087"/>
      <c r="AP7" s="2087"/>
      <c r="AQ7" s="2087"/>
      <c r="AR7" s="2087"/>
      <c r="AS7" s="2087"/>
      <c r="AT7" s="2087"/>
      <c r="AU7" s="2087"/>
      <c r="AV7" s="2087"/>
      <c r="AW7" s="2087"/>
      <c r="AX7" s="2087"/>
      <c r="AY7" s="2087"/>
      <c r="AZ7" s="2087"/>
      <c r="BA7" s="2087"/>
      <c r="BB7" s="2087"/>
      <c r="BC7" s="2087"/>
      <c r="BD7" s="2087"/>
      <c r="BE7" s="2088"/>
      <c r="BG7" s="598"/>
    </row>
    <row r="8" spans="2:59" ht="39.9" customHeight="1" thickBot="1">
      <c r="B8" s="597"/>
      <c r="D8" s="1"/>
      <c r="E8" s="1151"/>
      <c r="F8" s="1152" t="s">
        <v>1263</v>
      </c>
      <c r="G8" s="1153"/>
      <c r="H8" s="1154"/>
      <c r="I8" s="1152" t="s">
        <v>1264</v>
      </c>
      <c r="J8" s="1152"/>
      <c r="K8" s="1152"/>
      <c r="L8" s="1152"/>
      <c r="M8" s="1152" t="s">
        <v>1265</v>
      </c>
      <c r="N8" s="1154"/>
      <c r="O8" s="1155"/>
      <c r="P8" s="3"/>
      <c r="Q8" s="3"/>
      <c r="R8" s="3"/>
      <c r="S8" s="3"/>
      <c r="T8" s="3"/>
      <c r="U8" s="3"/>
      <c r="V8" s="3"/>
      <c r="W8" s="3"/>
      <c r="X8" s="3"/>
      <c r="Y8" s="3"/>
      <c r="Z8" s="3"/>
      <c r="AA8" s="3"/>
      <c r="AB8" s="3"/>
      <c r="AC8" s="3"/>
      <c r="AD8" s="3"/>
      <c r="AE8" s="3"/>
      <c r="AF8" s="3"/>
      <c r="AG8" s="3"/>
      <c r="AH8" s="3"/>
      <c r="AI8" s="3"/>
      <c r="AJ8" s="3"/>
      <c r="AK8" s="3"/>
      <c r="AL8" s="4"/>
      <c r="AM8" s="4"/>
      <c r="AN8" s="4"/>
      <c r="AO8" s="4"/>
      <c r="AR8" s="5"/>
      <c r="AS8" s="6"/>
      <c r="AT8" s="6"/>
      <c r="AU8" s="6"/>
      <c r="AV8" s="6"/>
      <c r="AW8" s="6"/>
      <c r="AX8" s="6"/>
      <c r="BG8" s="598"/>
    </row>
    <row r="9" spans="2:59" ht="39.9" customHeight="1" thickBot="1">
      <c r="B9" s="597"/>
      <c r="D9" s="1"/>
      <c r="E9" s="1156"/>
      <c r="F9" s="2089"/>
      <c r="G9" s="2090"/>
      <c r="H9" s="1157"/>
      <c r="I9" s="2089"/>
      <c r="J9" s="2091"/>
      <c r="K9" s="2090"/>
      <c r="L9" s="1157"/>
      <c r="M9" s="2089"/>
      <c r="N9" s="2090"/>
      <c r="O9" s="1158"/>
      <c r="P9" s="3"/>
      <c r="Q9" s="2092" t="s">
        <v>1267</v>
      </c>
      <c r="R9" s="2092"/>
      <c r="S9" s="2092"/>
      <c r="T9" s="2092"/>
      <c r="U9" s="2092"/>
      <c r="V9" s="2092"/>
      <c r="W9" s="2092"/>
      <c r="X9" s="2092"/>
      <c r="Y9" s="2092"/>
      <c r="Z9" s="2092"/>
      <c r="AA9" s="2092"/>
      <c r="AB9" s="2092"/>
      <c r="AC9" s="2092"/>
      <c r="AD9" s="2092"/>
      <c r="AE9" s="2092"/>
      <c r="AF9" s="2092"/>
      <c r="AG9" s="2092"/>
      <c r="AH9" s="2092"/>
      <c r="AI9" s="2092"/>
      <c r="AJ9" s="2092"/>
      <c r="AK9" s="2092"/>
      <c r="AL9" s="2092"/>
      <c r="AM9" s="4"/>
      <c r="AN9" s="4"/>
      <c r="AO9" s="4"/>
      <c r="AR9" s="5"/>
      <c r="AS9" s="6"/>
      <c r="AT9" s="6"/>
      <c r="AU9" s="6"/>
      <c r="AV9" s="6"/>
      <c r="AW9" s="6"/>
      <c r="AX9" s="6"/>
      <c r="AZ9" s="2102" t="s">
        <v>3004</v>
      </c>
      <c r="BA9" s="2102"/>
      <c r="BB9" s="2102"/>
      <c r="BC9" s="2102"/>
      <c r="BD9" s="2102"/>
      <c r="BE9" s="2102"/>
      <c r="BF9" s="2102"/>
      <c r="BG9" s="598"/>
    </row>
    <row r="10" spans="2:59" ht="17.25" customHeight="1" thickBot="1">
      <c r="B10" s="597"/>
      <c r="D10" s="1"/>
      <c r="E10" s="1159"/>
      <c r="F10" s="1160"/>
      <c r="G10" s="1161"/>
      <c r="H10" s="1162"/>
      <c r="I10" s="1162"/>
      <c r="J10" s="1162"/>
      <c r="K10" s="1162"/>
      <c r="L10" s="1162"/>
      <c r="M10" s="1162"/>
      <c r="N10" s="1162"/>
      <c r="O10" s="1163"/>
      <c r="P10" s="3"/>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4"/>
      <c r="AN10" s="4"/>
      <c r="AO10" s="4"/>
      <c r="AR10" s="5"/>
      <c r="AS10" s="6"/>
      <c r="AT10" s="6"/>
      <c r="AU10" s="6"/>
      <c r="AV10" s="6"/>
      <c r="AW10" s="6"/>
      <c r="AX10" s="6"/>
      <c r="AZ10" s="2103"/>
      <c r="BA10" s="2104"/>
      <c r="BB10" s="2104"/>
      <c r="BC10" s="2104"/>
      <c r="BD10" s="2104"/>
      <c r="BE10" s="2104"/>
      <c r="BF10" s="2105"/>
      <c r="BG10" s="598"/>
    </row>
    <row r="11" spans="2:59" ht="81" customHeight="1">
      <c r="B11" s="597"/>
      <c r="D11" s="1"/>
      <c r="E11" s="1"/>
      <c r="F11" s="1"/>
      <c r="H11" s="3"/>
      <c r="I11" s="3"/>
      <c r="J11" s="3"/>
      <c r="K11" s="3"/>
      <c r="L11" s="3"/>
      <c r="M11" s="3"/>
      <c r="N11" s="3"/>
      <c r="O11" s="3"/>
      <c r="P11" s="3"/>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4"/>
      <c r="AN11" s="4"/>
      <c r="AO11" s="4"/>
      <c r="AR11" s="5"/>
      <c r="AS11" s="6"/>
      <c r="AT11" s="6"/>
      <c r="AU11" s="6"/>
      <c r="AV11" s="6"/>
      <c r="AW11" s="6"/>
      <c r="AX11" s="6"/>
      <c r="AZ11" s="2106"/>
      <c r="BA11" s="2107"/>
      <c r="BB11" s="2107"/>
      <c r="BC11" s="2107"/>
      <c r="BD11" s="2107"/>
      <c r="BE11" s="2107"/>
      <c r="BF11" s="2108"/>
      <c r="BG11" s="598"/>
    </row>
    <row r="12" spans="2:59" s="7" customFormat="1" ht="18.75" customHeight="1">
      <c r="B12" s="524"/>
      <c r="C12" s="525"/>
      <c r="D12" s="525"/>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2106"/>
      <c r="BA12" s="2107"/>
      <c r="BB12" s="2107"/>
      <c r="BC12" s="2107"/>
      <c r="BD12" s="2107"/>
      <c r="BE12" s="2107"/>
      <c r="BF12" s="2108"/>
      <c r="BG12" s="528"/>
    </row>
    <row r="13" spans="2:59" s="7" customFormat="1" ht="94.5" customHeight="1">
      <c r="B13" s="524"/>
      <c r="C13" s="525"/>
      <c r="D13" s="525"/>
      <c r="E13" s="525"/>
      <c r="F13" s="525"/>
      <c r="G13" s="525"/>
      <c r="H13" s="525"/>
      <c r="I13" s="525"/>
      <c r="J13" s="525"/>
      <c r="K13" s="525"/>
      <c r="L13" s="525"/>
      <c r="M13" s="525"/>
      <c r="N13" s="525"/>
      <c r="O13" s="525"/>
      <c r="P13" s="525"/>
      <c r="Q13" s="2092" t="s">
        <v>2619</v>
      </c>
      <c r="R13" s="2092"/>
      <c r="S13" s="2092"/>
      <c r="T13" s="2092"/>
      <c r="U13" s="2092"/>
      <c r="V13" s="2092"/>
      <c r="W13" s="2092"/>
      <c r="X13" s="2092"/>
      <c r="Y13" s="2092"/>
      <c r="Z13" s="2092"/>
      <c r="AA13" s="2092"/>
      <c r="AB13" s="2092"/>
      <c r="AC13" s="2092"/>
      <c r="AD13" s="2092"/>
      <c r="AE13" s="2092"/>
      <c r="AF13" s="2092"/>
      <c r="AG13" s="2092"/>
      <c r="AH13" s="2092"/>
      <c r="AI13" s="2092"/>
      <c r="AJ13" s="2092"/>
      <c r="AK13" s="2092"/>
      <c r="AL13" s="2092"/>
      <c r="AM13" s="525"/>
      <c r="AN13" s="525"/>
      <c r="AO13" s="525"/>
      <c r="AP13" s="525"/>
      <c r="AQ13" s="525"/>
      <c r="AR13" s="525"/>
      <c r="AS13" s="525"/>
      <c r="AT13" s="525"/>
      <c r="AU13" s="525"/>
      <c r="AV13" s="525"/>
      <c r="AW13" s="525"/>
      <c r="AX13" s="525"/>
      <c r="AY13" s="525"/>
      <c r="AZ13" s="2106"/>
      <c r="BA13" s="2107"/>
      <c r="BB13" s="2107"/>
      <c r="BC13" s="2107"/>
      <c r="BD13" s="2107"/>
      <c r="BE13" s="2107"/>
      <c r="BF13" s="2108"/>
      <c r="BG13" s="528"/>
    </row>
    <row r="14" spans="2:59" s="7" customFormat="1" ht="21" customHeight="1">
      <c r="B14" s="524"/>
      <c r="C14" s="525"/>
      <c r="D14" s="11"/>
      <c r="E14" s="11"/>
      <c r="F14" s="11"/>
      <c r="G14" s="11"/>
      <c r="H14" s="11"/>
      <c r="I14" s="11"/>
      <c r="J14" s="11"/>
      <c r="K14" s="11"/>
      <c r="L14" s="11"/>
      <c r="M14" s="11"/>
      <c r="N14" s="11"/>
      <c r="O14" s="11"/>
      <c r="P14" s="11"/>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11"/>
      <c r="AN14" s="11"/>
      <c r="AO14" s="11"/>
      <c r="AP14" s="11"/>
      <c r="AQ14" s="11"/>
      <c r="AR14" s="11"/>
      <c r="AS14" s="11"/>
      <c r="AT14" s="11"/>
      <c r="AU14" s="11"/>
      <c r="AV14" s="11"/>
      <c r="AW14" s="11"/>
      <c r="AX14" s="11"/>
      <c r="AY14" s="11"/>
      <c r="AZ14" s="2109"/>
      <c r="BA14" s="2110"/>
      <c r="BB14" s="2110"/>
      <c r="BC14" s="2110"/>
      <c r="BD14" s="2110"/>
      <c r="BE14" s="2110"/>
      <c r="BF14" s="2111"/>
      <c r="BG14" s="526"/>
    </row>
    <row r="15" spans="2:59" s="7" customFormat="1" ht="21" customHeight="1" thickBot="1">
      <c r="B15" s="524"/>
      <c r="C15" s="525"/>
      <c r="D15" s="11"/>
      <c r="E15" s="11"/>
      <c r="F15" s="11"/>
      <c r="G15" s="11"/>
      <c r="H15" s="11"/>
      <c r="I15" s="11"/>
      <c r="J15" s="11"/>
      <c r="K15" s="11"/>
      <c r="L15" s="11"/>
      <c r="M15" s="11"/>
      <c r="N15" s="11"/>
      <c r="O15" s="11"/>
      <c r="P15" s="11"/>
      <c r="Q15" s="525"/>
      <c r="R15" s="525"/>
      <c r="S15" s="525"/>
      <c r="T15" s="525"/>
      <c r="U15" s="525"/>
      <c r="V15" s="525"/>
      <c r="W15" s="525"/>
      <c r="X15" s="525"/>
      <c r="Y15" s="525"/>
      <c r="Z15" s="525"/>
      <c r="AA15" s="525"/>
      <c r="AB15" s="525"/>
      <c r="AC15" s="525"/>
      <c r="AD15" s="960"/>
      <c r="AE15" s="525"/>
      <c r="AF15" s="525"/>
      <c r="AG15" s="525"/>
      <c r="AH15" s="525"/>
      <c r="AI15" s="525"/>
      <c r="AJ15" s="525"/>
      <c r="AK15" s="525"/>
      <c r="AL15" s="525"/>
      <c r="AM15" s="11"/>
      <c r="AN15" s="11"/>
      <c r="AO15" s="11"/>
      <c r="AP15" s="11"/>
      <c r="AQ15" s="11"/>
      <c r="AR15" s="11"/>
      <c r="AS15" s="11"/>
      <c r="AT15" s="11"/>
      <c r="AU15" s="11"/>
      <c r="AV15" s="11"/>
      <c r="AW15" s="11"/>
      <c r="AX15" s="11"/>
      <c r="AY15" s="11"/>
      <c r="AZ15" s="11"/>
      <c r="BA15" s="11"/>
      <c r="BB15" s="11"/>
      <c r="BC15" s="11"/>
      <c r="BD15" s="11"/>
      <c r="BE15" s="11"/>
      <c r="BF15" s="522"/>
      <c r="BG15" s="526"/>
    </row>
    <row r="16" spans="2:59" s="7" customFormat="1" ht="39.9" customHeight="1">
      <c r="B16" s="524"/>
      <c r="C16" s="2066" t="s">
        <v>1266</v>
      </c>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2067"/>
      <c r="AA16" s="2067"/>
      <c r="AB16" s="2068"/>
      <c r="AC16" s="525"/>
      <c r="AD16" s="1094"/>
      <c r="AE16" s="1095"/>
      <c r="AF16" s="1095"/>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096"/>
      <c r="BF16" s="1097"/>
      <c r="BG16" s="526"/>
    </row>
    <row r="17" spans="2:59" s="7" customFormat="1" ht="39.9" customHeight="1" thickBot="1">
      <c r="B17" s="524"/>
      <c r="C17" s="2069"/>
      <c r="D17" s="2070"/>
      <c r="E17" s="2070"/>
      <c r="F17" s="2070"/>
      <c r="G17" s="2070"/>
      <c r="H17" s="2070"/>
      <c r="I17" s="2070"/>
      <c r="J17" s="2070"/>
      <c r="K17" s="2070"/>
      <c r="L17" s="2070"/>
      <c r="M17" s="2070"/>
      <c r="N17" s="2070"/>
      <c r="O17" s="2070"/>
      <c r="P17" s="2070"/>
      <c r="Q17" s="2070"/>
      <c r="R17" s="2070"/>
      <c r="S17" s="2070"/>
      <c r="T17" s="2070"/>
      <c r="U17" s="2070"/>
      <c r="V17" s="2070"/>
      <c r="W17" s="2070"/>
      <c r="X17" s="2070"/>
      <c r="Y17" s="2070"/>
      <c r="Z17" s="2070"/>
      <c r="AA17" s="2070"/>
      <c r="AB17" s="2071"/>
      <c r="AC17" s="525"/>
      <c r="AD17" s="1098"/>
      <c r="AE17" s="1099"/>
      <c r="AF17" s="1100" t="s">
        <v>1232</v>
      </c>
      <c r="AG17" s="1099"/>
      <c r="AH17" s="1099"/>
      <c r="AI17" s="1099"/>
      <c r="AJ17" s="1099"/>
      <c r="AK17" s="1099"/>
      <c r="AL17" s="1099"/>
      <c r="AM17" s="1099"/>
      <c r="AN17" s="1099"/>
      <c r="AO17" s="1099"/>
      <c r="AP17" s="1099"/>
      <c r="AQ17" s="1099"/>
      <c r="AR17" s="1099"/>
      <c r="AS17" s="1099"/>
      <c r="AT17" s="1101"/>
      <c r="AU17" s="1101"/>
      <c r="AV17" s="1101"/>
      <c r="AW17" s="1099"/>
      <c r="AX17" s="1099"/>
      <c r="AY17" s="1102"/>
      <c r="AZ17" s="1103"/>
      <c r="BA17" s="1103"/>
      <c r="BB17" s="1103"/>
      <c r="BC17" s="1103"/>
      <c r="BD17" s="1099"/>
      <c r="BE17" s="1099"/>
      <c r="BF17" s="1104"/>
      <c r="BG17" s="526"/>
    </row>
    <row r="18" spans="2:59" s="7" customFormat="1" ht="17.25" customHeight="1" thickBot="1">
      <c r="B18" s="493"/>
      <c r="C18" s="1036"/>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529"/>
      <c r="AE18" s="6"/>
      <c r="AG18" s="1100"/>
      <c r="AH18" s="1100"/>
      <c r="AI18" s="1100"/>
      <c r="AJ18" s="1100"/>
      <c r="AK18" s="1100"/>
      <c r="AL18" s="1100"/>
      <c r="AM18" s="1100"/>
      <c r="AN18" s="1100"/>
      <c r="AO18" s="1100"/>
      <c r="AP18" s="1100"/>
      <c r="AQ18" s="1100"/>
      <c r="AR18" s="1100"/>
      <c r="AS18" s="1100"/>
      <c r="AT18" s="117"/>
      <c r="AU18" s="117"/>
      <c r="AV18" s="117"/>
      <c r="AY18" s="116"/>
      <c r="AZ18" s="8"/>
      <c r="BA18" s="8"/>
      <c r="BB18" s="8"/>
      <c r="BC18" s="8"/>
      <c r="BF18" s="494"/>
      <c r="BG18" s="494"/>
    </row>
    <row r="19" spans="2:59" s="7" customFormat="1" ht="43.5" customHeight="1">
      <c r="B19" s="495"/>
      <c r="C19" s="496"/>
      <c r="D19" s="497"/>
      <c r="E19" s="497"/>
      <c r="F19" s="497"/>
      <c r="G19" s="498"/>
      <c r="H19" s="499"/>
      <c r="I19" s="499"/>
      <c r="J19" s="499"/>
      <c r="K19" s="499"/>
      <c r="L19" s="499"/>
      <c r="M19" s="499"/>
      <c r="N19" s="499"/>
      <c r="O19" s="499"/>
      <c r="P19" s="499"/>
      <c r="Q19" s="499"/>
      <c r="R19" s="499"/>
      <c r="S19" s="499"/>
      <c r="T19" s="499"/>
      <c r="U19" s="499"/>
      <c r="V19" s="497"/>
      <c r="W19" s="500"/>
      <c r="X19" s="497"/>
      <c r="Y19" s="501"/>
      <c r="Z19" s="501"/>
      <c r="AA19" s="501"/>
      <c r="AB19" s="502"/>
      <c r="AC19" s="116"/>
      <c r="AD19" s="530"/>
      <c r="AE19" s="1169"/>
      <c r="AF19" s="1170"/>
      <c r="AG19" s="1170"/>
      <c r="AH19" s="1170"/>
      <c r="AI19" s="1170"/>
      <c r="AJ19" s="1170"/>
      <c r="AK19" s="1170"/>
      <c r="AL19" s="1170"/>
      <c r="AM19" s="1170"/>
      <c r="AN19" s="1170"/>
      <c r="AO19" s="1170"/>
      <c r="AP19" s="1170"/>
      <c r="AQ19" s="1170"/>
      <c r="AR19" s="1170"/>
      <c r="AS19" s="1170"/>
      <c r="AT19" s="1171"/>
      <c r="AU19" s="1171"/>
      <c r="AV19" s="1171"/>
      <c r="AW19" s="1172"/>
      <c r="AX19" s="1172"/>
      <c r="AY19" s="1172"/>
      <c r="AZ19" s="1173"/>
      <c r="BA19" s="1173"/>
      <c r="BB19" s="1173"/>
      <c r="BC19" s="1173"/>
      <c r="BD19" s="1172"/>
      <c r="BE19" s="1174"/>
      <c r="BF19" s="503"/>
      <c r="BG19" s="503"/>
    </row>
    <row r="20" spans="2:59" s="7" customFormat="1" ht="24.75" customHeight="1">
      <c r="B20" s="495"/>
      <c r="C20" s="495"/>
      <c r="D20" s="2112" t="s">
        <v>1231</v>
      </c>
      <c r="E20" s="2113"/>
      <c r="F20" s="9"/>
      <c r="G20" s="1254"/>
      <c r="H20" s="1178"/>
      <c r="I20" s="1178"/>
      <c r="J20" s="1178"/>
      <c r="K20" s="1178"/>
      <c r="L20" s="1178"/>
      <c r="M20" s="1178"/>
      <c r="N20" s="1178"/>
      <c r="O20" s="1178"/>
      <c r="P20" s="1178"/>
      <c r="Q20" s="1178"/>
      <c r="R20" s="1178"/>
      <c r="S20" s="1178"/>
      <c r="T20" s="1178"/>
      <c r="U20" s="1178"/>
      <c r="V20" s="1178"/>
      <c r="W20" s="1178"/>
      <c r="X20" s="1178"/>
      <c r="Y20" s="1178"/>
      <c r="Z20" s="1178"/>
      <c r="AA20" s="1178"/>
      <c r="AB20" s="504"/>
      <c r="AC20" s="6"/>
      <c r="AD20" s="505"/>
      <c r="AE20" s="1176"/>
      <c r="AF20" s="2114" t="s">
        <v>1233</v>
      </c>
      <c r="AG20" s="2114"/>
      <c r="AH20" s="2114"/>
      <c r="AI20" s="2114"/>
      <c r="AJ20" s="2114"/>
      <c r="AK20" s="2114"/>
      <c r="AL20" s="2114"/>
      <c r="AM20" s="2114"/>
      <c r="AN20" s="2114"/>
      <c r="AO20" s="2114"/>
      <c r="AP20" s="2114"/>
      <c r="AQ20" s="1164"/>
      <c r="AR20" s="1177"/>
      <c r="AS20" s="1177"/>
      <c r="AT20" s="1178"/>
      <c r="AU20" s="1178"/>
      <c r="AV20" s="1178"/>
      <c r="AW20" s="1166"/>
      <c r="AX20" s="1166"/>
      <c r="AY20" s="1179"/>
      <c r="AZ20" s="1168"/>
      <c r="BA20" s="1168"/>
      <c r="BB20" s="1168"/>
      <c r="BC20" s="1168"/>
      <c r="BD20" s="1165"/>
      <c r="BE20" s="1180"/>
      <c r="BF20" s="503"/>
      <c r="BG20" s="503"/>
    </row>
    <row r="21" spans="2:59" s="7" customFormat="1" ht="22.5" customHeight="1" thickBot="1">
      <c r="B21" s="495"/>
      <c r="C21" s="495"/>
      <c r="D21" s="2113"/>
      <c r="E21" s="2113"/>
      <c r="F21" s="9"/>
      <c r="G21" s="1178"/>
      <c r="H21" s="1178"/>
      <c r="I21" s="1178"/>
      <c r="J21" s="1178"/>
      <c r="K21" s="1178"/>
      <c r="L21" s="1178"/>
      <c r="M21" s="1178"/>
      <c r="N21" s="1178"/>
      <c r="O21" s="1178"/>
      <c r="P21" s="1178"/>
      <c r="Q21" s="1178"/>
      <c r="R21" s="1178"/>
      <c r="S21" s="1178"/>
      <c r="T21" s="1178"/>
      <c r="U21" s="1178"/>
      <c r="V21" s="1178"/>
      <c r="W21" s="1178"/>
      <c r="X21" s="1178"/>
      <c r="Y21" s="1178"/>
      <c r="Z21" s="1178"/>
      <c r="AA21" s="1178"/>
      <c r="AB21" s="504"/>
      <c r="AC21" s="6"/>
      <c r="AD21" s="505"/>
      <c r="AE21" s="1176"/>
      <c r="AF21" s="2114"/>
      <c r="AG21" s="2114"/>
      <c r="AH21" s="2114"/>
      <c r="AI21" s="2114"/>
      <c r="AJ21" s="2114"/>
      <c r="AK21" s="2114"/>
      <c r="AL21" s="2114"/>
      <c r="AM21" s="2114"/>
      <c r="AN21" s="2114"/>
      <c r="AO21" s="2114"/>
      <c r="AP21" s="2114"/>
      <c r="AQ21" s="1164"/>
      <c r="AR21" s="1181"/>
      <c r="AS21" s="1181"/>
      <c r="AT21" s="1181"/>
      <c r="AU21" s="1181"/>
      <c r="AV21" s="1181"/>
      <c r="AW21" s="1181"/>
      <c r="AX21" s="1181"/>
      <c r="AY21" s="1181"/>
      <c r="AZ21" s="1181"/>
      <c r="BA21" s="1181"/>
      <c r="BB21" s="1181"/>
      <c r="BC21" s="1181"/>
      <c r="BD21" s="1166"/>
      <c r="BE21" s="1175"/>
      <c r="BF21" s="503"/>
      <c r="BG21" s="503"/>
    </row>
    <row r="22" spans="2:59" s="7" customFormat="1" ht="39.9" customHeight="1" thickBot="1">
      <c r="B22" s="495"/>
      <c r="C22" s="495"/>
      <c r="D22" s="2113"/>
      <c r="E22" s="2113"/>
      <c r="F22" s="6"/>
      <c r="G22" s="1178"/>
      <c r="H22" s="2122" t="s">
        <v>3003</v>
      </c>
      <c r="I22" s="2123"/>
      <c r="J22" s="2123"/>
      <c r="K22" s="2123"/>
      <c r="L22" s="2123"/>
      <c r="M22" s="2123"/>
      <c r="N22" s="2123"/>
      <c r="O22" s="2123"/>
      <c r="P22" s="2123"/>
      <c r="Q22" s="2123"/>
      <c r="R22" s="2123"/>
      <c r="S22" s="2123"/>
      <c r="T22" s="2123"/>
      <c r="U22" s="2123"/>
      <c r="V22" s="2123"/>
      <c r="W22" s="2123"/>
      <c r="X22" s="2123"/>
      <c r="Y22" s="2123"/>
      <c r="Z22" s="2124"/>
      <c r="AA22" s="1178"/>
      <c r="AB22" s="504"/>
      <c r="AC22" s="6"/>
      <c r="AD22" s="505"/>
      <c r="AE22" s="1176"/>
      <c r="AF22" s="1182"/>
      <c r="AG22" s="1182"/>
      <c r="AH22" s="1182"/>
      <c r="AI22" s="1182"/>
      <c r="AJ22" s="1182"/>
      <c r="AK22" s="1182"/>
      <c r="AL22" s="1182"/>
      <c r="AM22" s="1182"/>
      <c r="AN22" s="1182"/>
      <c r="AO22" s="1182"/>
      <c r="AP22" s="1182"/>
      <c r="AQ22" s="1182"/>
      <c r="AR22" s="1182"/>
      <c r="AS22" s="1182"/>
      <c r="AT22" s="1182"/>
      <c r="AU22" s="1182"/>
      <c r="AV22" s="1182"/>
      <c r="AW22" s="1182"/>
      <c r="AX22" s="1182"/>
      <c r="AY22" s="1182"/>
      <c r="AZ22" s="1182"/>
      <c r="BA22" s="1182"/>
      <c r="BB22" s="1182"/>
      <c r="BC22" s="1182"/>
      <c r="BD22" s="1183"/>
      <c r="BE22" s="1175"/>
      <c r="BF22" s="503"/>
      <c r="BG22" s="503"/>
    </row>
    <row r="23" spans="2:59" s="6" customFormat="1" ht="46.5" customHeight="1">
      <c r="B23" s="505"/>
      <c r="C23" s="505"/>
      <c r="D23" s="2113"/>
      <c r="E23" s="2113"/>
      <c r="G23" s="1178"/>
      <c r="H23" s="2125"/>
      <c r="I23" s="2126"/>
      <c r="J23" s="2126"/>
      <c r="K23" s="2126"/>
      <c r="L23" s="2126"/>
      <c r="M23" s="2126"/>
      <c r="N23" s="2126"/>
      <c r="O23" s="2126"/>
      <c r="P23" s="2126"/>
      <c r="Q23" s="2126"/>
      <c r="R23" s="2126"/>
      <c r="S23" s="2126"/>
      <c r="T23" s="2126"/>
      <c r="U23" s="2126"/>
      <c r="V23" s="2126"/>
      <c r="W23" s="2126"/>
      <c r="X23" s="2126"/>
      <c r="Y23" s="2126"/>
      <c r="Z23" s="2127"/>
      <c r="AA23" s="1178"/>
      <c r="AB23" s="504"/>
      <c r="AD23" s="505"/>
      <c r="AE23" s="1176"/>
      <c r="AF23" s="2131"/>
      <c r="AG23" s="2132"/>
      <c r="AH23" s="2132"/>
      <c r="AI23" s="2132"/>
      <c r="AJ23" s="2132"/>
      <c r="AK23" s="2132"/>
      <c r="AL23" s="2132"/>
      <c r="AM23" s="2132"/>
      <c r="AN23" s="2132"/>
      <c r="AO23" s="2132"/>
      <c r="AP23" s="2132"/>
      <c r="AQ23" s="2132"/>
      <c r="AR23" s="2132"/>
      <c r="AS23" s="2132"/>
      <c r="AT23" s="2132"/>
      <c r="AU23" s="2132"/>
      <c r="AV23" s="2132"/>
      <c r="AW23" s="2132"/>
      <c r="AX23" s="2132"/>
      <c r="AY23" s="2132"/>
      <c r="AZ23" s="2132"/>
      <c r="BA23" s="2132"/>
      <c r="BB23" s="2132"/>
      <c r="BC23" s="2132"/>
      <c r="BD23" s="2133"/>
      <c r="BE23" s="1175"/>
      <c r="BF23" s="506"/>
      <c r="BG23" s="506"/>
    </row>
    <row r="24" spans="2:59" s="7" customFormat="1" ht="72" customHeight="1" thickBot="1">
      <c r="B24" s="495"/>
      <c r="C24" s="495"/>
      <c r="D24" s="2113"/>
      <c r="E24" s="2113"/>
      <c r="F24" s="6"/>
      <c r="G24" s="1178"/>
      <c r="H24" s="2128"/>
      <c r="I24" s="2129"/>
      <c r="J24" s="2129"/>
      <c r="K24" s="2129"/>
      <c r="L24" s="2129"/>
      <c r="M24" s="2129"/>
      <c r="N24" s="2129"/>
      <c r="O24" s="2129"/>
      <c r="P24" s="2129"/>
      <c r="Q24" s="2129"/>
      <c r="R24" s="2129"/>
      <c r="S24" s="2129"/>
      <c r="T24" s="2129"/>
      <c r="U24" s="2129"/>
      <c r="V24" s="2129"/>
      <c r="W24" s="2129"/>
      <c r="X24" s="2129"/>
      <c r="Y24" s="2129"/>
      <c r="Z24" s="2130"/>
      <c r="AA24" s="1178"/>
      <c r="AB24" s="504"/>
      <c r="AC24" s="6"/>
      <c r="AD24" s="505"/>
      <c r="AE24" s="1184"/>
      <c r="AF24" s="2134"/>
      <c r="AG24" s="2135"/>
      <c r="AH24" s="2135"/>
      <c r="AI24" s="2135"/>
      <c r="AJ24" s="2135"/>
      <c r="AK24" s="2135"/>
      <c r="AL24" s="2135"/>
      <c r="AM24" s="2135"/>
      <c r="AN24" s="2135"/>
      <c r="AO24" s="2135"/>
      <c r="AP24" s="2135"/>
      <c r="AQ24" s="2135"/>
      <c r="AR24" s="2135"/>
      <c r="AS24" s="2135"/>
      <c r="AT24" s="2135"/>
      <c r="AU24" s="2135"/>
      <c r="AV24" s="2135"/>
      <c r="AW24" s="2135"/>
      <c r="AX24" s="2135"/>
      <c r="AY24" s="2135"/>
      <c r="AZ24" s="2135"/>
      <c r="BA24" s="2135"/>
      <c r="BB24" s="2135"/>
      <c r="BC24" s="2135"/>
      <c r="BD24" s="2136"/>
      <c r="BE24" s="1175"/>
      <c r="BF24" s="503"/>
      <c r="BG24" s="503"/>
    </row>
    <row r="25" spans="2:59" s="7" customFormat="1" ht="17.25" customHeight="1" thickBot="1">
      <c r="B25" s="495"/>
      <c r="C25" s="495"/>
      <c r="D25" s="2113"/>
      <c r="E25" s="2113"/>
      <c r="F25" s="6"/>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504"/>
      <c r="AC25" s="6"/>
      <c r="AD25" s="505"/>
      <c r="AE25" s="1185"/>
      <c r="AF25" s="2137"/>
      <c r="AG25" s="2138"/>
      <c r="AH25" s="2138"/>
      <c r="AI25" s="2138"/>
      <c r="AJ25" s="2138"/>
      <c r="AK25" s="2138"/>
      <c r="AL25" s="2138"/>
      <c r="AM25" s="2138"/>
      <c r="AN25" s="2138"/>
      <c r="AO25" s="2138"/>
      <c r="AP25" s="2138"/>
      <c r="AQ25" s="2138"/>
      <c r="AR25" s="2138"/>
      <c r="AS25" s="2138"/>
      <c r="AT25" s="2138"/>
      <c r="AU25" s="2138"/>
      <c r="AV25" s="2138"/>
      <c r="AW25" s="2138"/>
      <c r="AX25" s="2138"/>
      <c r="AY25" s="2138"/>
      <c r="AZ25" s="2138"/>
      <c r="BA25" s="2138"/>
      <c r="BB25" s="2138"/>
      <c r="BC25" s="2138"/>
      <c r="BD25" s="2139"/>
      <c r="BE25" s="1175"/>
      <c r="BF25" s="503"/>
      <c r="BG25" s="503"/>
    </row>
    <row r="26" spans="2:59" s="7" customFormat="1" ht="39.9" customHeight="1" thickBot="1">
      <c r="B26" s="495"/>
      <c r="C26" s="495"/>
      <c r="D26" s="2113"/>
      <c r="E26" s="2113"/>
      <c r="F26" s="6"/>
      <c r="G26" s="1178"/>
      <c r="H26" s="2122"/>
      <c r="I26" s="2123"/>
      <c r="J26" s="2123"/>
      <c r="K26" s="2123"/>
      <c r="L26" s="2123"/>
      <c r="M26" s="2123"/>
      <c r="N26" s="2123"/>
      <c r="O26" s="2123"/>
      <c r="P26" s="2123"/>
      <c r="Q26" s="2123"/>
      <c r="R26" s="2123"/>
      <c r="S26" s="2123"/>
      <c r="T26" s="2123"/>
      <c r="U26" s="2123"/>
      <c r="V26" s="2123"/>
      <c r="W26" s="2123"/>
      <c r="X26" s="2123"/>
      <c r="Y26" s="2123"/>
      <c r="Z26" s="2124"/>
      <c r="AA26" s="1178"/>
      <c r="AB26" s="504"/>
      <c r="AC26" s="6"/>
      <c r="AD26" s="505"/>
      <c r="AE26" s="1186"/>
      <c r="AF26" s="2115"/>
      <c r="AG26" s="2115"/>
      <c r="AH26" s="1183"/>
      <c r="AI26" s="1183"/>
      <c r="AJ26" s="2115"/>
      <c r="AK26" s="2115"/>
      <c r="AL26" s="1183"/>
      <c r="AM26" s="1183"/>
      <c r="AN26" s="2115"/>
      <c r="AO26" s="2115"/>
      <c r="AP26" s="1183"/>
      <c r="AQ26" s="1183"/>
      <c r="AR26" s="2115"/>
      <c r="AS26" s="2115"/>
      <c r="AT26" s="1183"/>
      <c r="AU26" s="1183"/>
      <c r="AV26" s="1183"/>
      <c r="AW26" s="1183"/>
      <c r="AX26" s="1183"/>
      <c r="AY26" s="1183"/>
      <c r="AZ26" s="1183"/>
      <c r="BA26" s="1183"/>
      <c r="BB26" s="1183"/>
      <c r="BC26" s="1183"/>
      <c r="BD26" s="1183"/>
      <c r="BE26" s="1187"/>
      <c r="BF26" s="503"/>
      <c r="BG26" s="503"/>
    </row>
    <row r="27" spans="2:59" s="7" customFormat="1" ht="17.25" customHeight="1">
      <c r="B27" s="495"/>
      <c r="C27" s="495"/>
      <c r="D27" s="2113"/>
      <c r="E27" s="2113"/>
      <c r="F27" s="6"/>
      <c r="G27" s="1178"/>
      <c r="H27" s="2125"/>
      <c r="I27" s="2126"/>
      <c r="J27" s="2126"/>
      <c r="K27" s="2126"/>
      <c r="L27" s="2126"/>
      <c r="M27" s="2126"/>
      <c r="N27" s="2126"/>
      <c r="O27" s="2126"/>
      <c r="P27" s="2126"/>
      <c r="Q27" s="2126"/>
      <c r="R27" s="2126"/>
      <c r="S27" s="2126"/>
      <c r="T27" s="2126"/>
      <c r="U27" s="2126"/>
      <c r="V27" s="2126"/>
      <c r="W27" s="2126"/>
      <c r="X27" s="2126"/>
      <c r="Y27" s="2126"/>
      <c r="Z27" s="2127"/>
      <c r="AA27" s="1178"/>
      <c r="AB27" s="504"/>
      <c r="AC27" s="6"/>
      <c r="AD27" s="505"/>
      <c r="BF27" s="503"/>
      <c r="BG27" s="503"/>
    </row>
    <row r="28" spans="2:59" s="7" customFormat="1" ht="39.9" customHeight="1" thickBot="1">
      <c r="B28" s="495"/>
      <c r="C28" s="495"/>
      <c r="D28" s="2113"/>
      <c r="E28" s="2113"/>
      <c r="F28" s="6"/>
      <c r="G28" s="1178"/>
      <c r="H28" s="2125"/>
      <c r="I28" s="2126"/>
      <c r="J28" s="2126"/>
      <c r="K28" s="2126"/>
      <c r="L28" s="2126"/>
      <c r="M28" s="2126"/>
      <c r="N28" s="2126"/>
      <c r="O28" s="2126"/>
      <c r="P28" s="2126"/>
      <c r="Q28" s="2126"/>
      <c r="R28" s="2126"/>
      <c r="S28" s="2126"/>
      <c r="T28" s="2126"/>
      <c r="U28" s="2126"/>
      <c r="V28" s="2126"/>
      <c r="W28" s="2126"/>
      <c r="X28" s="2126"/>
      <c r="Y28" s="2126"/>
      <c r="Z28" s="2127"/>
      <c r="AA28" s="1178"/>
      <c r="AB28" s="504"/>
      <c r="AC28" s="6"/>
      <c r="AD28" s="521"/>
      <c r="AE28" s="516"/>
      <c r="AF28" s="2146"/>
      <c r="AG28" s="2146"/>
      <c r="AH28" s="516"/>
      <c r="AI28" s="516"/>
      <c r="AJ28" s="2146"/>
      <c r="AK28" s="2146"/>
      <c r="AL28" s="516"/>
      <c r="AM28" s="516"/>
      <c r="AN28" s="2146"/>
      <c r="AO28" s="2146"/>
      <c r="AP28" s="516"/>
      <c r="AQ28" s="516"/>
      <c r="AR28" s="2146"/>
      <c r="AS28" s="2146"/>
      <c r="AT28" s="516"/>
      <c r="AU28" s="516"/>
      <c r="AV28" s="516"/>
      <c r="AW28" s="516"/>
      <c r="AX28" s="516"/>
      <c r="AY28" s="516"/>
      <c r="AZ28" s="516"/>
      <c r="BA28" s="516"/>
      <c r="BB28" s="516"/>
      <c r="BC28" s="516"/>
      <c r="BD28" s="516"/>
      <c r="BE28" s="516"/>
      <c r="BF28" s="523"/>
      <c r="BG28" s="503"/>
    </row>
    <row r="29" spans="2:59" s="7" customFormat="1" ht="18.75" customHeight="1">
      <c r="B29" s="495"/>
      <c r="C29" s="495"/>
      <c r="D29" s="2113"/>
      <c r="E29" s="2113"/>
      <c r="F29" s="6"/>
      <c r="G29" s="1178"/>
      <c r="H29" s="2125"/>
      <c r="I29" s="2126"/>
      <c r="J29" s="2126"/>
      <c r="K29" s="2126"/>
      <c r="L29" s="2126"/>
      <c r="M29" s="2126"/>
      <c r="N29" s="2126"/>
      <c r="O29" s="2126"/>
      <c r="P29" s="2126"/>
      <c r="Q29" s="2126"/>
      <c r="R29" s="2126"/>
      <c r="S29" s="2126"/>
      <c r="T29" s="2126"/>
      <c r="U29" s="2126"/>
      <c r="V29" s="2126"/>
      <c r="W29" s="2126"/>
      <c r="X29" s="2126"/>
      <c r="Y29" s="2126"/>
      <c r="Z29" s="2127"/>
      <c r="AA29" s="1178"/>
      <c r="AB29" s="504"/>
      <c r="AC29" s="6"/>
      <c r="AD29" s="6"/>
      <c r="AF29" s="1032"/>
      <c r="AG29" s="1032"/>
      <c r="AJ29" s="1032"/>
      <c r="AK29" s="1032"/>
      <c r="AN29" s="1032"/>
      <c r="AO29" s="1032"/>
      <c r="AR29" s="1032"/>
      <c r="AS29" s="1032"/>
      <c r="BG29" s="503"/>
    </row>
    <row r="30" spans="2:59" s="7" customFormat="1" ht="39.9" customHeight="1" thickBot="1">
      <c r="B30" s="495"/>
      <c r="C30" s="495"/>
      <c r="D30" s="2113"/>
      <c r="E30" s="2113"/>
      <c r="F30" s="6"/>
      <c r="G30" s="1178"/>
      <c r="H30" s="2125"/>
      <c r="I30" s="2126"/>
      <c r="J30" s="2126"/>
      <c r="K30" s="2126"/>
      <c r="L30" s="2126"/>
      <c r="M30" s="2126"/>
      <c r="N30" s="2126"/>
      <c r="O30" s="2126"/>
      <c r="P30" s="2126"/>
      <c r="Q30" s="2126"/>
      <c r="R30" s="2126"/>
      <c r="S30" s="2126"/>
      <c r="T30" s="2126"/>
      <c r="U30" s="2126"/>
      <c r="V30" s="2126"/>
      <c r="W30" s="2126"/>
      <c r="X30" s="2126"/>
      <c r="Y30" s="2126"/>
      <c r="Z30" s="2127"/>
      <c r="AA30" s="1178"/>
      <c r="AB30" s="504"/>
      <c r="AC30" s="6"/>
      <c r="AD30" s="6"/>
      <c r="AE30" s="6"/>
      <c r="AF30" s="481"/>
      <c r="AG30" s="481"/>
      <c r="AH30" s="481"/>
      <c r="AI30" s="481"/>
      <c r="AJ30" s="481"/>
      <c r="AK30" s="481"/>
      <c r="AL30" s="481"/>
      <c r="AM30" s="481"/>
      <c r="AN30" s="481"/>
      <c r="AO30" s="481"/>
      <c r="AP30" s="481"/>
      <c r="AQ30" s="481"/>
      <c r="AR30" s="481"/>
      <c r="AS30" s="481"/>
      <c r="AT30" s="481"/>
      <c r="AU30" s="481"/>
      <c r="AV30" s="481"/>
      <c r="AY30" s="1033"/>
      <c r="AZ30" s="1033"/>
      <c r="BA30" s="1033"/>
      <c r="BB30" s="10"/>
      <c r="BC30" s="10"/>
      <c r="BG30" s="503"/>
    </row>
    <row r="31" spans="2:59" s="7" customFormat="1" ht="21" customHeight="1">
      <c r="B31" s="495"/>
      <c r="C31" s="495"/>
      <c r="D31" s="2113"/>
      <c r="E31" s="2113"/>
      <c r="F31" s="6"/>
      <c r="G31" s="1178"/>
      <c r="H31" s="2125"/>
      <c r="I31" s="2126"/>
      <c r="J31" s="2126"/>
      <c r="K31" s="2126"/>
      <c r="L31" s="2126"/>
      <c r="M31" s="2126"/>
      <c r="N31" s="2126"/>
      <c r="O31" s="2126"/>
      <c r="P31" s="2126"/>
      <c r="Q31" s="2126"/>
      <c r="R31" s="2126"/>
      <c r="S31" s="2126"/>
      <c r="T31" s="2126"/>
      <c r="U31" s="2126"/>
      <c r="V31" s="2126"/>
      <c r="W31" s="2126"/>
      <c r="X31" s="2126"/>
      <c r="Y31" s="2126"/>
      <c r="Z31" s="2127"/>
      <c r="AA31" s="1178"/>
      <c r="AB31" s="504"/>
      <c r="AC31" s="6"/>
      <c r="AD31" s="1169"/>
      <c r="AE31" s="1189"/>
      <c r="AF31" s="1189"/>
      <c r="AG31" s="1189"/>
      <c r="AH31" s="1189"/>
      <c r="AI31" s="1189"/>
      <c r="AJ31" s="1189"/>
      <c r="AK31" s="1190"/>
      <c r="AL31" s="1189"/>
      <c r="AM31" s="1189"/>
      <c r="AN31" s="1189"/>
      <c r="AO31" s="1189"/>
      <c r="AP31" s="1189"/>
      <c r="AQ31" s="1189"/>
      <c r="AR31" s="1189"/>
      <c r="AS31" s="1189"/>
      <c r="AT31" s="1171"/>
      <c r="AU31" s="1171"/>
      <c r="AV31" s="1171"/>
      <c r="AW31" s="1172"/>
      <c r="AX31" s="1172"/>
      <c r="AY31" s="1191"/>
      <c r="AZ31" s="1191"/>
      <c r="BA31" s="1191"/>
      <c r="BB31" s="1192"/>
      <c r="BC31" s="1192"/>
      <c r="BD31" s="1172"/>
      <c r="BE31" s="1172"/>
      <c r="BF31" s="1174"/>
      <c r="BG31" s="503"/>
    </row>
    <row r="32" spans="2:59" s="7" customFormat="1" ht="39.9" customHeight="1">
      <c r="B32" s="495"/>
      <c r="C32" s="495"/>
      <c r="D32" s="2113"/>
      <c r="E32" s="2113"/>
      <c r="F32" s="6"/>
      <c r="G32" s="1178"/>
      <c r="H32" s="2125"/>
      <c r="I32" s="2126"/>
      <c r="J32" s="2126"/>
      <c r="K32" s="2126"/>
      <c r="L32" s="2126"/>
      <c r="M32" s="2126"/>
      <c r="N32" s="2126"/>
      <c r="O32" s="2126"/>
      <c r="P32" s="2126"/>
      <c r="Q32" s="2126"/>
      <c r="R32" s="2126"/>
      <c r="S32" s="2126"/>
      <c r="T32" s="2126"/>
      <c r="U32" s="2126"/>
      <c r="V32" s="2126"/>
      <c r="W32" s="2126"/>
      <c r="X32" s="2126"/>
      <c r="Y32" s="2126"/>
      <c r="Z32" s="2127"/>
      <c r="AA32" s="1178"/>
      <c r="AB32" s="504"/>
      <c r="AC32" s="6"/>
      <c r="AD32" s="1176"/>
      <c r="AE32" s="1165"/>
      <c r="AF32" s="1193" t="s">
        <v>1268</v>
      </c>
      <c r="AG32" s="1194"/>
      <c r="AH32" s="1194"/>
      <c r="AI32" s="1194"/>
      <c r="AJ32" s="1194"/>
      <c r="AK32" s="1195"/>
      <c r="AL32" s="1194"/>
      <c r="AM32" s="1194"/>
      <c r="AN32" s="1194"/>
      <c r="AO32" s="1194"/>
      <c r="AP32" s="1194"/>
      <c r="AQ32" s="1194"/>
      <c r="AR32" s="1194"/>
      <c r="AS32" s="1194"/>
      <c r="AT32" s="1194"/>
      <c r="AU32" s="1194"/>
      <c r="AV32" s="1196"/>
      <c r="AW32" s="1196"/>
      <c r="AX32" s="1196"/>
      <c r="AY32" s="1197"/>
      <c r="AZ32" s="1197"/>
      <c r="BA32" s="1197"/>
      <c r="BB32" s="1198"/>
      <c r="BC32" s="1198"/>
      <c r="BD32" s="1196"/>
      <c r="BE32" s="1196"/>
      <c r="BF32" s="1175"/>
      <c r="BG32" s="503"/>
    </row>
    <row r="33" spans="2:59" s="7" customFormat="1" ht="39.9" customHeight="1" thickBot="1">
      <c r="B33" s="495"/>
      <c r="C33" s="495"/>
      <c r="D33" s="2113"/>
      <c r="E33" s="2113"/>
      <c r="F33" s="6"/>
      <c r="G33" s="1178"/>
      <c r="H33" s="2125"/>
      <c r="I33" s="2126"/>
      <c r="J33" s="2126"/>
      <c r="K33" s="2126"/>
      <c r="L33" s="2126"/>
      <c r="M33" s="2126"/>
      <c r="N33" s="2126"/>
      <c r="O33" s="2126"/>
      <c r="P33" s="2126"/>
      <c r="Q33" s="2126"/>
      <c r="R33" s="2126"/>
      <c r="S33" s="2126"/>
      <c r="T33" s="2126"/>
      <c r="U33" s="2126"/>
      <c r="V33" s="2126"/>
      <c r="W33" s="2126"/>
      <c r="X33" s="2126"/>
      <c r="Y33" s="2126"/>
      <c r="Z33" s="2127"/>
      <c r="AA33" s="1178"/>
      <c r="AB33" s="504"/>
      <c r="AC33" s="6"/>
      <c r="AD33" s="1176"/>
      <c r="AE33" s="1165"/>
      <c r="AF33" s="1194"/>
      <c r="AG33" s="1194"/>
      <c r="AH33" s="1194"/>
      <c r="AI33" s="1194"/>
      <c r="AJ33" s="1194"/>
      <c r="AK33" s="1195"/>
      <c r="AL33" s="1194"/>
      <c r="AM33" s="1194"/>
      <c r="AN33" s="1194"/>
      <c r="AO33" s="1194"/>
      <c r="AP33" s="1194"/>
      <c r="AQ33" s="1194"/>
      <c r="AR33" s="1194"/>
      <c r="AS33" s="1194"/>
      <c r="AT33" s="1194"/>
      <c r="AU33" s="1194"/>
      <c r="AV33" s="1196"/>
      <c r="AW33" s="1196"/>
      <c r="AX33" s="1196"/>
      <c r="AY33" s="1197"/>
      <c r="AZ33" s="1197"/>
      <c r="BA33" s="1197"/>
      <c r="BB33" s="1198"/>
      <c r="BC33" s="1198"/>
      <c r="BD33" s="1196"/>
      <c r="BE33" s="1196"/>
      <c r="BF33" s="1175"/>
      <c r="BG33" s="503"/>
    </row>
    <row r="34" spans="2:59" s="7" customFormat="1" ht="36" customHeight="1">
      <c r="B34" s="495"/>
      <c r="C34" s="495"/>
      <c r="D34" s="2113"/>
      <c r="E34" s="2113"/>
      <c r="F34" s="6"/>
      <c r="G34" s="1178"/>
      <c r="H34" s="2125"/>
      <c r="I34" s="2126"/>
      <c r="J34" s="2126"/>
      <c r="K34" s="2126"/>
      <c r="L34" s="2126"/>
      <c r="M34" s="2126"/>
      <c r="N34" s="2126"/>
      <c r="O34" s="2126"/>
      <c r="P34" s="2126"/>
      <c r="Q34" s="2126"/>
      <c r="R34" s="2126"/>
      <c r="S34" s="2126"/>
      <c r="T34" s="2126"/>
      <c r="U34" s="2126"/>
      <c r="V34" s="2126"/>
      <c r="W34" s="2126"/>
      <c r="X34" s="2126"/>
      <c r="Y34" s="2126"/>
      <c r="Z34" s="2127"/>
      <c r="AA34" s="1178"/>
      <c r="AB34" s="504"/>
      <c r="AC34" s="6"/>
      <c r="AD34" s="1176"/>
      <c r="AE34" s="1165"/>
      <c r="AF34" s="1193" t="s">
        <v>1234</v>
      </c>
      <c r="AG34" s="1194"/>
      <c r="AH34" s="1194"/>
      <c r="AI34" s="1194"/>
      <c r="AJ34" s="1194"/>
      <c r="AK34" s="2116"/>
      <c r="AL34" s="2117"/>
      <c r="AM34" s="2117"/>
      <c r="AN34" s="2117"/>
      <c r="AO34" s="2117"/>
      <c r="AP34" s="2117"/>
      <c r="AQ34" s="2117"/>
      <c r="AR34" s="2117"/>
      <c r="AS34" s="2117"/>
      <c r="AT34" s="2117"/>
      <c r="AU34" s="2117"/>
      <c r="AV34" s="2117"/>
      <c r="AW34" s="2117"/>
      <c r="AX34" s="2117"/>
      <c r="AY34" s="2117"/>
      <c r="AZ34" s="2117"/>
      <c r="BA34" s="2117"/>
      <c r="BB34" s="2118"/>
      <c r="BC34" s="1195"/>
      <c r="BD34" s="1196"/>
      <c r="BE34" s="1196"/>
      <c r="BF34" s="1175"/>
      <c r="BG34" s="503"/>
    </row>
    <row r="35" spans="2:59" s="7" customFormat="1" ht="36" customHeight="1" thickBot="1">
      <c r="B35" s="495"/>
      <c r="C35" s="495"/>
      <c r="D35" s="2113"/>
      <c r="E35" s="2113"/>
      <c r="F35" s="6"/>
      <c r="G35" s="1178"/>
      <c r="H35" s="2125"/>
      <c r="I35" s="2126"/>
      <c r="J35" s="2126"/>
      <c r="K35" s="2126"/>
      <c r="L35" s="2126"/>
      <c r="M35" s="2126"/>
      <c r="N35" s="2126"/>
      <c r="O35" s="2126"/>
      <c r="P35" s="2126"/>
      <c r="Q35" s="2126"/>
      <c r="R35" s="2126"/>
      <c r="S35" s="2126"/>
      <c r="T35" s="2126"/>
      <c r="U35" s="2126"/>
      <c r="V35" s="2126"/>
      <c r="W35" s="2126"/>
      <c r="X35" s="2126"/>
      <c r="Y35" s="2126"/>
      <c r="Z35" s="2127"/>
      <c r="AA35" s="1178"/>
      <c r="AB35" s="504"/>
      <c r="AC35" s="6"/>
      <c r="AD35" s="1176"/>
      <c r="AE35" s="1165"/>
      <c r="AF35" s="1199" t="s">
        <v>1235</v>
      </c>
      <c r="AG35" s="1194"/>
      <c r="AH35" s="1194"/>
      <c r="AI35" s="1194"/>
      <c r="AJ35" s="1194"/>
      <c r="AK35" s="2119"/>
      <c r="AL35" s="2120"/>
      <c r="AM35" s="2120"/>
      <c r="AN35" s="2120"/>
      <c r="AO35" s="2120"/>
      <c r="AP35" s="2120"/>
      <c r="AQ35" s="2120"/>
      <c r="AR35" s="2120"/>
      <c r="AS35" s="2120"/>
      <c r="AT35" s="2120"/>
      <c r="AU35" s="2120"/>
      <c r="AV35" s="2120"/>
      <c r="AW35" s="2120"/>
      <c r="AX35" s="2120"/>
      <c r="AY35" s="2120"/>
      <c r="AZ35" s="2120"/>
      <c r="BA35" s="2120"/>
      <c r="BB35" s="2121"/>
      <c r="BC35" s="1195"/>
      <c r="BD35" s="1196"/>
      <c r="BE35" s="1196"/>
      <c r="BF35" s="1175"/>
      <c r="BG35" s="503"/>
    </row>
    <row r="36" spans="2:59" s="7" customFormat="1" ht="20.100000000000001" customHeight="1" thickBot="1">
      <c r="B36" s="495"/>
      <c r="C36" s="495"/>
      <c r="D36" s="2113"/>
      <c r="E36" s="2113"/>
      <c r="F36" s="6"/>
      <c r="G36" s="1178"/>
      <c r="H36" s="2125"/>
      <c r="I36" s="2126"/>
      <c r="J36" s="2126"/>
      <c r="K36" s="2126"/>
      <c r="L36" s="2126"/>
      <c r="M36" s="2126"/>
      <c r="N36" s="2126"/>
      <c r="O36" s="2126"/>
      <c r="P36" s="2126"/>
      <c r="Q36" s="2126"/>
      <c r="R36" s="2126"/>
      <c r="S36" s="2126"/>
      <c r="T36" s="2126"/>
      <c r="U36" s="2126"/>
      <c r="V36" s="2126"/>
      <c r="W36" s="2126"/>
      <c r="X36" s="2126"/>
      <c r="Y36" s="2126"/>
      <c r="Z36" s="2127"/>
      <c r="AA36" s="1178"/>
      <c r="AB36" s="504"/>
      <c r="AC36" s="6"/>
      <c r="AD36" s="1176"/>
      <c r="AE36" s="1165"/>
      <c r="AF36" s="1194"/>
      <c r="AG36" s="1194"/>
      <c r="AH36" s="1194"/>
      <c r="AI36" s="1194"/>
      <c r="AJ36" s="1194"/>
      <c r="AK36" s="1195"/>
      <c r="AL36" s="1194"/>
      <c r="AM36" s="1193"/>
      <c r="AN36" s="1193"/>
      <c r="AO36" s="1193"/>
      <c r="AP36" s="1193"/>
      <c r="AQ36" s="1193"/>
      <c r="AR36" s="1194"/>
      <c r="AS36" s="1194"/>
      <c r="AT36" s="1194"/>
      <c r="AU36" s="1193"/>
      <c r="AV36" s="1196"/>
      <c r="AW36" s="1196"/>
      <c r="AX36" s="1196"/>
      <c r="AY36" s="1197"/>
      <c r="AZ36" s="1197"/>
      <c r="BA36" s="1197"/>
      <c r="BB36" s="1198"/>
      <c r="BC36" s="1198"/>
      <c r="BD36" s="1196"/>
      <c r="BE36" s="1196"/>
      <c r="BF36" s="1175"/>
      <c r="BG36" s="503"/>
    </row>
    <row r="37" spans="2:59" s="7" customFormat="1" ht="36" customHeight="1">
      <c r="B37" s="495"/>
      <c r="C37" s="495"/>
      <c r="D37" s="2113"/>
      <c r="E37" s="2113"/>
      <c r="F37" s="6"/>
      <c r="G37" s="1178"/>
      <c r="H37" s="2125"/>
      <c r="I37" s="2126"/>
      <c r="J37" s="2126"/>
      <c r="K37" s="2126"/>
      <c r="L37" s="2126"/>
      <c r="M37" s="2126"/>
      <c r="N37" s="2126"/>
      <c r="O37" s="2126"/>
      <c r="P37" s="2126"/>
      <c r="Q37" s="2126"/>
      <c r="R37" s="2126"/>
      <c r="S37" s="2126"/>
      <c r="T37" s="2126"/>
      <c r="U37" s="2126"/>
      <c r="V37" s="2126"/>
      <c r="W37" s="2126"/>
      <c r="X37" s="2126"/>
      <c r="Y37" s="2126"/>
      <c r="Z37" s="2127"/>
      <c r="AA37" s="1178"/>
      <c r="AB37" s="504"/>
      <c r="AC37" s="6"/>
      <c r="AD37" s="1176"/>
      <c r="AE37" s="1165"/>
      <c r="AF37" s="1193" t="s">
        <v>1236</v>
      </c>
      <c r="AG37" s="1194"/>
      <c r="AH37" s="1194"/>
      <c r="AI37" s="1194"/>
      <c r="AJ37" s="1194"/>
      <c r="AK37" s="2116"/>
      <c r="AL37" s="2117"/>
      <c r="AM37" s="2117"/>
      <c r="AN37" s="2117"/>
      <c r="AO37" s="2117"/>
      <c r="AP37" s="2117"/>
      <c r="AQ37" s="2117"/>
      <c r="AR37" s="2117"/>
      <c r="AS37" s="2117"/>
      <c r="AT37" s="2117"/>
      <c r="AU37" s="2117"/>
      <c r="AV37" s="2117"/>
      <c r="AW37" s="2117"/>
      <c r="AX37" s="2117"/>
      <c r="AY37" s="2117"/>
      <c r="AZ37" s="2117"/>
      <c r="BA37" s="2117"/>
      <c r="BB37" s="2118"/>
      <c r="BC37" s="1195"/>
      <c r="BD37" s="1196"/>
      <c r="BE37" s="1196"/>
      <c r="BF37" s="1175"/>
      <c r="BG37" s="503"/>
    </row>
    <row r="38" spans="2:59" s="7" customFormat="1" ht="36" customHeight="1" thickBot="1">
      <c r="B38" s="495"/>
      <c r="C38" s="495"/>
      <c r="D38" s="2113"/>
      <c r="E38" s="2113"/>
      <c r="F38" s="6"/>
      <c r="G38" s="1178"/>
      <c r="H38" s="2125"/>
      <c r="I38" s="2126"/>
      <c r="J38" s="2126"/>
      <c r="K38" s="2126"/>
      <c r="L38" s="2126"/>
      <c r="M38" s="2126"/>
      <c r="N38" s="2126"/>
      <c r="O38" s="2126"/>
      <c r="P38" s="2126"/>
      <c r="Q38" s="2126"/>
      <c r="R38" s="2126"/>
      <c r="S38" s="2126"/>
      <c r="T38" s="2126"/>
      <c r="U38" s="2126"/>
      <c r="V38" s="2126"/>
      <c r="W38" s="2126"/>
      <c r="X38" s="2126"/>
      <c r="Y38" s="2126"/>
      <c r="Z38" s="2127"/>
      <c r="AA38" s="1178"/>
      <c r="AB38" s="504"/>
      <c r="AC38" s="6"/>
      <c r="AD38" s="1176"/>
      <c r="AE38" s="1165"/>
      <c r="AF38" s="1199" t="s">
        <v>1237</v>
      </c>
      <c r="AG38" s="1194"/>
      <c r="AH38" s="1194"/>
      <c r="AI38" s="1194"/>
      <c r="AJ38" s="1194"/>
      <c r="AK38" s="2119"/>
      <c r="AL38" s="2120"/>
      <c r="AM38" s="2120"/>
      <c r="AN38" s="2120"/>
      <c r="AO38" s="2120"/>
      <c r="AP38" s="2120"/>
      <c r="AQ38" s="2120"/>
      <c r="AR38" s="2120"/>
      <c r="AS38" s="2120"/>
      <c r="AT38" s="2120"/>
      <c r="AU38" s="2120"/>
      <c r="AV38" s="2120"/>
      <c r="AW38" s="2120"/>
      <c r="AX38" s="2120"/>
      <c r="AY38" s="2120"/>
      <c r="AZ38" s="2120"/>
      <c r="BA38" s="2120"/>
      <c r="BB38" s="2121"/>
      <c r="BC38" s="1195"/>
      <c r="BD38" s="1196"/>
      <c r="BE38" s="1196"/>
      <c r="BF38" s="1175"/>
      <c r="BG38" s="503"/>
    </row>
    <row r="39" spans="2:59" s="7" customFormat="1" ht="20.100000000000001" customHeight="1" thickBot="1">
      <c r="B39" s="495"/>
      <c r="C39" s="495"/>
      <c r="D39" s="2113"/>
      <c r="E39" s="2113"/>
      <c r="F39" s="6"/>
      <c r="G39" s="1178"/>
      <c r="H39" s="2125"/>
      <c r="I39" s="2126"/>
      <c r="J39" s="2126"/>
      <c r="K39" s="2126"/>
      <c r="L39" s="2126"/>
      <c r="M39" s="2126"/>
      <c r="N39" s="2126"/>
      <c r="O39" s="2126"/>
      <c r="P39" s="2126"/>
      <c r="Q39" s="2126"/>
      <c r="R39" s="2126"/>
      <c r="S39" s="2126"/>
      <c r="T39" s="2126"/>
      <c r="U39" s="2126"/>
      <c r="V39" s="2126"/>
      <c r="W39" s="2126"/>
      <c r="X39" s="2126"/>
      <c r="Y39" s="2126"/>
      <c r="Z39" s="2127"/>
      <c r="AA39" s="1178"/>
      <c r="AB39" s="504"/>
      <c r="AC39" s="6"/>
      <c r="AD39" s="1176"/>
      <c r="AE39" s="1165"/>
      <c r="AF39" s="1194"/>
      <c r="AG39" s="1194"/>
      <c r="AH39" s="1194"/>
      <c r="AI39" s="1194"/>
      <c r="AJ39" s="1194"/>
      <c r="AK39" s="1195"/>
      <c r="AL39" s="1194"/>
      <c r="AM39" s="1193"/>
      <c r="AN39" s="1193"/>
      <c r="AO39" s="1193"/>
      <c r="AP39" s="1193"/>
      <c r="AQ39" s="1193"/>
      <c r="AR39" s="1194"/>
      <c r="AS39" s="1194"/>
      <c r="AT39" s="1194"/>
      <c r="AU39" s="1193"/>
      <c r="AV39" s="1196"/>
      <c r="AW39" s="1196"/>
      <c r="AX39" s="1196"/>
      <c r="AY39" s="1197"/>
      <c r="AZ39" s="1197"/>
      <c r="BA39" s="1197"/>
      <c r="BB39" s="1198"/>
      <c r="BC39" s="1198"/>
      <c r="BD39" s="1196"/>
      <c r="BE39" s="1196"/>
      <c r="BF39" s="1175"/>
      <c r="BG39" s="503"/>
    </row>
    <row r="40" spans="2:59" s="7" customFormat="1" ht="43.5" customHeight="1" thickBot="1">
      <c r="B40" s="495"/>
      <c r="C40" s="495"/>
      <c r="D40" s="2113"/>
      <c r="E40" s="2113"/>
      <c r="F40" s="6"/>
      <c r="G40" s="1178"/>
      <c r="H40" s="2128"/>
      <c r="I40" s="2129"/>
      <c r="J40" s="2129"/>
      <c r="K40" s="2129"/>
      <c r="L40" s="2129"/>
      <c r="M40" s="2129"/>
      <c r="N40" s="2129"/>
      <c r="O40" s="2129"/>
      <c r="P40" s="2129"/>
      <c r="Q40" s="2129"/>
      <c r="R40" s="2129"/>
      <c r="S40" s="2129"/>
      <c r="T40" s="2129"/>
      <c r="U40" s="2129"/>
      <c r="V40" s="2129"/>
      <c r="W40" s="2129"/>
      <c r="X40" s="2129"/>
      <c r="Y40" s="2129"/>
      <c r="Z40" s="2130"/>
      <c r="AA40" s="1178"/>
      <c r="AB40" s="504"/>
      <c r="AC40" s="6"/>
      <c r="AD40" s="1176"/>
      <c r="AE40" s="1165"/>
      <c r="AF40" s="1193" t="s">
        <v>1238</v>
      </c>
      <c r="AG40" s="1194"/>
      <c r="AH40" s="1194"/>
      <c r="AI40" s="1194"/>
      <c r="AJ40" s="1194"/>
      <c r="AK40" s="2116"/>
      <c r="AL40" s="2117"/>
      <c r="AM40" s="2117"/>
      <c r="AN40" s="2117"/>
      <c r="AO40" s="2117"/>
      <c r="AP40" s="2117"/>
      <c r="AQ40" s="2117"/>
      <c r="AR40" s="2117"/>
      <c r="AS40" s="2117"/>
      <c r="AT40" s="2117"/>
      <c r="AU40" s="2117"/>
      <c r="AV40" s="2117"/>
      <c r="AW40" s="2117"/>
      <c r="AX40" s="2117"/>
      <c r="AY40" s="2117"/>
      <c r="AZ40" s="2117"/>
      <c r="BA40" s="2117"/>
      <c r="BB40" s="2118"/>
      <c r="BC40" s="1195"/>
      <c r="BD40" s="1196"/>
      <c r="BE40" s="1196"/>
      <c r="BF40" s="1175"/>
      <c r="BG40" s="503"/>
    </row>
    <row r="41" spans="2:59" s="7" customFormat="1" ht="36" customHeight="1" thickBot="1">
      <c r="B41" s="495"/>
      <c r="C41" s="495"/>
      <c r="D41" s="2113"/>
      <c r="E41" s="2113"/>
      <c r="F41" s="6"/>
      <c r="G41" s="1178"/>
      <c r="H41" s="1178"/>
      <c r="I41" s="1178"/>
      <c r="J41" s="1178"/>
      <c r="K41" s="1178"/>
      <c r="L41" s="1178"/>
      <c r="M41" s="1178"/>
      <c r="N41" s="1178"/>
      <c r="O41" s="1178"/>
      <c r="P41" s="1178"/>
      <c r="Q41" s="1178"/>
      <c r="R41" s="1178"/>
      <c r="S41" s="1178"/>
      <c r="T41" s="1178"/>
      <c r="U41" s="1178"/>
      <c r="V41" s="1178"/>
      <c r="W41" s="1178"/>
      <c r="X41" s="1178"/>
      <c r="Y41" s="1178"/>
      <c r="Z41" s="1178"/>
      <c r="AA41" s="1178"/>
      <c r="AB41" s="504"/>
      <c r="AC41" s="6"/>
      <c r="AD41" s="1176"/>
      <c r="AE41" s="1165"/>
      <c r="AF41" s="1199" t="s">
        <v>1239</v>
      </c>
      <c r="AG41" s="1194"/>
      <c r="AH41" s="1194"/>
      <c r="AI41" s="1194"/>
      <c r="AJ41" s="1194"/>
      <c r="AK41" s="2119"/>
      <c r="AL41" s="2120"/>
      <c r="AM41" s="2120"/>
      <c r="AN41" s="2120"/>
      <c r="AO41" s="2120"/>
      <c r="AP41" s="2120"/>
      <c r="AQ41" s="2120"/>
      <c r="AR41" s="2120"/>
      <c r="AS41" s="2120"/>
      <c r="AT41" s="2120"/>
      <c r="AU41" s="2120"/>
      <c r="AV41" s="2120"/>
      <c r="AW41" s="2120"/>
      <c r="AX41" s="2120"/>
      <c r="AY41" s="2120"/>
      <c r="AZ41" s="2120"/>
      <c r="BA41" s="2120"/>
      <c r="BB41" s="2121"/>
      <c r="BC41" s="1195"/>
      <c r="BD41" s="1196"/>
      <c r="BE41" s="1196"/>
      <c r="BF41" s="1175"/>
      <c r="BG41" s="503"/>
    </row>
    <row r="42" spans="2:59" s="7" customFormat="1" ht="20.100000000000001" customHeight="1" thickBot="1">
      <c r="B42" s="495"/>
      <c r="C42" s="495"/>
      <c r="F42" s="6"/>
      <c r="H42" s="12"/>
      <c r="I42" s="6"/>
      <c r="J42" s="6"/>
      <c r="K42" s="13"/>
      <c r="L42" s="13"/>
      <c r="M42" s="6"/>
      <c r="N42" s="6"/>
      <c r="O42" s="6"/>
      <c r="Q42" s="6"/>
      <c r="R42" s="6"/>
      <c r="S42" s="6"/>
      <c r="T42" s="6"/>
      <c r="U42" s="6"/>
      <c r="W42" s="12"/>
      <c r="Y42" s="6"/>
      <c r="Z42" s="6"/>
      <c r="AA42" s="6"/>
      <c r="AB42" s="506"/>
      <c r="AC42" s="6"/>
      <c r="AD42" s="1176"/>
      <c r="AE42" s="1165"/>
      <c r="AF42" s="1194"/>
      <c r="AG42" s="1194"/>
      <c r="AH42" s="1194"/>
      <c r="AI42" s="1194"/>
      <c r="AJ42" s="1194"/>
      <c r="AK42" s="1195"/>
      <c r="AL42" s="1194"/>
      <c r="AM42" s="1193"/>
      <c r="AN42" s="1193"/>
      <c r="AO42" s="1193"/>
      <c r="AP42" s="1193"/>
      <c r="AQ42" s="1193"/>
      <c r="AR42" s="1194"/>
      <c r="AS42" s="1194"/>
      <c r="AT42" s="1194"/>
      <c r="AU42" s="1193"/>
      <c r="AV42" s="1196"/>
      <c r="AW42" s="1196"/>
      <c r="AX42" s="1196"/>
      <c r="AY42" s="1197"/>
      <c r="AZ42" s="1197"/>
      <c r="BA42" s="1197"/>
      <c r="BB42" s="1198"/>
      <c r="BC42" s="1198"/>
      <c r="BD42" s="1196"/>
      <c r="BE42" s="1196"/>
      <c r="BF42" s="1175"/>
      <c r="BG42" s="503"/>
    </row>
    <row r="43" spans="2:59" s="7" customFormat="1" ht="36" customHeight="1">
      <c r="B43" s="495"/>
      <c r="C43" s="495"/>
      <c r="F43" s="6"/>
      <c r="G43" s="2147" t="s">
        <v>1599</v>
      </c>
      <c r="H43" s="2148"/>
      <c r="I43" s="2148"/>
      <c r="J43" s="2148"/>
      <c r="K43" s="2148"/>
      <c r="L43" s="2148"/>
      <c r="M43" s="2148"/>
      <c r="N43" s="2148"/>
      <c r="O43" s="2148"/>
      <c r="P43" s="2148"/>
      <c r="Q43" s="2148"/>
      <c r="R43" s="2148"/>
      <c r="S43" s="2148"/>
      <c r="T43" s="2148"/>
      <c r="U43" s="2148"/>
      <c r="V43" s="2148"/>
      <c r="W43" s="2148"/>
      <c r="X43" s="2148"/>
      <c r="Y43" s="2148"/>
      <c r="Z43" s="2148"/>
      <c r="AA43" s="2148"/>
      <c r="AB43" s="510"/>
      <c r="AC43" s="6"/>
      <c r="AD43" s="1176"/>
      <c r="AE43" s="1165"/>
      <c r="AF43" s="1193" t="s">
        <v>1240</v>
      </c>
      <c r="AG43" s="1194"/>
      <c r="AH43" s="1194"/>
      <c r="AI43" s="1194"/>
      <c r="AJ43" s="1194"/>
      <c r="AK43" s="2116"/>
      <c r="AL43" s="2117"/>
      <c r="AM43" s="2117"/>
      <c r="AN43" s="2117"/>
      <c r="AO43" s="2117"/>
      <c r="AP43" s="2117"/>
      <c r="AQ43" s="2117"/>
      <c r="AR43" s="2117"/>
      <c r="AS43" s="2117"/>
      <c r="AT43" s="2117"/>
      <c r="AU43" s="2117"/>
      <c r="AV43" s="2117"/>
      <c r="AW43" s="2117"/>
      <c r="AX43" s="2117"/>
      <c r="AY43" s="2117"/>
      <c r="AZ43" s="2117"/>
      <c r="BA43" s="2117"/>
      <c r="BB43" s="2118"/>
      <c r="BC43" s="1195"/>
      <c r="BD43" s="1196"/>
      <c r="BE43" s="1196"/>
      <c r="BF43" s="1175"/>
      <c r="BG43" s="503"/>
    </row>
    <row r="44" spans="2:59" s="7" customFormat="1" ht="36" customHeight="1" thickBot="1">
      <c r="B44" s="495"/>
      <c r="C44" s="495"/>
      <c r="F44" s="6"/>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510"/>
      <c r="AC44" s="6"/>
      <c r="AD44" s="1176"/>
      <c r="AE44" s="1165"/>
      <c r="AF44" s="1199" t="s">
        <v>1241</v>
      </c>
      <c r="AG44" s="1194"/>
      <c r="AH44" s="1194"/>
      <c r="AI44" s="1194"/>
      <c r="AJ44" s="1194"/>
      <c r="AK44" s="2119"/>
      <c r="AL44" s="2120"/>
      <c r="AM44" s="2120"/>
      <c r="AN44" s="2120"/>
      <c r="AO44" s="2120"/>
      <c r="AP44" s="2120"/>
      <c r="AQ44" s="2120"/>
      <c r="AR44" s="2120"/>
      <c r="AS44" s="2120"/>
      <c r="AT44" s="2120"/>
      <c r="AU44" s="2120"/>
      <c r="AV44" s="2120"/>
      <c r="AW44" s="2120"/>
      <c r="AX44" s="2120"/>
      <c r="AY44" s="2120"/>
      <c r="AZ44" s="2120"/>
      <c r="BA44" s="2120"/>
      <c r="BB44" s="2121"/>
      <c r="BC44" s="1195"/>
      <c r="BD44" s="1196"/>
      <c r="BE44" s="1196"/>
      <c r="BF44" s="1175"/>
      <c r="BG44" s="503"/>
    </row>
    <row r="45" spans="2:59" s="7" customFormat="1" ht="20.100000000000001" customHeight="1" thickBot="1">
      <c r="B45" s="495"/>
      <c r="C45" s="495"/>
      <c r="F45" s="6"/>
      <c r="H45" s="12"/>
      <c r="I45" s="6"/>
      <c r="J45" s="6"/>
      <c r="K45" s="13"/>
      <c r="L45" s="13"/>
      <c r="M45" s="6"/>
      <c r="N45" s="6"/>
      <c r="O45" s="6"/>
      <c r="Q45" s="6"/>
      <c r="R45" s="6"/>
      <c r="S45" s="6"/>
      <c r="T45" s="6"/>
      <c r="U45" s="6"/>
      <c r="W45" s="12"/>
      <c r="Y45" s="6"/>
      <c r="Z45" s="6"/>
      <c r="AA45" s="6"/>
      <c r="AB45" s="506"/>
      <c r="AC45" s="6"/>
      <c r="AD45" s="1176"/>
      <c r="AE45" s="1165"/>
      <c r="AF45" s="1194"/>
      <c r="AG45" s="1194"/>
      <c r="AH45" s="1194"/>
      <c r="AI45" s="1194"/>
      <c r="AJ45" s="1194"/>
      <c r="AK45" s="1195"/>
      <c r="AL45" s="1194"/>
      <c r="AM45" s="1193"/>
      <c r="AN45" s="1193"/>
      <c r="AO45" s="1193"/>
      <c r="AP45" s="1193"/>
      <c r="AQ45" s="1193"/>
      <c r="AR45" s="1194"/>
      <c r="AS45" s="1194"/>
      <c r="AT45" s="1194"/>
      <c r="AU45" s="1193"/>
      <c r="AV45" s="1196"/>
      <c r="AW45" s="1196"/>
      <c r="AX45" s="1196"/>
      <c r="AY45" s="1197"/>
      <c r="AZ45" s="1197"/>
      <c r="BA45" s="1197"/>
      <c r="BB45" s="1198"/>
      <c r="BC45" s="1198"/>
      <c r="BD45" s="1196"/>
      <c r="BE45" s="1196"/>
      <c r="BF45" s="1175"/>
      <c r="BG45" s="503"/>
    </row>
    <row r="46" spans="2:59" s="7" customFormat="1" ht="36" customHeight="1">
      <c r="B46" s="495"/>
      <c r="C46" s="495"/>
      <c r="D46" s="2149" t="s">
        <v>1242</v>
      </c>
      <c r="E46" s="2149"/>
      <c r="F46" s="2149"/>
      <c r="G46" s="2149"/>
      <c r="H46" s="2149"/>
      <c r="I46" s="2149"/>
      <c r="J46" s="2149"/>
      <c r="K46" s="2149"/>
      <c r="L46" s="2149"/>
      <c r="M46" s="2149"/>
      <c r="N46" s="2149"/>
      <c r="O46" s="2149"/>
      <c r="P46" s="2149"/>
      <c r="Q46" s="2149"/>
      <c r="R46" s="2149"/>
      <c r="S46" s="2149"/>
      <c r="T46" s="2149"/>
      <c r="U46" s="2149"/>
      <c r="V46" s="2149"/>
      <c r="W46" s="2149"/>
      <c r="X46" s="2149"/>
      <c r="Y46" s="2149"/>
      <c r="Z46" s="531"/>
      <c r="AA46" s="531"/>
      <c r="AB46" s="1034"/>
      <c r="AC46" s="6"/>
      <c r="AD46" s="1176"/>
      <c r="AE46" s="1165"/>
      <c r="AF46" s="1193" t="s">
        <v>1243</v>
      </c>
      <c r="AG46" s="1194"/>
      <c r="AH46" s="1194"/>
      <c r="AI46" s="1194"/>
      <c r="AJ46" s="1194"/>
      <c r="AK46" s="2116"/>
      <c r="AL46" s="2117"/>
      <c r="AM46" s="2117"/>
      <c r="AN46" s="2117"/>
      <c r="AO46" s="2117"/>
      <c r="AP46" s="2117"/>
      <c r="AQ46" s="2117"/>
      <c r="AR46" s="2117"/>
      <c r="AS46" s="2117"/>
      <c r="AT46" s="2117"/>
      <c r="AU46" s="2117"/>
      <c r="AV46" s="2117"/>
      <c r="AW46" s="2117"/>
      <c r="AX46" s="2117"/>
      <c r="AY46" s="2117"/>
      <c r="AZ46" s="2117"/>
      <c r="BA46" s="2117"/>
      <c r="BB46" s="2118"/>
      <c r="BC46" s="1195"/>
      <c r="BD46" s="1196"/>
      <c r="BE46" s="1196"/>
      <c r="BF46" s="1175"/>
      <c r="BG46" s="503"/>
    </row>
    <row r="47" spans="2:59" s="7" customFormat="1" ht="39.9" customHeight="1" thickBot="1">
      <c r="B47" s="495"/>
      <c r="C47" s="495"/>
      <c r="D47" s="2149"/>
      <c r="E47" s="2149"/>
      <c r="F47" s="2149"/>
      <c r="G47" s="2149"/>
      <c r="H47" s="2149"/>
      <c r="I47" s="2149"/>
      <c r="J47" s="2149"/>
      <c r="K47" s="2149"/>
      <c r="L47" s="2149"/>
      <c r="M47" s="2149"/>
      <c r="N47" s="2149"/>
      <c r="O47" s="2149"/>
      <c r="P47" s="2149"/>
      <c r="Q47" s="2149"/>
      <c r="R47" s="2149"/>
      <c r="S47" s="2149"/>
      <c r="T47" s="2149"/>
      <c r="U47" s="2149"/>
      <c r="V47" s="2149"/>
      <c r="W47" s="2149"/>
      <c r="X47" s="2149"/>
      <c r="Y47" s="2149"/>
      <c r="Z47" s="531"/>
      <c r="AA47" s="531"/>
      <c r="AB47" s="1034"/>
      <c r="AC47" s="6"/>
      <c r="AD47" s="1176"/>
      <c r="AE47" s="1165"/>
      <c r="AF47" s="1199" t="s">
        <v>1244</v>
      </c>
      <c r="AG47" s="1194"/>
      <c r="AH47" s="1194"/>
      <c r="AI47" s="1194"/>
      <c r="AJ47" s="1194"/>
      <c r="AK47" s="2119"/>
      <c r="AL47" s="2120"/>
      <c r="AM47" s="2120"/>
      <c r="AN47" s="2120"/>
      <c r="AO47" s="2120"/>
      <c r="AP47" s="2120"/>
      <c r="AQ47" s="2120"/>
      <c r="AR47" s="2120"/>
      <c r="AS47" s="2120"/>
      <c r="AT47" s="2120"/>
      <c r="AU47" s="2120"/>
      <c r="AV47" s="2120"/>
      <c r="AW47" s="2120"/>
      <c r="AX47" s="2120"/>
      <c r="AY47" s="2120"/>
      <c r="AZ47" s="2120"/>
      <c r="BA47" s="2120"/>
      <c r="BB47" s="2121"/>
      <c r="BC47" s="1195"/>
      <c r="BD47" s="1196"/>
      <c r="BE47" s="1196"/>
      <c r="BF47" s="1175"/>
      <c r="BG47" s="503"/>
    </row>
    <row r="48" spans="2:59" s="7" customFormat="1" ht="39.9" customHeight="1">
      <c r="B48" s="495"/>
      <c r="C48" s="495"/>
      <c r="D48" s="2149"/>
      <c r="E48" s="2149"/>
      <c r="F48" s="2149"/>
      <c r="G48" s="2149"/>
      <c r="H48" s="2149"/>
      <c r="I48" s="2149"/>
      <c r="J48" s="2149"/>
      <c r="K48" s="2149"/>
      <c r="L48" s="2149"/>
      <c r="M48" s="2149"/>
      <c r="N48" s="2149"/>
      <c r="O48" s="2149"/>
      <c r="P48" s="2149"/>
      <c r="Q48" s="2149"/>
      <c r="R48" s="2149"/>
      <c r="S48" s="2149"/>
      <c r="T48" s="2149"/>
      <c r="U48" s="2149"/>
      <c r="V48" s="2149"/>
      <c r="W48" s="2149"/>
      <c r="X48" s="2149"/>
      <c r="Y48" s="2149"/>
      <c r="Z48" s="531"/>
      <c r="AA48" s="531"/>
      <c r="AB48" s="1034"/>
      <c r="AC48" s="6"/>
      <c r="AD48" s="1176"/>
      <c r="AE48" s="1165"/>
      <c r="AF48" s="1194"/>
      <c r="AG48" s="1194"/>
      <c r="AH48" s="1194"/>
      <c r="AI48" s="1194"/>
      <c r="AJ48" s="1194"/>
      <c r="AK48" s="1195"/>
      <c r="AL48" s="1194"/>
      <c r="AM48" s="1195"/>
      <c r="AN48" s="1195"/>
      <c r="AO48" s="1194"/>
      <c r="AP48" s="1194"/>
      <c r="AQ48" s="1194"/>
      <c r="AR48" s="1194"/>
      <c r="AS48" s="1194"/>
      <c r="AT48" s="1194"/>
      <c r="AU48" s="1194"/>
      <c r="AV48" s="1200"/>
      <c r="AW48" s="1193"/>
      <c r="AX48" s="1193"/>
      <c r="AY48" s="1193"/>
      <c r="AZ48" s="1197"/>
      <c r="BA48" s="1197"/>
      <c r="BB48" s="1198"/>
      <c r="BC48" s="1198"/>
      <c r="BD48" s="1196"/>
      <c r="BE48" s="1196"/>
      <c r="BF48" s="1175"/>
      <c r="BG48" s="503"/>
    </row>
    <row r="49" spans="2:59" s="7" customFormat="1" ht="39.9" customHeight="1">
      <c r="B49" s="495"/>
      <c r="C49" s="495"/>
      <c r="D49" s="531"/>
      <c r="E49" s="531"/>
      <c r="F49" s="531"/>
      <c r="G49" s="531"/>
      <c r="H49" s="531"/>
      <c r="I49" s="531"/>
      <c r="J49" s="531"/>
      <c r="K49" s="531"/>
      <c r="L49" s="531"/>
      <c r="M49" s="531"/>
      <c r="N49" s="531"/>
      <c r="O49" s="531"/>
      <c r="P49" s="531"/>
      <c r="Q49" s="531"/>
      <c r="R49" s="531"/>
      <c r="S49" s="531"/>
      <c r="T49" s="531"/>
      <c r="U49" s="531"/>
      <c r="V49" s="531"/>
      <c r="W49" s="531"/>
      <c r="X49" s="531"/>
      <c r="Y49" s="531"/>
      <c r="Z49" s="531"/>
      <c r="AA49" s="531"/>
      <c r="AB49" s="1034"/>
      <c r="AC49" s="6"/>
      <c r="AD49" s="1176"/>
      <c r="AE49" s="1165"/>
      <c r="AF49" s="1193" t="s">
        <v>1245</v>
      </c>
      <c r="AG49" s="1200"/>
      <c r="AH49" s="1200"/>
      <c r="AI49" s="1196"/>
      <c r="AJ49" s="1201"/>
      <c r="AK49" s="1201"/>
      <c r="AL49" s="1201"/>
      <c r="AM49" s="1201"/>
      <c r="AN49" s="1201"/>
      <c r="AO49" s="1194"/>
      <c r="AP49" s="1194"/>
      <c r="AQ49" s="1194"/>
      <c r="AR49" s="1194"/>
      <c r="AS49" s="1194"/>
      <c r="AT49" s="1194"/>
      <c r="AU49" s="1194"/>
      <c r="AV49" s="1200"/>
      <c r="AW49" s="1193"/>
      <c r="AX49" s="1193"/>
      <c r="AY49" s="1193"/>
      <c r="AZ49" s="1197"/>
      <c r="BA49" s="1197"/>
      <c r="BB49" s="1198"/>
      <c r="BC49" s="1198"/>
      <c r="BD49" s="1196"/>
      <c r="BE49" s="1196"/>
      <c r="BF49" s="1175"/>
      <c r="BG49" s="503"/>
    </row>
    <row r="50" spans="2:59" s="7" customFormat="1" ht="39.9" customHeight="1">
      <c r="B50" s="495"/>
      <c r="C50" s="495"/>
      <c r="D50" s="2150"/>
      <c r="E50" s="2150"/>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2150"/>
      <c r="AB50" s="506"/>
      <c r="AC50" s="6"/>
      <c r="AD50" s="1176"/>
      <c r="AE50" s="1165"/>
      <c r="AF50" s="1193" t="s">
        <v>1246</v>
      </c>
      <c r="AG50" s="1202"/>
      <c r="AH50" s="1202"/>
      <c r="AI50" s="1200"/>
      <c r="AJ50" s="1200"/>
      <c r="AK50" s="1200"/>
      <c r="AL50" s="1200"/>
      <c r="AM50" s="1200"/>
      <c r="AN50" s="1200"/>
      <c r="AO50" s="1194"/>
      <c r="AP50" s="1194"/>
      <c r="AQ50" s="1194"/>
      <c r="AR50" s="1194"/>
      <c r="AS50" s="1194"/>
      <c r="AT50" s="1194"/>
      <c r="AU50" s="1194"/>
      <c r="AV50" s="1200"/>
      <c r="AW50" s="1193"/>
      <c r="AX50" s="1193"/>
      <c r="AY50" s="1193"/>
      <c r="AZ50" s="1197"/>
      <c r="BA50" s="1197"/>
      <c r="BB50" s="1198"/>
      <c r="BC50" s="1198"/>
      <c r="BD50" s="1196"/>
      <c r="BE50" s="1196"/>
      <c r="BF50" s="1175"/>
      <c r="BG50" s="503"/>
    </row>
    <row r="51" spans="2:59" s="7" customFormat="1" ht="39.9" customHeight="1">
      <c r="B51" s="495"/>
      <c r="C51" s="495"/>
      <c r="D51" s="2150"/>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2150"/>
      <c r="AB51" s="506"/>
      <c r="AC51" s="6"/>
      <c r="AD51" s="1176"/>
      <c r="AE51" s="1165"/>
      <c r="AF51" s="1199" t="s">
        <v>1247</v>
      </c>
      <c r="AG51" s="1200"/>
      <c r="AH51" s="1200"/>
      <c r="AI51" s="1200"/>
      <c r="AJ51" s="1200"/>
      <c r="AK51" s="1200"/>
      <c r="AL51" s="1200"/>
      <c r="AM51" s="1200"/>
      <c r="AN51" s="1200"/>
      <c r="AO51" s="1194"/>
      <c r="AP51" s="1194"/>
      <c r="AQ51" s="1194"/>
      <c r="AR51" s="1194"/>
      <c r="AS51" s="1194"/>
      <c r="AT51" s="1194"/>
      <c r="AU51" s="1194"/>
      <c r="AV51" s="1200"/>
      <c r="AW51" s="1193"/>
      <c r="AX51" s="1193"/>
      <c r="AY51" s="1193"/>
      <c r="AZ51" s="1197"/>
      <c r="BA51" s="1197"/>
      <c r="BB51" s="1198"/>
      <c r="BC51" s="1198"/>
      <c r="BD51" s="1196"/>
      <c r="BE51" s="1196"/>
      <c r="BF51" s="1175"/>
      <c r="BG51" s="503"/>
    </row>
    <row r="52" spans="2:59" s="7" customFormat="1" ht="39.9" customHeight="1">
      <c r="B52" s="495"/>
      <c r="C52" s="495"/>
      <c r="D52" s="2150"/>
      <c r="E52" s="2150"/>
      <c r="F52" s="2150"/>
      <c r="G52" s="2150"/>
      <c r="H52" s="2150"/>
      <c r="I52" s="2150"/>
      <c r="J52" s="2150"/>
      <c r="K52" s="2150"/>
      <c r="L52" s="2150"/>
      <c r="M52" s="2150"/>
      <c r="N52" s="2150"/>
      <c r="O52" s="2150"/>
      <c r="P52" s="2150"/>
      <c r="Q52" s="2150"/>
      <c r="R52" s="2150"/>
      <c r="S52" s="2150"/>
      <c r="T52" s="2150"/>
      <c r="U52" s="2150"/>
      <c r="V52" s="2150"/>
      <c r="W52" s="2150"/>
      <c r="X52" s="2150"/>
      <c r="Y52" s="2150"/>
      <c r="Z52" s="2150"/>
      <c r="AA52" s="2150"/>
      <c r="AB52" s="506"/>
      <c r="AC52" s="6"/>
      <c r="AD52" s="1176"/>
      <c r="AE52" s="1165"/>
      <c r="AF52" s="1199" t="s">
        <v>1248</v>
      </c>
      <c r="AG52" s="1194"/>
      <c r="AH52" s="1194"/>
      <c r="AI52" s="1194"/>
      <c r="AJ52" s="1194"/>
      <c r="AK52" s="1195"/>
      <c r="AL52" s="1194"/>
      <c r="AM52" s="1195"/>
      <c r="AN52" s="1195"/>
      <c r="AO52" s="1194"/>
      <c r="AP52" s="1194"/>
      <c r="AQ52" s="1194"/>
      <c r="AR52" s="1194"/>
      <c r="AS52" s="1194"/>
      <c r="AT52" s="1194"/>
      <c r="AU52" s="1194"/>
      <c r="AV52" s="1200"/>
      <c r="AW52" s="1193"/>
      <c r="AX52" s="1193"/>
      <c r="AY52" s="1193"/>
      <c r="AZ52" s="1197"/>
      <c r="BA52" s="1197"/>
      <c r="BB52" s="1198"/>
      <c r="BC52" s="1198"/>
      <c r="BD52" s="1196"/>
      <c r="BE52" s="1196"/>
      <c r="BF52" s="1175"/>
      <c r="BG52" s="503"/>
    </row>
    <row r="53" spans="2:59" s="7" customFormat="1" ht="39.9" customHeight="1" thickBot="1">
      <c r="B53" s="495"/>
      <c r="C53" s="495"/>
      <c r="D53" s="2150"/>
      <c r="E53" s="2150"/>
      <c r="F53" s="2150"/>
      <c r="G53" s="2150"/>
      <c r="H53" s="2150"/>
      <c r="I53" s="2150"/>
      <c r="J53" s="2150"/>
      <c r="K53" s="2150"/>
      <c r="L53" s="2150"/>
      <c r="M53" s="2150"/>
      <c r="N53" s="2150"/>
      <c r="O53" s="2150"/>
      <c r="P53" s="2150"/>
      <c r="Q53" s="2150"/>
      <c r="R53" s="2150"/>
      <c r="S53" s="2150"/>
      <c r="T53" s="2150"/>
      <c r="U53" s="2150"/>
      <c r="V53" s="2150"/>
      <c r="W53" s="2150"/>
      <c r="X53" s="2150"/>
      <c r="Y53" s="2150"/>
      <c r="Z53" s="2150"/>
      <c r="AA53" s="2150"/>
      <c r="AB53" s="511"/>
      <c r="AC53" s="3"/>
      <c r="AD53" s="1203"/>
      <c r="AE53" s="1157"/>
      <c r="AF53" s="1204"/>
      <c r="AG53" s="1204"/>
      <c r="AH53" s="1204"/>
      <c r="AI53" s="1204"/>
      <c r="AJ53" s="1204"/>
      <c r="AK53" s="1204"/>
      <c r="AL53" s="1204"/>
      <c r="AM53" s="1204"/>
      <c r="AN53" s="1204"/>
      <c r="AO53" s="1204"/>
      <c r="AP53" s="1194"/>
      <c r="AQ53" s="1194"/>
      <c r="AR53" s="1194"/>
      <c r="AS53" s="1194"/>
      <c r="AT53" s="1194"/>
      <c r="AU53" s="1194"/>
      <c r="AV53" s="1200"/>
      <c r="AW53" s="1193"/>
      <c r="AX53" s="1193"/>
      <c r="AY53" s="1193"/>
      <c r="AZ53" s="1197"/>
      <c r="BA53" s="1197"/>
      <c r="BB53" s="1198"/>
      <c r="BC53" s="1198"/>
      <c r="BD53" s="1196"/>
      <c r="BE53" s="1196"/>
      <c r="BF53" s="1175"/>
      <c r="BG53" s="503"/>
    </row>
    <row r="54" spans="2:59" s="7" customFormat="1" ht="39.9" customHeight="1">
      <c r="B54" s="495"/>
      <c r="C54" s="495"/>
      <c r="D54" s="92" t="s">
        <v>1249</v>
      </c>
      <c r="E54" s="92"/>
      <c r="F54" s="92"/>
      <c r="G54" s="532"/>
      <c r="H54" s="533"/>
      <c r="I54" s="533"/>
      <c r="J54" s="533"/>
      <c r="K54" s="3"/>
      <c r="L54" s="3"/>
      <c r="M54" s="3"/>
      <c r="N54" s="3"/>
      <c r="O54" s="3"/>
      <c r="P54" s="3"/>
      <c r="Q54" s="3"/>
      <c r="R54" s="3"/>
      <c r="S54" s="3"/>
      <c r="T54" s="3"/>
      <c r="U54" s="3"/>
      <c r="V54" s="3"/>
      <c r="W54" s="3"/>
      <c r="X54" s="3"/>
      <c r="Y54" s="3"/>
      <c r="Z54" s="3"/>
      <c r="AA54" s="3"/>
      <c r="AB54" s="511"/>
      <c r="AC54" s="3"/>
      <c r="AD54" s="1203"/>
      <c r="AE54" s="1157"/>
      <c r="AF54" s="1205" t="s">
        <v>1250</v>
      </c>
      <c r="AG54" s="1205"/>
      <c r="AH54" s="1205"/>
      <c r="AI54" s="1205"/>
      <c r="AJ54" s="1204"/>
      <c r="AK54" s="1204"/>
      <c r="AL54" s="2140"/>
      <c r="AM54" s="2141"/>
      <c r="AN54" s="2141"/>
      <c r="AO54" s="2141"/>
      <c r="AP54" s="2141"/>
      <c r="AQ54" s="2141"/>
      <c r="AR54" s="2141"/>
      <c r="AS54" s="2141"/>
      <c r="AT54" s="2141"/>
      <c r="AU54" s="2141"/>
      <c r="AV54" s="2141"/>
      <c r="AW54" s="2141"/>
      <c r="AX54" s="2141"/>
      <c r="AY54" s="2141"/>
      <c r="AZ54" s="2141"/>
      <c r="BA54" s="2141"/>
      <c r="BB54" s="2142"/>
      <c r="BC54" s="1206"/>
      <c r="BD54" s="1196"/>
      <c r="BE54" s="1196"/>
      <c r="BF54" s="1175"/>
      <c r="BG54" s="503"/>
    </row>
    <row r="55" spans="2:59" s="7" customFormat="1" ht="39.9" customHeight="1" thickBot="1">
      <c r="B55" s="495"/>
      <c r="C55" s="495"/>
      <c r="D55" s="534" t="s">
        <v>1251</v>
      </c>
      <c r="E55" s="535"/>
      <c r="F55" s="536"/>
      <c r="G55" s="535"/>
      <c r="H55" s="537"/>
      <c r="I55" s="536"/>
      <c r="J55" s="536"/>
      <c r="K55" s="13"/>
      <c r="L55" s="13"/>
      <c r="M55" s="6"/>
      <c r="N55" s="6"/>
      <c r="O55" s="6"/>
      <c r="Q55" s="6"/>
      <c r="R55" s="6"/>
      <c r="S55" s="6"/>
      <c r="T55" s="6"/>
      <c r="U55" s="6"/>
      <c r="W55" s="12"/>
      <c r="Y55" s="6"/>
      <c r="Z55" s="6"/>
      <c r="AA55" s="6"/>
      <c r="AB55" s="506"/>
      <c r="AC55" s="6"/>
      <c r="AD55" s="1176"/>
      <c r="AE55" s="1165"/>
      <c r="AF55" s="1199" t="s">
        <v>1252</v>
      </c>
      <c r="AG55" s="1194"/>
      <c r="AH55" s="1194"/>
      <c r="AI55" s="1194"/>
      <c r="AJ55" s="1194"/>
      <c r="AK55" s="1195"/>
      <c r="AL55" s="2143"/>
      <c r="AM55" s="2144"/>
      <c r="AN55" s="2144"/>
      <c r="AO55" s="2144"/>
      <c r="AP55" s="2144"/>
      <c r="AQ55" s="2144"/>
      <c r="AR55" s="2144"/>
      <c r="AS55" s="2144"/>
      <c r="AT55" s="2144"/>
      <c r="AU55" s="2144"/>
      <c r="AV55" s="2144"/>
      <c r="AW55" s="2144"/>
      <c r="AX55" s="2144"/>
      <c r="AY55" s="2144"/>
      <c r="AZ55" s="2144"/>
      <c r="BA55" s="2144"/>
      <c r="BB55" s="2145"/>
      <c r="BC55" s="1206"/>
      <c r="BD55" s="1196"/>
      <c r="BE55" s="1196"/>
      <c r="BF55" s="1175"/>
      <c r="BG55" s="503"/>
    </row>
    <row r="56" spans="2:59" s="7" customFormat="1" ht="20.100000000000001" customHeight="1" thickBot="1">
      <c r="B56" s="495"/>
      <c r="C56" s="495"/>
      <c r="D56" s="470"/>
      <c r="E56" s="538"/>
      <c r="F56" s="536"/>
      <c r="G56" s="539"/>
      <c r="H56" s="537"/>
      <c r="I56" s="536"/>
      <c r="J56" s="536"/>
      <c r="K56" s="13"/>
      <c r="L56" s="13"/>
      <c r="M56" s="6"/>
      <c r="N56" s="6"/>
      <c r="O56" s="6"/>
      <c r="Q56" s="6"/>
      <c r="R56" s="6"/>
      <c r="S56" s="6"/>
      <c r="T56" s="6"/>
      <c r="U56" s="6"/>
      <c r="W56" s="12"/>
      <c r="Y56" s="6"/>
      <c r="Z56" s="6"/>
      <c r="AA56" s="6"/>
      <c r="AB56" s="506"/>
      <c r="AC56" s="6"/>
      <c r="AD56" s="1176"/>
      <c r="AE56" s="1165"/>
      <c r="AF56" s="1194"/>
      <c r="AG56" s="1194"/>
      <c r="AH56" s="1194"/>
      <c r="AI56" s="1194"/>
      <c r="AJ56" s="1194"/>
      <c r="AK56" s="1195"/>
      <c r="AL56" s="1194"/>
      <c r="AM56" s="1195"/>
      <c r="AN56" s="1193"/>
      <c r="AO56" s="1193"/>
      <c r="AP56" s="1193"/>
      <c r="AQ56" s="1194"/>
      <c r="AR56" s="1193"/>
      <c r="AS56" s="1193"/>
      <c r="AT56" s="1193"/>
      <c r="AU56" s="1194"/>
      <c r="AV56" s="1200"/>
      <c r="AW56" s="1193"/>
      <c r="AX56" s="1193"/>
      <c r="AY56" s="1193"/>
      <c r="AZ56" s="1197"/>
      <c r="BA56" s="1197"/>
      <c r="BB56" s="1198"/>
      <c r="BC56" s="1198"/>
      <c r="BD56" s="1196"/>
      <c r="BE56" s="1196"/>
      <c r="BF56" s="1175"/>
      <c r="BG56" s="503"/>
    </row>
    <row r="57" spans="2:59" s="7" customFormat="1" ht="39.9" customHeight="1" thickBot="1">
      <c r="B57" s="495"/>
      <c r="C57" s="495"/>
      <c r="D57" s="537" t="s">
        <v>1269</v>
      </c>
      <c r="E57" s="536"/>
      <c r="F57" s="536"/>
      <c r="G57" s="535"/>
      <c r="H57" s="537"/>
      <c r="I57" s="536"/>
      <c r="J57" s="536"/>
      <c r="K57" s="2152"/>
      <c r="L57" s="2152"/>
      <c r="M57" s="2152"/>
      <c r="N57" s="2152"/>
      <c r="O57" s="2152"/>
      <c r="P57" s="2152"/>
      <c r="Q57" s="2152"/>
      <c r="R57" s="2152"/>
      <c r="S57" s="2152"/>
      <c r="T57" s="2152"/>
      <c r="U57" s="2152"/>
      <c r="V57" s="2152"/>
      <c r="W57" s="2152"/>
      <c r="X57" s="2152"/>
      <c r="Y57" s="2152"/>
      <c r="Z57" s="2152"/>
      <c r="AA57" s="6"/>
      <c r="AB57" s="506"/>
      <c r="AC57" s="6"/>
      <c r="AD57" s="1176"/>
      <c r="AE57" s="1165"/>
      <c r="AF57" s="1193" t="s">
        <v>1253</v>
      </c>
      <c r="AG57" s="1194"/>
      <c r="AH57" s="1194"/>
      <c r="AI57" s="1194"/>
      <c r="AJ57" s="1194"/>
      <c r="AK57" s="1195"/>
      <c r="AL57" s="2153"/>
      <c r="AM57" s="2154"/>
      <c r="AN57" s="2154"/>
      <c r="AO57" s="2154"/>
      <c r="AP57" s="2154"/>
      <c r="AQ57" s="2154"/>
      <c r="AR57" s="2154"/>
      <c r="AS57" s="2154"/>
      <c r="AT57" s="2154"/>
      <c r="AU57" s="2154"/>
      <c r="AV57" s="2154"/>
      <c r="AW57" s="2154"/>
      <c r="AX57" s="2154"/>
      <c r="AY57" s="2154"/>
      <c r="AZ57" s="2154"/>
      <c r="BA57" s="2154"/>
      <c r="BB57" s="2155"/>
      <c r="BC57" s="1207"/>
      <c r="BD57" s="1196"/>
      <c r="BE57" s="1196"/>
      <c r="BF57" s="1175"/>
      <c r="BG57" s="503"/>
    </row>
    <row r="58" spans="2:59" s="7" customFormat="1" ht="39.9" customHeight="1" thickBot="1">
      <c r="B58" s="495"/>
      <c r="C58" s="495"/>
      <c r="D58" s="536" t="s">
        <v>1270</v>
      </c>
      <c r="E58" s="536"/>
      <c r="F58" s="540"/>
      <c r="G58" s="538"/>
      <c r="H58" s="541"/>
      <c r="I58" s="541"/>
      <c r="J58" s="535"/>
      <c r="K58" s="2152"/>
      <c r="L58" s="2152"/>
      <c r="M58" s="2152"/>
      <c r="N58" s="2152"/>
      <c r="O58" s="2152"/>
      <c r="P58" s="2152"/>
      <c r="Q58" s="2152"/>
      <c r="R58" s="2152"/>
      <c r="S58" s="2152"/>
      <c r="T58" s="2152"/>
      <c r="U58" s="2152"/>
      <c r="V58" s="2152"/>
      <c r="W58" s="2152"/>
      <c r="X58" s="2152"/>
      <c r="Y58" s="2152"/>
      <c r="Z58" s="2152"/>
      <c r="AA58" s="6"/>
      <c r="AB58" s="506"/>
      <c r="AC58" s="6"/>
      <c r="AD58" s="1176"/>
      <c r="AE58" s="1165"/>
      <c r="AF58" s="1199" t="s">
        <v>1254</v>
      </c>
      <c r="AG58" s="1194"/>
      <c r="AH58" s="1194"/>
      <c r="AI58" s="1194"/>
      <c r="AJ58" s="1194"/>
      <c r="AK58" s="1195"/>
      <c r="AL58" s="2156"/>
      <c r="AM58" s="2157"/>
      <c r="AN58" s="2157"/>
      <c r="AO58" s="2157"/>
      <c r="AP58" s="2157"/>
      <c r="AQ58" s="2157"/>
      <c r="AR58" s="2157"/>
      <c r="AS58" s="2157"/>
      <c r="AT58" s="2157"/>
      <c r="AU58" s="2157"/>
      <c r="AV58" s="2157"/>
      <c r="AW58" s="2157"/>
      <c r="AX58" s="2157"/>
      <c r="AY58" s="2157"/>
      <c r="AZ58" s="2157"/>
      <c r="BA58" s="2157"/>
      <c r="BB58" s="2158"/>
      <c r="BC58" s="1207"/>
      <c r="BD58" s="1196"/>
      <c r="BE58" s="1196"/>
      <c r="BF58" s="1175"/>
      <c r="BG58" s="503"/>
    </row>
    <row r="59" spans="2:59" s="7" customFormat="1" ht="39.9" customHeight="1" thickBot="1">
      <c r="B59" s="495"/>
      <c r="C59" s="495"/>
      <c r="D59" s="536" t="s">
        <v>1356</v>
      </c>
      <c r="E59" s="536"/>
      <c r="F59" s="540"/>
      <c r="G59" s="540"/>
      <c r="H59" s="541"/>
      <c r="I59" s="541"/>
      <c r="J59" s="535"/>
      <c r="K59" s="2152"/>
      <c r="L59" s="2152"/>
      <c r="M59" s="2152"/>
      <c r="N59" s="2152"/>
      <c r="O59" s="2152"/>
      <c r="P59" s="2152"/>
      <c r="Q59" s="2152"/>
      <c r="R59" s="2152"/>
      <c r="S59" s="2152"/>
      <c r="T59" s="2152"/>
      <c r="U59" s="2152"/>
      <c r="V59" s="2152"/>
      <c r="W59" s="2152"/>
      <c r="X59" s="2152"/>
      <c r="Y59" s="2152"/>
      <c r="Z59" s="2152"/>
      <c r="AA59" s="6"/>
      <c r="AB59" s="506"/>
      <c r="AC59" s="6"/>
      <c r="AD59" s="1176"/>
      <c r="AE59" s="1165"/>
      <c r="AF59" s="1165"/>
      <c r="AG59" s="1165"/>
      <c r="AH59" s="1165"/>
      <c r="AI59" s="1165"/>
      <c r="AJ59" s="1165"/>
      <c r="AK59" s="1208"/>
      <c r="AL59" s="1165"/>
      <c r="AM59" s="1209"/>
      <c r="AN59" s="1210"/>
      <c r="AO59" s="1210"/>
      <c r="AP59" s="1210"/>
      <c r="AQ59" s="1165"/>
      <c r="AR59" s="1210"/>
      <c r="AS59" s="1210"/>
      <c r="AT59" s="1210"/>
      <c r="AU59" s="1165"/>
      <c r="AV59" s="1167"/>
      <c r="AW59" s="1210"/>
      <c r="AX59" s="1210"/>
      <c r="AY59" s="1210"/>
      <c r="AZ59" s="1211"/>
      <c r="BA59" s="1211"/>
      <c r="BB59" s="1212"/>
      <c r="BC59" s="1212"/>
      <c r="BD59" s="1166"/>
      <c r="BE59" s="1166"/>
      <c r="BF59" s="1175"/>
      <c r="BG59" s="503"/>
    </row>
    <row r="60" spans="2:59" s="7" customFormat="1" ht="39.9" customHeight="1" thickBot="1">
      <c r="B60" s="495"/>
      <c r="C60" s="512"/>
      <c r="D60" s="513"/>
      <c r="E60" s="513"/>
      <c r="F60" s="514"/>
      <c r="G60" s="514"/>
      <c r="H60" s="515"/>
      <c r="I60" s="515"/>
      <c r="J60" s="516"/>
      <c r="K60" s="517"/>
      <c r="L60" s="518"/>
      <c r="M60" s="513"/>
      <c r="N60" s="513"/>
      <c r="O60" s="513"/>
      <c r="P60" s="516"/>
      <c r="Q60" s="513"/>
      <c r="R60" s="513"/>
      <c r="S60" s="513"/>
      <c r="T60" s="513"/>
      <c r="U60" s="513"/>
      <c r="V60" s="516"/>
      <c r="W60" s="519"/>
      <c r="X60" s="516"/>
      <c r="Y60" s="513"/>
      <c r="Z60" s="513"/>
      <c r="AA60" s="513"/>
      <c r="AB60" s="520"/>
      <c r="AC60" s="6"/>
      <c r="AD60" s="1188"/>
      <c r="AE60" s="1213"/>
      <c r="AF60" s="1213"/>
      <c r="AG60" s="1213"/>
      <c r="AH60" s="1213"/>
      <c r="AI60" s="1213"/>
      <c r="AJ60" s="1213"/>
      <c r="AK60" s="1214"/>
      <c r="AL60" s="1213"/>
      <c r="AM60" s="1215"/>
      <c r="AN60" s="1215"/>
      <c r="AO60" s="1213"/>
      <c r="AP60" s="1213"/>
      <c r="AQ60" s="1213"/>
      <c r="AR60" s="1216"/>
      <c r="AS60" s="1216"/>
      <c r="AT60" s="1216"/>
      <c r="AU60" s="1216"/>
      <c r="AV60" s="1216"/>
      <c r="AW60" s="1216"/>
      <c r="AX60" s="1216"/>
      <c r="AY60" s="1216"/>
      <c r="AZ60" s="1217"/>
      <c r="BA60" s="1217"/>
      <c r="BB60" s="1218"/>
      <c r="BC60" s="1218"/>
      <c r="BD60" s="1183"/>
      <c r="BE60" s="1183"/>
      <c r="BF60" s="1187"/>
      <c r="BG60" s="503"/>
    </row>
    <row r="61" spans="2:59" s="7" customFormat="1" ht="24.75" customHeight="1" thickBot="1">
      <c r="B61" s="495"/>
      <c r="D61" s="6"/>
      <c r="E61" s="6"/>
      <c r="F61" s="14"/>
      <c r="G61" s="118"/>
      <c r="H61" s="15"/>
      <c r="I61" s="15"/>
      <c r="K61" s="17"/>
      <c r="L61" s="13"/>
      <c r="M61" s="6"/>
      <c r="N61" s="6"/>
      <c r="O61" s="6"/>
      <c r="Q61" s="6"/>
      <c r="R61" s="6"/>
      <c r="S61" s="6"/>
      <c r="T61" s="6"/>
      <c r="U61" s="6"/>
      <c r="W61" s="12"/>
      <c r="Y61" s="6"/>
      <c r="Z61" s="6"/>
      <c r="AA61" s="6"/>
      <c r="AB61" s="6"/>
      <c r="AC61" s="6"/>
      <c r="AD61" s="6"/>
      <c r="AE61" s="6"/>
      <c r="AF61" s="6"/>
      <c r="AG61" s="6"/>
      <c r="AH61" s="6"/>
      <c r="AI61" s="6"/>
      <c r="AJ61" s="6"/>
      <c r="AK61" s="1035"/>
      <c r="AL61" s="6"/>
      <c r="AM61" s="480"/>
      <c r="AN61" s="480"/>
      <c r="AO61" s="6"/>
      <c r="AP61" s="6"/>
      <c r="AQ61" s="6"/>
      <c r="AR61" s="6"/>
      <c r="AS61" s="6"/>
      <c r="AT61" s="6"/>
      <c r="AU61" s="6"/>
      <c r="AV61" s="116"/>
      <c r="AW61" s="11"/>
      <c r="AX61" s="11"/>
      <c r="AY61" s="11"/>
      <c r="AZ61" s="1033"/>
      <c r="BA61" s="1033"/>
      <c r="BB61" s="10"/>
      <c r="BC61" s="10"/>
      <c r="BG61" s="503"/>
    </row>
    <row r="62" spans="2:59" s="7" customFormat="1" ht="60.75" customHeight="1" thickBot="1">
      <c r="B62" s="495"/>
      <c r="C62" s="2159" t="s">
        <v>1255</v>
      </c>
      <c r="D62" s="2160"/>
      <c r="E62" s="2160"/>
      <c r="F62" s="2160"/>
      <c r="G62" s="2160"/>
      <c r="H62" s="2160"/>
      <c r="I62" s="2160"/>
      <c r="J62" s="2160"/>
      <c r="K62" s="2160"/>
      <c r="L62" s="2160"/>
      <c r="M62" s="2160"/>
      <c r="N62" s="2160"/>
      <c r="O62" s="2160"/>
      <c r="P62" s="2160"/>
      <c r="Q62" s="2160"/>
      <c r="R62" s="2160"/>
      <c r="S62" s="2160"/>
      <c r="T62" s="2160"/>
      <c r="U62" s="2160"/>
      <c r="V62" s="2160"/>
      <c r="W62" s="2160"/>
      <c r="X62" s="2160"/>
      <c r="Y62" s="2160"/>
      <c r="Z62" s="2160"/>
      <c r="AA62" s="2160"/>
      <c r="AB62" s="2160"/>
      <c r="AC62" s="2160"/>
      <c r="AD62" s="2160"/>
      <c r="AE62" s="2160"/>
      <c r="AF62" s="2160"/>
      <c r="AG62" s="2160"/>
      <c r="AH62" s="2160"/>
      <c r="AI62" s="2160"/>
      <c r="AJ62" s="2160"/>
      <c r="AK62" s="2160"/>
      <c r="AL62" s="2160"/>
      <c r="AM62" s="2160"/>
      <c r="AN62" s="2160"/>
      <c r="AO62" s="2160"/>
      <c r="AP62" s="2160"/>
      <c r="AQ62" s="2160"/>
      <c r="AR62" s="2160"/>
      <c r="AS62" s="2160"/>
      <c r="AT62" s="2160"/>
      <c r="AU62" s="2160"/>
      <c r="AV62" s="2160"/>
      <c r="AW62" s="2160"/>
      <c r="AX62" s="2160"/>
      <c r="AY62" s="2160"/>
      <c r="AZ62" s="2160"/>
      <c r="BA62" s="2160"/>
      <c r="BB62" s="2160"/>
      <c r="BC62" s="2160"/>
      <c r="BD62" s="2160"/>
      <c r="BE62" s="2161"/>
      <c r="BG62" s="503"/>
    </row>
    <row r="63" spans="2:59" s="7" customFormat="1" ht="21" customHeight="1">
      <c r="B63" s="495"/>
      <c r="C63" s="1219"/>
      <c r="D63" s="1172"/>
      <c r="E63" s="1172"/>
      <c r="F63" s="1172"/>
      <c r="G63" s="1172"/>
      <c r="H63" s="1172"/>
      <c r="I63" s="1172"/>
      <c r="J63" s="1172"/>
      <c r="K63" s="1220"/>
      <c r="L63" s="1221"/>
      <c r="M63" s="1189"/>
      <c r="N63" s="1189"/>
      <c r="O63" s="1189"/>
      <c r="P63" s="1172"/>
      <c r="Q63" s="1189"/>
      <c r="R63" s="1189"/>
      <c r="S63" s="1189"/>
      <c r="T63" s="1189"/>
      <c r="U63" s="1189"/>
      <c r="V63" s="1172"/>
      <c r="W63" s="1222"/>
      <c r="X63" s="1172"/>
      <c r="Y63" s="1189"/>
      <c r="Z63" s="1189"/>
      <c r="AA63" s="1189"/>
      <c r="AB63" s="1189"/>
      <c r="AC63" s="1189"/>
      <c r="AD63" s="1189"/>
      <c r="AE63" s="1189"/>
      <c r="AF63" s="1189"/>
      <c r="AG63" s="1189"/>
      <c r="AH63" s="1189"/>
      <c r="AI63" s="1189"/>
      <c r="AJ63" s="1189"/>
      <c r="AK63" s="1190"/>
      <c r="AL63" s="1189"/>
      <c r="AM63" s="1223"/>
      <c r="AN63" s="1223"/>
      <c r="AO63" s="1189"/>
      <c r="AP63" s="1189"/>
      <c r="AQ63" s="1189"/>
      <c r="AR63" s="1189"/>
      <c r="AS63" s="1189"/>
      <c r="AT63" s="1189"/>
      <c r="AU63" s="1189"/>
      <c r="AV63" s="1224"/>
      <c r="AW63" s="1225"/>
      <c r="AX63" s="1225"/>
      <c r="AY63" s="1225"/>
      <c r="AZ63" s="1191"/>
      <c r="BA63" s="1191"/>
      <c r="BB63" s="1192"/>
      <c r="BC63" s="1192"/>
      <c r="BD63" s="1172"/>
      <c r="BE63" s="1174"/>
      <c r="BG63" s="503"/>
    </row>
    <row r="64" spans="2:59" s="7" customFormat="1" ht="36" customHeight="1">
      <c r="B64" s="495"/>
      <c r="C64" s="1184"/>
      <c r="D64" s="1226" t="s">
        <v>1256</v>
      </c>
      <c r="E64" s="2162" t="s">
        <v>2620</v>
      </c>
      <c r="F64" s="2162"/>
      <c r="G64" s="2162"/>
      <c r="H64" s="2162"/>
      <c r="I64" s="2162"/>
      <c r="J64" s="2162"/>
      <c r="K64" s="2162"/>
      <c r="L64" s="2162"/>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2"/>
      <c r="AO64" s="2162"/>
      <c r="AP64" s="2162"/>
      <c r="AQ64" s="2162"/>
      <c r="AR64" s="2162"/>
      <c r="AS64" s="2162"/>
      <c r="AT64" s="2162"/>
      <c r="AU64" s="2162"/>
      <c r="AV64" s="2162"/>
      <c r="AW64" s="2162"/>
      <c r="AX64" s="2162"/>
      <c r="AY64" s="2162"/>
      <c r="AZ64" s="2162"/>
      <c r="BA64" s="2162"/>
      <c r="BB64" s="2162"/>
      <c r="BC64" s="2162"/>
      <c r="BD64" s="2162"/>
      <c r="BE64" s="1175"/>
      <c r="BG64" s="503"/>
    </row>
    <row r="65" spans="2:59" s="7" customFormat="1" ht="36" customHeight="1">
      <c r="B65" s="495"/>
      <c r="C65" s="1184"/>
      <c r="D65" s="1226" t="s">
        <v>1257</v>
      </c>
      <c r="E65" s="2162" t="s">
        <v>2621</v>
      </c>
      <c r="F65" s="2162"/>
      <c r="G65" s="2162"/>
      <c r="H65" s="2162"/>
      <c r="I65" s="2162"/>
      <c r="J65" s="2162"/>
      <c r="K65" s="2162"/>
      <c r="L65" s="2162"/>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2"/>
      <c r="AO65" s="2162"/>
      <c r="AP65" s="2162"/>
      <c r="AQ65" s="2162"/>
      <c r="AR65" s="2162"/>
      <c r="AS65" s="2162"/>
      <c r="AT65" s="2162"/>
      <c r="AU65" s="2162"/>
      <c r="AV65" s="2162"/>
      <c r="AW65" s="2162"/>
      <c r="AX65" s="2162"/>
      <c r="AY65" s="2162"/>
      <c r="AZ65" s="2162"/>
      <c r="BA65" s="2162"/>
      <c r="BB65" s="2162"/>
      <c r="BC65" s="2162"/>
      <c r="BD65" s="2162"/>
      <c r="BE65" s="1175"/>
      <c r="BG65" s="503"/>
    </row>
    <row r="66" spans="2:59" s="7" customFormat="1" ht="36" customHeight="1">
      <c r="B66" s="495"/>
      <c r="C66" s="1184"/>
      <c r="D66" s="1226"/>
      <c r="E66" s="2162"/>
      <c r="F66" s="2162"/>
      <c r="G66" s="2162"/>
      <c r="H66" s="2162"/>
      <c r="I66" s="2162"/>
      <c r="J66" s="2162"/>
      <c r="K66" s="2162"/>
      <c r="L66" s="2162"/>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2162"/>
      <c r="AM66" s="2162"/>
      <c r="AN66" s="2162"/>
      <c r="AO66" s="2162"/>
      <c r="AP66" s="2162"/>
      <c r="AQ66" s="2162"/>
      <c r="AR66" s="2162"/>
      <c r="AS66" s="2162"/>
      <c r="AT66" s="2162"/>
      <c r="AU66" s="2162"/>
      <c r="AV66" s="2162"/>
      <c r="AW66" s="2162"/>
      <c r="AX66" s="2162"/>
      <c r="AY66" s="2162"/>
      <c r="AZ66" s="2162"/>
      <c r="BA66" s="2162"/>
      <c r="BB66" s="2162"/>
      <c r="BC66" s="2162"/>
      <c r="BD66" s="2162"/>
      <c r="BE66" s="1175"/>
      <c r="BG66" s="503"/>
    </row>
    <row r="67" spans="2:59" s="7" customFormat="1" ht="36" customHeight="1">
      <c r="B67" s="495"/>
      <c r="C67" s="1184"/>
      <c r="D67" s="1226" t="s">
        <v>1258</v>
      </c>
      <c r="E67" s="2162" t="s">
        <v>2622</v>
      </c>
      <c r="F67" s="2162"/>
      <c r="G67" s="2162"/>
      <c r="H67" s="2162"/>
      <c r="I67" s="2162"/>
      <c r="J67" s="2162"/>
      <c r="K67" s="2162"/>
      <c r="L67" s="2162"/>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2162"/>
      <c r="AM67" s="2162"/>
      <c r="AN67" s="2162"/>
      <c r="AO67" s="2162"/>
      <c r="AP67" s="2162"/>
      <c r="AQ67" s="2162"/>
      <c r="AR67" s="2162"/>
      <c r="AS67" s="2162"/>
      <c r="AT67" s="2162"/>
      <c r="AU67" s="2162"/>
      <c r="AV67" s="2162"/>
      <c r="AW67" s="2162"/>
      <c r="AX67" s="2162"/>
      <c r="AY67" s="2162"/>
      <c r="AZ67" s="2162"/>
      <c r="BA67" s="2162"/>
      <c r="BB67" s="2162"/>
      <c r="BC67" s="2162"/>
      <c r="BD67" s="2162"/>
      <c r="BE67" s="1175"/>
      <c r="BG67" s="503"/>
    </row>
    <row r="68" spans="2:59" s="7" customFormat="1" ht="141" customHeight="1">
      <c r="B68" s="495"/>
      <c r="C68" s="1184"/>
      <c r="D68" s="1227"/>
      <c r="E68" s="2162"/>
      <c r="F68" s="2162"/>
      <c r="G68" s="2162"/>
      <c r="H68" s="2162"/>
      <c r="I68" s="2162"/>
      <c r="J68" s="2162"/>
      <c r="K68" s="2162"/>
      <c r="L68" s="2162"/>
      <c r="M68" s="2162"/>
      <c r="N68" s="2162"/>
      <c r="O68" s="2162"/>
      <c r="P68" s="2162"/>
      <c r="Q68" s="2162"/>
      <c r="R68" s="2162"/>
      <c r="S68" s="2162"/>
      <c r="T68" s="2162"/>
      <c r="U68" s="2162"/>
      <c r="V68" s="2162"/>
      <c r="W68" s="2162"/>
      <c r="X68" s="2162"/>
      <c r="Y68" s="2162"/>
      <c r="Z68" s="2162"/>
      <c r="AA68" s="2162"/>
      <c r="AB68" s="2162"/>
      <c r="AC68" s="2162"/>
      <c r="AD68" s="2162"/>
      <c r="AE68" s="2162"/>
      <c r="AF68" s="2162"/>
      <c r="AG68" s="2162"/>
      <c r="AH68" s="2162"/>
      <c r="AI68" s="2162"/>
      <c r="AJ68" s="2162"/>
      <c r="AK68" s="2162"/>
      <c r="AL68" s="2162"/>
      <c r="AM68" s="2162"/>
      <c r="AN68" s="2162"/>
      <c r="AO68" s="2162"/>
      <c r="AP68" s="2162"/>
      <c r="AQ68" s="2162"/>
      <c r="AR68" s="2162"/>
      <c r="AS68" s="2162"/>
      <c r="AT68" s="2162"/>
      <c r="AU68" s="2162"/>
      <c r="AV68" s="2162"/>
      <c r="AW68" s="2162"/>
      <c r="AX68" s="2162"/>
      <c r="AY68" s="2162"/>
      <c r="AZ68" s="2162"/>
      <c r="BA68" s="2162"/>
      <c r="BB68" s="2162"/>
      <c r="BC68" s="2162"/>
      <c r="BD68" s="2162"/>
      <c r="BE68" s="1175"/>
      <c r="BG68" s="503"/>
    </row>
    <row r="69" spans="2:59" s="7" customFormat="1" ht="79.5" customHeight="1">
      <c r="B69" s="495"/>
      <c r="C69" s="1184"/>
      <c r="D69" s="1228" t="s">
        <v>1259</v>
      </c>
      <c r="E69" s="2162" t="s">
        <v>2623</v>
      </c>
      <c r="F69" s="2162"/>
      <c r="G69" s="2162"/>
      <c r="H69" s="2162"/>
      <c r="I69" s="2162"/>
      <c r="J69" s="2162"/>
      <c r="K69" s="2162"/>
      <c r="L69" s="2162"/>
      <c r="M69" s="2162"/>
      <c r="N69" s="2162"/>
      <c r="O69" s="2162"/>
      <c r="P69" s="2162"/>
      <c r="Q69" s="2162"/>
      <c r="R69" s="2162"/>
      <c r="S69" s="2162"/>
      <c r="T69" s="2162"/>
      <c r="U69" s="2162"/>
      <c r="V69" s="2162"/>
      <c r="W69" s="2162"/>
      <c r="X69" s="2162"/>
      <c r="Y69" s="2162"/>
      <c r="Z69" s="2162"/>
      <c r="AA69" s="2162"/>
      <c r="AB69" s="2162"/>
      <c r="AC69" s="2162"/>
      <c r="AD69" s="2162"/>
      <c r="AE69" s="2162"/>
      <c r="AF69" s="2162"/>
      <c r="AG69" s="2162"/>
      <c r="AH69" s="2162"/>
      <c r="AI69" s="2162"/>
      <c r="AJ69" s="2162"/>
      <c r="AK69" s="2162"/>
      <c r="AL69" s="2162"/>
      <c r="AM69" s="2162"/>
      <c r="AN69" s="2162"/>
      <c r="AO69" s="2162"/>
      <c r="AP69" s="2162"/>
      <c r="AQ69" s="2162"/>
      <c r="AR69" s="2162"/>
      <c r="AS69" s="2162"/>
      <c r="AT69" s="2162"/>
      <c r="AU69" s="2162"/>
      <c r="AV69" s="2162"/>
      <c r="AW69" s="2162"/>
      <c r="AX69" s="2162"/>
      <c r="AY69" s="2162"/>
      <c r="AZ69" s="2162"/>
      <c r="BA69" s="2162"/>
      <c r="BB69" s="2162"/>
      <c r="BC69" s="2162"/>
      <c r="BD69" s="2162"/>
      <c r="BE69" s="1175"/>
      <c r="BG69" s="503"/>
    </row>
    <row r="70" spans="2:59" s="7" customFormat="1" ht="28.2" customHeight="1">
      <c r="B70" s="495"/>
      <c r="C70" s="1184"/>
      <c r="D70" s="1651"/>
      <c r="E70" s="1652"/>
      <c r="F70" s="1652"/>
      <c r="G70" s="1652"/>
      <c r="H70" s="1652"/>
      <c r="I70" s="165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H70" s="1652"/>
      <c r="AI70" s="1652"/>
      <c r="AJ70" s="1652"/>
      <c r="AK70" s="1652"/>
      <c r="AL70" s="1652"/>
      <c r="AM70" s="1652"/>
      <c r="AN70" s="1652"/>
      <c r="AO70" s="1652"/>
      <c r="AP70" s="1652"/>
      <c r="AQ70" s="1652"/>
      <c r="AR70" s="1652"/>
      <c r="AS70" s="1652"/>
      <c r="AT70" s="1652"/>
      <c r="AU70" s="1652"/>
      <c r="AV70" s="1652"/>
      <c r="AW70" s="1652"/>
      <c r="AX70" s="1652"/>
      <c r="AY70" s="1652"/>
      <c r="AZ70" s="1652"/>
      <c r="BA70" s="1652"/>
      <c r="BB70" s="1474"/>
      <c r="BC70" s="1474"/>
      <c r="BD70" s="1474"/>
      <c r="BE70" s="1175"/>
      <c r="BG70" s="503"/>
    </row>
    <row r="71" spans="2:59" s="7" customFormat="1" ht="19.2" customHeight="1">
      <c r="B71" s="495"/>
      <c r="C71" s="1184"/>
      <c r="D71" s="1228"/>
      <c r="E71" s="1474"/>
      <c r="F71" s="1474"/>
      <c r="G71" s="1474"/>
      <c r="H71" s="1474"/>
      <c r="I71" s="1474"/>
      <c r="J71" s="1474"/>
      <c r="K71" s="1474"/>
      <c r="L71" s="1474"/>
      <c r="M71" s="1474"/>
      <c r="N71" s="1474"/>
      <c r="O71" s="1474"/>
      <c r="P71" s="1474"/>
      <c r="Q71" s="1474"/>
      <c r="R71" s="1474"/>
      <c r="S71" s="1474"/>
      <c r="T71" s="1474"/>
      <c r="U71" s="1474"/>
      <c r="V71" s="1474"/>
      <c r="W71" s="1474"/>
      <c r="X71" s="1474"/>
      <c r="Y71" s="1474"/>
      <c r="Z71" s="1474"/>
      <c r="AA71" s="1474"/>
      <c r="AB71" s="1474"/>
      <c r="AC71" s="1474"/>
      <c r="AD71" s="1474"/>
      <c r="AE71" s="1474"/>
      <c r="AF71" s="1474"/>
      <c r="AG71" s="1474"/>
      <c r="AH71" s="1474"/>
      <c r="AI71" s="1474"/>
      <c r="AJ71" s="1474"/>
      <c r="AK71" s="1474"/>
      <c r="AL71" s="1474"/>
      <c r="AM71" s="1474"/>
      <c r="AN71" s="1474"/>
      <c r="AO71" s="1474"/>
      <c r="AP71" s="1474"/>
      <c r="AQ71" s="1474"/>
      <c r="AR71" s="1474"/>
      <c r="AS71" s="1474"/>
      <c r="AT71" s="1474"/>
      <c r="AU71" s="1474"/>
      <c r="AV71" s="1474"/>
      <c r="AW71" s="1474"/>
      <c r="AX71" s="1474"/>
      <c r="AY71" s="1474"/>
      <c r="AZ71" s="1474"/>
      <c r="BA71" s="1474"/>
      <c r="BB71" s="1474"/>
      <c r="BC71" s="1474"/>
      <c r="BD71" s="1474"/>
      <c r="BE71" s="1175"/>
      <c r="BG71" s="503"/>
    </row>
    <row r="72" spans="2:59" s="7" customFormat="1" ht="36" customHeight="1">
      <c r="B72" s="495"/>
      <c r="C72" s="1184"/>
      <c r="D72" s="1229" t="s">
        <v>1256</v>
      </c>
      <c r="E72" s="2163" t="s">
        <v>2624</v>
      </c>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2163"/>
      <c r="AB72" s="2163"/>
      <c r="AC72" s="2163"/>
      <c r="AD72" s="2163"/>
      <c r="AE72" s="2163"/>
      <c r="AF72" s="2163"/>
      <c r="AG72" s="2163"/>
      <c r="AH72" s="2163"/>
      <c r="AI72" s="2163"/>
      <c r="AJ72" s="2163"/>
      <c r="AK72" s="2163"/>
      <c r="AL72" s="2163"/>
      <c r="AM72" s="2163"/>
      <c r="AN72" s="2163"/>
      <c r="AO72" s="2163"/>
      <c r="AP72" s="2163"/>
      <c r="AQ72" s="2163"/>
      <c r="AR72" s="2163"/>
      <c r="AS72" s="2163"/>
      <c r="AT72" s="2163"/>
      <c r="AU72" s="2163"/>
      <c r="AV72" s="2163"/>
      <c r="AW72" s="2163"/>
      <c r="AX72" s="2163"/>
      <c r="AY72" s="2163"/>
      <c r="AZ72" s="2163"/>
      <c r="BA72" s="2163"/>
      <c r="BB72" s="2163"/>
      <c r="BC72" s="2163"/>
      <c r="BD72" s="2163"/>
      <c r="BE72" s="1175"/>
      <c r="BG72" s="503"/>
    </row>
    <row r="73" spans="2:59" s="7" customFormat="1" ht="64.5" customHeight="1">
      <c r="B73" s="495"/>
      <c r="C73" s="1184"/>
      <c r="D73" s="1229" t="s">
        <v>1257</v>
      </c>
      <c r="E73" s="2151" t="s">
        <v>2625</v>
      </c>
      <c r="F73" s="2151"/>
      <c r="G73" s="2151"/>
      <c r="H73" s="2151"/>
      <c r="I73" s="2151"/>
      <c r="J73" s="2151"/>
      <c r="K73" s="2151"/>
      <c r="L73" s="2151"/>
      <c r="M73" s="2151"/>
      <c r="N73" s="2151"/>
      <c r="O73" s="2151"/>
      <c r="P73" s="2151"/>
      <c r="Q73" s="2151"/>
      <c r="R73" s="2151"/>
      <c r="S73" s="2151"/>
      <c r="T73" s="2151"/>
      <c r="U73" s="2151"/>
      <c r="V73" s="2151"/>
      <c r="W73" s="2151"/>
      <c r="X73" s="2151"/>
      <c r="Y73" s="2151"/>
      <c r="Z73" s="2151"/>
      <c r="AA73" s="2151"/>
      <c r="AB73" s="2151"/>
      <c r="AC73" s="2151"/>
      <c r="AD73" s="2151"/>
      <c r="AE73" s="2151"/>
      <c r="AF73" s="2151"/>
      <c r="AG73" s="2151"/>
      <c r="AH73" s="2151"/>
      <c r="AI73" s="2151"/>
      <c r="AJ73" s="2151"/>
      <c r="AK73" s="2151"/>
      <c r="AL73" s="2151"/>
      <c r="AM73" s="2151"/>
      <c r="AN73" s="2151"/>
      <c r="AO73" s="2151"/>
      <c r="AP73" s="2151"/>
      <c r="AQ73" s="2151"/>
      <c r="AR73" s="2151"/>
      <c r="AS73" s="2151"/>
      <c r="AT73" s="2151"/>
      <c r="AU73" s="2151"/>
      <c r="AV73" s="2151"/>
      <c r="AW73" s="2151"/>
      <c r="AX73" s="2151"/>
      <c r="AY73" s="2151"/>
      <c r="AZ73" s="2151"/>
      <c r="BA73" s="2151"/>
      <c r="BB73" s="2151"/>
      <c r="BC73" s="2151"/>
      <c r="BD73" s="2151"/>
      <c r="BE73" s="1175"/>
      <c r="BG73" s="503"/>
    </row>
    <row r="74" spans="2:59" s="7" customFormat="1" ht="143.25" customHeight="1">
      <c r="B74" s="495"/>
      <c r="C74" s="1184"/>
      <c r="D74" s="1229" t="s">
        <v>1258</v>
      </c>
      <c r="E74" s="2151" t="s">
        <v>2626</v>
      </c>
      <c r="F74" s="2151"/>
      <c r="G74" s="2151"/>
      <c r="H74" s="2151"/>
      <c r="I74" s="2151"/>
      <c r="J74" s="2151"/>
      <c r="K74" s="2151"/>
      <c r="L74" s="2151"/>
      <c r="M74" s="2151"/>
      <c r="N74" s="2151"/>
      <c r="O74" s="2151"/>
      <c r="P74" s="2151"/>
      <c r="Q74" s="2151"/>
      <c r="R74" s="2151"/>
      <c r="S74" s="2151"/>
      <c r="T74" s="2151"/>
      <c r="U74" s="2151"/>
      <c r="V74" s="2151"/>
      <c r="W74" s="2151"/>
      <c r="X74" s="2151"/>
      <c r="Y74" s="2151"/>
      <c r="Z74" s="2151"/>
      <c r="AA74" s="2151"/>
      <c r="AB74" s="2151"/>
      <c r="AC74" s="2151"/>
      <c r="AD74" s="2151"/>
      <c r="AE74" s="2151"/>
      <c r="AF74" s="2151"/>
      <c r="AG74" s="2151"/>
      <c r="AH74" s="2151"/>
      <c r="AI74" s="2151"/>
      <c r="AJ74" s="2151"/>
      <c r="AK74" s="2151"/>
      <c r="AL74" s="2151"/>
      <c r="AM74" s="2151"/>
      <c r="AN74" s="2151"/>
      <c r="AO74" s="2151"/>
      <c r="AP74" s="2151"/>
      <c r="AQ74" s="2151"/>
      <c r="AR74" s="2151"/>
      <c r="AS74" s="2151"/>
      <c r="AT74" s="2151"/>
      <c r="AU74" s="2151"/>
      <c r="AV74" s="2151"/>
      <c r="AW74" s="2151"/>
      <c r="AX74" s="2151"/>
      <c r="AY74" s="2151"/>
      <c r="AZ74" s="2151"/>
      <c r="BA74" s="2151"/>
      <c r="BB74" s="2151"/>
      <c r="BC74" s="2151"/>
      <c r="BD74" s="2151"/>
      <c r="BE74" s="1175"/>
      <c r="BG74" s="503"/>
    </row>
    <row r="75" spans="2:59" s="7" customFormat="1" ht="36" customHeight="1">
      <c r="B75" s="495"/>
      <c r="C75" s="1184"/>
      <c r="D75" s="1230" t="s">
        <v>1259</v>
      </c>
      <c r="E75" s="2182" t="s">
        <v>1271</v>
      </c>
      <c r="F75" s="2182"/>
      <c r="G75" s="2182"/>
      <c r="H75" s="2182"/>
      <c r="I75" s="2182"/>
      <c r="J75" s="2182"/>
      <c r="K75" s="2182"/>
      <c r="L75" s="2182"/>
      <c r="M75" s="2182"/>
      <c r="N75" s="2182"/>
      <c r="O75" s="2182"/>
      <c r="P75" s="2182"/>
      <c r="Q75" s="2182"/>
      <c r="R75" s="2182"/>
      <c r="S75" s="2182"/>
      <c r="T75" s="2182"/>
      <c r="U75" s="2182"/>
      <c r="V75" s="2182"/>
      <c r="W75" s="2182"/>
      <c r="X75" s="2182"/>
      <c r="Y75" s="2182"/>
      <c r="Z75" s="2182"/>
      <c r="AA75" s="2182"/>
      <c r="AB75" s="2182"/>
      <c r="AC75" s="2182"/>
      <c r="AD75" s="2182"/>
      <c r="AE75" s="2182"/>
      <c r="AF75" s="2182"/>
      <c r="AG75" s="2182"/>
      <c r="AH75" s="2182"/>
      <c r="AI75" s="2182"/>
      <c r="AJ75" s="2182"/>
      <c r="AK75" s="2182"/>
      <c r="AL75" s="2182"/>
      <c r="AM75" s="2182"/>
      <c r="AN75" s="2182"/>
      <c r="AO75" s="2182"/>
      <c r="AP75" s="2182"/>
      <c r="AQ75" s="2182"/>
      <c r="AR75" s="2182"/>
      <c r="AS75" s="2182"/>
      <c r="AT75" s="2182"/>
      <c r="AU75" s="2182"/>
      <c r="AV75" s="2182"/>
      <c r="AW75" s="2182"/>
      <c r="AX75" s="2182"/>
      <c r="AY75" s="2182"/>
      <c r="AZ75" s="2182"/>
      <c r="BA75" s="2182"/>
      <c r="BB75" s="2182"/>
      <c r="BC75" s="2182"/>
      <c r="BD75" s="2182"/>
      <c r="BE75" s="1175"/>
      <c r="BG75" s="503"/>
    </row>
    <row r="76" spans="2:59" s="7" customFormat="1" ht="39.9" customHeight="1">
      <c r="B76" s="495"/>
      <c r="C76" s="1184"/>
      <c r="D76" s="1166"/>
      <c r="E76" s="1166"/>
      <c r="F76" s="2183"/>
      <c r="G76" s="2183"/>
      <c r="H76" s="2183"/>
      <c r="I76" s="2183"/>
      <c r="J76" s="2183"/>
      <c r="K76" s="2183"/>
      <c r="L76" s="2183"/>
      <c r="M76" s="2183"/>
      <c r="N76" s="2183"/>
      <c r="O76" s="1166"/>
      <c r="P76" s="1166"/>
      <c r="Q76" s="1166"/>
      <c r="R76" s="1165"/>
      <c r="S76" s="1165"/>
      <c r="T76" s="1165"/>
      <c r="U76" s="1165"/>
      <c r="V76" s="1165"/>
      <c r="W76" s="1165"/>
      <c r="X76" s="1165"/>
      <c r="Y76" s="1165"/>
      <c r="Z76" s="1165"/>
      <c r="AA76" s="1165"/>
      <c r="AB76" s="1165"/>
      <c r="AC76" s="1165"/>
      <c r="AD76" s="1165"/>
      <c r="AE76" s="1165"/>
      <c r="AF76" s="1165"/>
      <c r="AG76" s="1165"/>
      <c r="AH76" s="1165"/>
      <c r="AI76" s="1165"/>
      <c r="AJ76" s="1165"/>
      <c r="AK76" s="1165"/>
      <c r="AL76" s="1165"/>
      <c r="AM76" s="1165"/>
      <c r="AN76" s="1165"/>
      <c r="AO76" s="1165"/>
      <c r="AP76" s="1165"/>
      <c r="AQ76" s="1165"/>
      <c r="AR76" s="1165"/>
      <c r="AS76" s="1165"/>
      <c r="AT76" s="1165"/>
      <c r="AU76" s="1165"/>
      <c r="AV76" s="1167"/>
      <c r="AW76" s="1210"/>
      <c r="AX76" s="1210"/>
      <c r="AY76" s="1210"/>
      <c r="AZ76" s="1211"/>
      <c r="BA76" s="1211"/>
      <c r="BB76" s="1212"/>
      <c r="BC76" s="1212"/>
      <c r="BD76" s="1166"/>
      <c r="BE76" s="1175"/>
      <c r="BG76" s="503"/>
    </row>
    <row r="77" spans="2:59" s="7" customFormat="1" ht="39.9" customHeight="1">
      <c r="B77" s="495"/>
      <c r="C77" s="1184"/>
      <c r="D77" s="1231"/>
      <c r="E77" s="1166"/>
      <c r="F77" s="2183"/>
      <c r="G77" s="2183"/>
      <c r="H77" s="2183"/>
      <c r="I77" s="2183"/>
      <c r="J77" s="2183"/>
      <c r="K77" s="2183"/>
      <c r="L77" s="2183"/>
      <c r="M77" s="2183"/>
      <c r="N77" s="2183"/>
      <c r="O77" s="1166"/>
      <c r="P77" s="1166"/>
      <c r="Q77" s="1166"/>
      <c r="R77" s="1165"/>
      <c r="S77" s="1165"/>
      <c r="T77" s="1165"/>
      <c r="U77" s="1165"/>
      <c r="V77" s="1166"/>
      <c r="W77" s="1232"/>
      <c r="X77" s="1166"/>
      <c r="Y77" s="1165"/>
      <c r="Z77" s="1165"/>
      <c r="AA77" s="1165"/>
      <c r="AB77" s="1165"/>
      <c r="AC77" s="1165"/>
      <c r="AD77" s="1165"/>
      <c r="AE77" s="1165"/>
      <c r="AF77" s="1165"/>
      <c r="AG77" s="1165"/>
      <c r="AH77" s="1165"/>
      <c r="AI77" s="1165"/>
      <c r="AJ77" s="1165"/>
      <c r="AK77" s="1208"/>
      <c r="AL77" s="1165"/>
      <c r="AM77" s="2184"/>
      <c r="AN77" s="2184"/>
      <c r="AO77" s="2184"/>
      <c r="AP77" s="2184"/>
      <c r="AQ77" s="2184"/>
      <c r="AR77" s="2184"/>
      <c r="AS77" s="2184"/>
      <c r="AT77" s="2184"/>
      <c r="AU77" s="2184"/>
      <c r="AV77" s="2184"/>
      <c r="AW77" s="1231"/>
      <c r="AX77" s="1231"/>
      <c r="AY77" s="1231"/>
      <c r="AZ77" s="1211"/>
      <c r="BA77" s="1211"/>
      <c r="BB77" s="1212"/>
      <c r="BC77" s="1212"/>
      <c r="BD77" s="1166"/>
      <c r="BE77" s="1175"/>
      <c r="BG77" s="503"/>
    </row>
    <row r="78" spans="2:59" s="7" customFormat="1" ht="39.9" customHeight="1" thickBot="1">
      <c r="B78" s="495"/>
      <c r="C78" s="1184"/>
      <c r="D78" s="1166"/>
      <c r="E78" s="1232" t="s">
        <v>1272</v>
      </c>
      <c r="F78" s="1165"/>
      <c r="G78" s="1233"/>
      <c r="H78" s="1234"/>
      <c r="I78" s="1165"/>
      <c r="J78" s="1165"/>
      <c r="K78" s="1235"/>
      <c r="L78" s="1235"/>
      <c r="M78" s="1165"/>
      <c r="N78" s="1165"/>
      <c r="O78" s="1165"/>
      <c r="P78" s="1166"/>
      <c r="Q78" s="1165"/>
      <c r="R78" s="1165"/>
      <c r="S78" s="1165"/>
      <c r="T78" s="1165"/>
      <c r="U78" s="1165"/>
      <c r="V78" s="1166"/>
      <c r="W78" s="1232"/>
      <c r="X78" s="1166"/>
      <c r="Y78" s="1165"/>
      <c r="Z78" s="1165"/>
      <c r="AA78" s="1165"/>
      <c r="AB78" s="1165"/>
      <c r="AC78" s="1165"/>
      <c r="AD78" s="1165"/>
      <c r="AE78" s="1165"/>
      <c r="AF78" s="1165"/>
      <c r="AG78" s="1165" t="s">
        <v>1260</v>
      </c>
      <c r="AH78" s="1165"/>
      <c r="AI78" s="1165"/>
      <c r="AJ78" s="1165"/>
      <c r="AK78" s="1208"/>
      <c r="AL78" s="1165"/>
      <c r="AM78" s="2185"/>
      <c r="AN78" s="2185"/>
      <c r="AO78" s="2185"/>
      <c r="AP78" s="2185"/>
      <c r="AQ78" s="2185"/>
      <c r="AR78" s="2185"/>
      <c r="AS78" s="2185"/>
      <c r="AT78" s="2185"/>
      <c r="AU78" s="2185"/>
      <c r="AV78" s="2185"/>
      <c r="AW78" s="1231"/>
      <c r="AX78" s="1231"/>
      <c r="AY78" s="1231"/>
      <c r="AZ78" s="1211"/>
      <c r="BA78" s="1211"/>
      <c r="BB78" s="1212"/>
      <c r="BC78" s="1212"/>
      <c r="BD78" s="1166"/>
      <c r="BE78" s="1175"/>
      <c r="BG78" s="503"/>
    </row>
    <row r="79" spans="2:59" s="7" customFormat="1" ht="39.9" customHeight="1">
      <c r="B79" s="495"/>
      <c r="C79" s="1184"/>
      <c r="D79" s="1166"/>
      <c r="E79" s="1232" t="s">
        <v>1261</v>
      </c>
      <c r="F79" s="1165"/>
      <c r="G79" s="1166"/>
      <c r="H79" s="1234"/>
      <c r="I79" s="1165"/>
      <c r="J79" s="1165"/>
      <c r="K79" s="1235"/>
      <c r="L79" s="1235"/>
      <c r="M79" s="1165"/>
      <c r="N79" s="1165"/>
      <c r="O79" s="1165"/>
      <c r="P79" s="1166"/>
      <c r="Q79" s="1165"/>
      <c r="R79" s="1165"/>
      <c r="S79" s="1165"/>
      <c r="T79" s="1165"/>
      <c r="U79" s="1165"/>
      <c r="V79" s="1166"/>
      <c r="W79" s="1232"/>
      <c r="X79" s="1166"/>
      <c r="Y79" s="1165"/>
      <c r="Z79" s="1165"/>
      <c r="AA79" s="1165"/>
      <c r="AB79" s="1165"/>
      <c r="AC79" s="1165"/>
      <c r="AD79" s="1165"/>
      <c r="AE79" s="1165"/>
      <c r="AF79" s="1165"/>
      <c r="AG79" s="1165"/>
      <c r="AH79" s="1165"/>
      <c r="AI79" s="1165"/>
      <c r="AJ79" s="1165"/>
      <c r="AK79" s="1208"/>
      <c r="AL79" s="1165"/>
      <c r="AM79" s="1208"/>
      <c r="AN79" s="1208"/>
      <c r="AO79" s="1165"/>
      <c r="AP79" s="1165"/>
      <c r="AQ79" s="1165"/>
      <c r="AR79" s="1165"/>
      <c r="AS79" s="1165"/>
      <c r="AT79" s="1165"/>
      <c r="AU79" s="1165"/>
      <c r="AV79" s="1167"/>
      <c r="AW79" s="1231"/>
      <c r="AX79" s="1231"/>
      <c r="AY79" s="1231"/>
      <c r="AZ79" s="1211"/>
      <c r="BA79" s="1211"/>
      <c r="BB79" s="1212"/>
      <c r="BC79" s="1212"/>
      <c r="BD79" s="1166"/>
      <c r="BE79" s="1175"/>
      <c r="BG79" s="503"/>
    </row>
    <row r="80" spans="2:59" s="7" customFormat="1" ht="39.9" customHeight="1" thickBot="1">
      <c r="B80" s="495"/>
      <c r="C80" s="1186"/>
      <c r="D80" s="1183"/>
      <c r="E80" s="1236" t="s">
        <v>1262</v>
      </c>
      <c r="F80" s="1213"/>
      <c r="G80" s="1237"/>
      <c r="H80" s="1237"/>
      <c r="I80" s="1237"/>
      <c r="J80" s="1237"/>
      <c r="K80" s="1238"/>
      <c r="L80" s="1238"/>
      <c r="M80" s="1213"/>
      <c r="N80" s="1213"/>
      <c r="O80" s="1213"/>
      <c r="P80" s="1183"/>
      <c r="Q80" s="1213"/>
      <c r="R80" s="1213"/>
      <c r="S80" s="1213"/>
      <c r="T80" s="1213"/>
      <c r="U80" s="1213"/>
      <c r="V80" s="1183"/>
      <c r="W80" s="1239"/>
      <c r="X80" s="1183"/>
      <c r="Y80" s="1213"/>
      <c r="Z80" s="1213"/>
      <c r="AA80" s="1213"/>
      <c r="AB80" s="1213"/>
      <c r="AC80" s="1213"/>
      <c r="AD80" s="1213"/>
      <c r="AE80" s="1213"/>
      <c r="AF80" s="1213"/>
      <c r="AG80" s="1213"/>
      <c r="AH80" s="1213"/>
      <c r="AI80" s="1213"/>
      <c r="AJ80" s="1213"/>
      <c r="AK80" s="1214"/>
      <c r="AL80" s="1213"/>
      <c r="AM80" s="1214"/>
      <c r="AN80" s="1214"/>
      <c r="AO80" s="1213"/>
      <c r="AP80" s="1213"/>
      <c r="AQ80" s="1213"/>
      <c r="AR80" s="1213"/>
      <c r="AS80" s="1213"/>
      <c r="AT80" s="1213"/>
      <c r="AU80" s="1213"/>
      <c r="AV80" s="1240"/>
      <c r="AW80" s="1241"/>
      <c r="AX80" s="1241"/>
      <c r="AY80" s="1241"/>
      <c r="AZ80" s="1217"/>
      <c r="BA80" s="1217"/>
      <c r="BB80" s="1218"/>
      <c r="BC80" s="1218"/>
      <c r="BD80" s="1183"/>
      <c r="BE80" s="1187"/>
      <c r="BG80" s="503"/>
    </row>
    <row r="81" spans="2:59" s="7" customFormat="1" ht="22.5" customHeight="1" thickBot="1">
      <c r="B81" s="495"/>
      <c r="F81" s="16"/>
      <c r="G81" s="16"/>
      <c r="H81" s="14"/>
      <c r="I81" s="14"/>
      <c r="K81" s="17"/>
      <c r="L81" s="13"/>
      <c r="M81" s="6"/>
      <c r="N81" s="6"/>
      <c r="O81" s="6"/>
      <c r="Q81" s="6"/>
      <c r="R81" s="6"/>
      <c r="S81" s="6"/>
      <c r="T81" s="6"/>
      <c r="U81" s="6"/>
      <c r="W81" s="12"/>
      <c r="Y81" s="6"/>
      <c r="Z81" s="6"/>
      <c r="AA81" s="6"/>
      <c r="AB81" s="6"/>
      <c r="AC81" s="6"/>
      <c r="AD81" s="6"/>
      <c r="AE81" s="6"/>
      <c r="AF81" s="6"/>
      <c r="AG81" s="6"/>
      <c r="AH81" s="6"/>
      <c r="AI81" s="6"/>
      <c r="AJ81" s="6"/>
      <c r="AK81" s="1035"/>
      <c r="AL81" s="6"/>
      <c r="AM81" s="1035"/>
      <c r="AN81" s="1035"/>
      <c r="AO81" s="6"/>
      <c r="AP81" s="6"/>
      <c r="AQ81" s="6"/>
      <c r="AR81" s="6"/>
      <c r="AS81" s="6"/>
      <c r="AT81" s="6"/>
      <c r="AU81" s="6"/>
      <c r="AV81" s="116"/>
      <c r="AW81" s="5"/>
      <c r="AX81" s="5"/>
      <c r="AY81" s="5"/>
      <c r="AZ81" s="1033"/>
      <c r="BA81" s="1033"/>
      <c r="BB81" s="10"/>
      <c r="BC81" s="10"/>
      <c r="BG81" s="503"/>
    </row>
    <row r="82" spans="2:59" s="7" customFormat="1" ht="57" customHeight="1" thickBot="1">
      <c r="B82" s="2186" t="s">
        <v>1273</v>
      </c>
      <c r="C82" s="2187"/>
      <c r="D82" s="2187"/>
      <c r="E82" s="2187"/>
      <c r="F82" s="2187"/>
      <c r="G82" s="2187"/>
      <c r="H82" s="2187"/>
      <c r="I82" s="2187"/>
      <c r="J82" s="2187"/>
      <c r="K82" s="2187"/>
      <c r="L82" s="2187"/>
      <c r="M82" s="2187"/>
      <c r="N82" s="2187"/>
      <c r="O82" s="2187"/>
      <c r="P82" s="2187"/>
      <c r="Q82" s="2187"/>
      <c r="R82" s="2187"/>
      <c r="S82" s="2187"/>
      <c r="T82" s="2187"/>
      <c r="U82" s="2187"/>
      <c r="V82" s="2187"/>
      <c r="W82" s="2187"/>
      <c r="X82" s="2187"/>
      <c r="Y82" s="2187"/>
      <c r="Z82" s="2187"/>
      <c r="AA82" s="2187"/>
      <c r="AB82" s="2187"/>
      <c r="AC82" s="2187"/>
      <c r="AD82" s="2187"/>
      <c r="AE82" s="2187"/>
      <c r="AF82" s="2187"/>
      <c r="AG82" s="2187"/>
      <c r="AH82" s="2187"/>
      <c r="AI82" s="2187"/>
      <c r="AJ82" s="2187"/>
      <c r="AK82" s="2187"/>
      <c r="AL82" s="2187"/>
      <c r="AM82" s="2187"/>
      <c r="AN82" s="2187"/>
      <c r="AO82" s="2187"/>
      <c r="AP82" s="2187"/>
      <c r="AQ82" s="2187"/>
      <c r="AR82" s="2187"/>
      <c r="AS82" s="2187"/>
      <c r="AT82" s="2187"/>
      <c r="AU82" s="2187"/>
      <c r="AV82" s="2187"/>
      <c r="AW82" s="2187"/>
      <c r="AX82" s="2187"/>
      <c r="AY82" s="2187"/>
      <c r="AZ82" s="2187"/>
      <c r="BA82" s="2187"/>
      <c r="BB82" s="2187"/>
      <c r="BC82" s="2187"/>
      <c r="BD82" s="2187"/>
      <c r="BE82" s="2187"/>
      <c r="BF82" s="2187"/>
      <c r="BG82" s="2188"/>
    </row>
    <row r="83" spans="2:59" s="7" customFormat="1" ht="13.5" customHeight="1" thickBot="1">
      <c r="B83" s="495"/>
      <c r="F83" s="14"/>
      <c r="G83" s="14"/>
      <c r="H83" s="19"/>
      <c r="I83" s="19"/>
      <c r="K83" s="18"/>
      <c r="L83" s="13"/>
      <c r="M83" s="6"/>
      <c r="N83" s="6"/>
      <c r="O83" s="6"/>
      <c r="Q83" s="6"/>
      <c r="R83" s="6"/>
      <c r="S83" s="6"/>
      <c r="T83" s="6"/>
      <c r="U83" s="6"/>
      <c r="W83" s="12"/>
      <c r="Y83" s="6"/>
      <c r="Z83" s="6"/>
      <c r="AA83" s="6"/>
      <c r="AB83" s="6"/>
      <c r="AC83" s="6"/>
      <c r="AD83" s="6"/>
      <c r="AE83" s="6"/>
      <c r="AF83" s="6"/>
      <c r="AG83" s="6"/>
      <c r="AH83" s="6"/>
      <c r="AI83" s="6"/>
      <c r="AJ83" s="6"/>
      <c r="AK83" s="1035"/>
      <c r="AL83" s="6"/>
      <c r="AM83" s="1035"/>
      <c r="AN83" s="1035"/>
      <c r="AO83" s="6"/>
      <c r="AP83" s="6"/>
      <c r="AQ83" s="6"/>
      <c r="AR83" s="6"/>
      <c r="AS83" s="6"/>
      <c r="AT83" s="6"/>
      <c r="AU83" s="6"/>
      <c r="AV83" s="116"/>
      <c r="AW83" s="5"/>
      <c r="AX83" s="5"/>
      <c r="AY83" s="5"/>
      <c r="AZ83" s="1033"/>
      <c r="BA83" s="1033"/>
      <c r="BB83" s="10"/>
      <c r="BC83" s="10"/>
      <c r="BG83" s="503"/>
    </row>
    <row r="84" spans="2:59" s="7" customFormat="1" ht="39.9" customHeight="1">
      <c r="B84" s="2164" t="s">
        <v>1274</v>
      </c>
      <c r="C84" s="2165"/>
      <c r="D84" s="2165"/>
      <c r="E84" s="2165"/>
      <c r="F84" s="2165"/>
      <c r="G84" s="2165"/>
      <c r="H84" s="2165"/>
      <c r="I84" s="2165"/>
      <c r="J84" s="2165"/>
      <c r="K84" s="2165"/>
      <c r="L84" s="2165"/>
      <c r="M84" s="2165"/>
      <c r="N84" s="2165"/>
      <c r="O84" s="2165"/>
      <c r="P84" s="2165"/>
      <c r="Q84" s="2165"/>
      <c r="R84" s="2165"/>
      <c r="S84" s="2165"/>
      <c r="T84" s="2165"/>
      <c r="U84" s="2165"/>
      <c r="V84" s="2165"/>
      <c r="W84" s="2165"/>
      <c r="X84" s="2165"/>
      <c r="Y84" s="2165"/>
      <c r="Z84" s="2165"/>
      <c r="AA84" s="2165"/>
      <c r="AB84" s="2165"/>
      <c r="AC84" s="2165"/>
      <c r="AD84" s="2165"/>
      <c r="AE84" s="2165"/>
      <c r="AF84" s="2165"/>
      <c r="AG84" s="2165"/>
      <c r="AH84" s="2165"/>
      <c r="AI84" s="2165"/>
      <c r="AJ84" s="2165"/>
      <c r="AK84" s="2165"/>
      <c r="AL84" s="2165"/>
      <c r="AM84" s="2165"/>
      <c r="AN84" s="2165"/>
      <c r="AO84" s="2165"/>
      <c r="AP84" s="2165"/>
      <c r="AQ84" s="2165"/>
      <c r="AR84" s="2165"/>
      <c r="AS84" s="2165"/>
      <c r="AT84" s="2165"/>
      <c r="AU84" s="2165"/>
      <c r="AV84" s="2165"/>
      <c r="AW84" s="2165"/>
      <c r="AX84" s="2165"/>
      <c r="AY84" s="2165"/>
      <c r="AZ84" s="2165"/>
      <c r="BA84" s="2165"/>
      <c r="BB84" s="2165"/>
      <c r="BC84" s="2165"/>
      <c r="BD84" s="2165"/>
      <c r="BE84" s="2165"/>
      <c r="BF84" s="2165"/>
      <c r="BG84" s="2166"/>
    </row>
    <row r="85" spans="2:59" s="7" customFormat="1" ht="39.9" customHeight="1">
      <c r="B85" s="2167"/>
      <c r="C85" s="2168"/>
      <c r="D85" s="2168"/>
      <c r="E85" s="2168"/>
      <c r="F85" s="2168"/>
      <c r="G85" s="2168"/>
      <c r="H85" s="2168"/>
      <c r="I85" s="2168"/>
      <c r="J85" s="2168"/>
      <c r="K85" s="2168"/>
      <c r="L85" s="2168"/>
      <c r="M85" s="2168"/>
      <c r="N85" s="2168"/>
      <c r="O85" s="2168"/>
      <c r="P85" s="2168"/>
      <c r="Q85" s="2168"/>
      <c r="R85" s="2168"/>
      <c r="S85" s="2168"/>
      <c r="T85" s="2168"/>
      <c r="U85" s="2168"/>
      <c r="V85" s="2168"/>
      <c r="W85" s="2168"/>
      <c r="X85" s="2168"/>
      <c r="Y85" s="2168"/>
      <c r="Z85" s="2168"/>
      <c r="AA85" s="2168"/>
      <c r="AB85" s="2168"/>
      <c r="AC85" s="2168"/>
      <c r="AD85" s="2168"/>
      <c r="AE85" s="2168"/>
      <c r="AF85" s="2168"/>
      <c r="AG85" s="2168"/>
      <c r="AH85" s="2168"/>
      <c r="AI85" s="2168"/>
      <c r="AJ85" s="2168"/>
      <c r="AK85" s="2168"/>
      <c r="AL85" s="2168"/>
      <c r="AM85" s="2168"/>
      <c r="AN85" s="2168"/>
      <c r="AO85" s="2168"/>
      <c r="AP85" s="2168"/>
      <c r="AQ85" s="2168"/>
      <c r="AR85" s="2168"/>
      <c r="AS85" s="2168"/>
      <c r="AT85" s="2168"/>
      <c r="AU85" s="2168"/>
      <c r="AV85" s="2168"/>
      <c r="AW85" s="2168"/>
      <c r="AX85" s="2168"/>
      <c r="AY85" s="2168"/>
      <c r="AZ85" s="2168"/>
      <c r="BA85" s="2168"/>
      <c r="BB85" s="2168"/>
      <c r="BC85" s="2168"/>
      <c r="BD85" s="2168"/>
      <c r="BE85" s="2168"/>
      <c r="BF85" s="2168"/>
      <c r="BG85" s="2169"/>
    </row>
    <row r="86" spans="2:59" s="7" customFormat="1" ht="39.9" customHeight="1">
      <c r="B86" s="2167"/>
      <c r="C86" s="2168"/>
      <c r="D86" s="2168"/>
      <c r="E86" s="2168"/>
      <c r="F86" s="2168"/>
      <c r="G86" s="2168"/>
      <c r="H86" s="2168"/>
      <c r="I86" s="2168"/>
      <c r="J86" s="2168"/>
      <c r="K86" s="2168"/>
      <c r="L86" s="2168"/>
      <c r="M86" s="2168"/>
      <c r="N86" s="2168"/>
      <c r="O86" s="2168"/>
      <c r="P86" s="2168"/>
      <c r="Q86" s="2168"/>
      <c r="R86" s="2168"/>
      <c r="S86" s="2168"/>
      <c r="T86" s="2168"/>
      <c r="U86" s="2168"/>
      <c r="V86" s="2168"/>
      <c r="W86" s="2168"/>
      <c r="X86" s="2168"/>
      <c r="Y86" s="2168"/>
      <c r="Z86" s="2168"/>
      <c r="AA86" s="2168"/>
      <c r="AB86" s="2168"/>
      <c r="AC86" s="2168"/>
      <c r="AD86" s="2168"/>
      <c r="AE86" s="2168"/>
      <c r="AF86" s="2168"/>
      <c r="AG86" s="2168"/>
      <c r="AH86" s="2168"/>
      <c r="AI86" s="2168"/>
      <c r="AJ86" s="2168"/>
      <c r="AK86" s="2168"/>
      <c r="AL86" s="2168"/>
      <c r="AM86" s="2168"/>
      <c r="AN86" s="2168"/>
      <c r="AO86" s="2168"/>
      <c r="AP86" s="2168"/>
      <c r="AQ86" s="2168"/>
      <c r="AR86" s="2168"/>
      <c r="AS86" s="2168"/>
      <c r="AT86" s="2168"/>
      <c r="AU86" s="2168"/>
      <c r="AV86" s="2168"/>
      <c r="AW86" s="2168"/>
      <c r="AX86" s="2168"/>
      <c r="AY86" s="2168"/>
      <c r="AZ86" s="2168"/>
      <c r="BA86" s="2168"/>
      <c r="BB86" s="2168"/>
      <c r="BC86" s="2168"/>
      <c r="BD86" s="2168"/>
      <c r="BE86" s="2168"/>
      <c r="BF86" s="2168"/>
      <c r="BG86" s="2169"/>
    </row>
    <row r="87" spans="2:59" s="7" customFormat="1" ht="39.9" customHeight="1" thickBot="1">
      <c r="B87" s="2170"/>
      <c r="C87" s="2171"/>
      <c r="D87" s="2171"/>
      <c r="E87" s="2171"/>
      <c r="F87" s="2171"/>
      <c r="G87" s="2171"/>
      <c r="H87" s="2171"/>
      <c r="I87" s="2171"/>
      <c r="J87" s="2171"/>
      <c r="K87" s="2171"/>
      <c r="L87" s="2171"/>
      <c r="M87" s="2171"/>
      <c r="N87" s="2171"/>
      <c r="O87" s="2171"/>
      <c r="P87" s="2171"/>
      <c r="Q87" s="2171"/>
      <c r="R87" s="2171"/>
      <c r="S87" s="2171"/>
      <c r="T87" s="2171"/>
      <c r="U87" s="2171"/>
      <c r="V87" s="2171"/>
      <c r="W87" s="2171"/>
      <c r="X87" s="2171"/>
      <c r="Y87" s="2171"/>
      <c r="Z87" s="2171"/>
      <c r="AA87" s="2171"/>
      <c r="AB87" s="2171"/>
      <c r="AC87" s="2171"/>
      <c r="AD87" s="2171"/>
      <c r="AE87" s="2171"/>
      <c r="AF87" s="2171"/>
      <c r="AG87" s="2171"/>
      <c r="AH87" s="2171"/>
      <c r="AI87" s="2171"/>
      <c r="AJ87" s="2171"/>
      <c r="AK87" s="2171"/>
      <c r="AL87" s="2171"/>
      <c r="AM87" s="2171"/>
      <c r="AN87" s="2171"/>
      <c r="AO87" s="2171"/>
      <c r="AP87" s="2171"/>
      <c r="AQ87" s="2171"/>
      <c r="AR87" s="2171"/>
      <c r="AS87" s="2171"/>
      <c r="AT87" s="2171"/>
      <c r="AU87" s="2171"/>
      <c r="AV87" s="2171"/>
      <c r="AW87" s="2171"/>
      <c r="AX87" s="2171"/>
      <c r="AY87" s="2171"/>
      <c r="AZ87" s="2171"/>
      <c r="BA87" s="2171"/>
      <c r="BB87" s="2171"/>
      <c r="BC87" s="2171"/>
      <c r="BD87" s="2171"/>
      <c r="BE87" s="2171"/>
      <c r="BF87" s="2171"/>
      <c r="BG87" s="2172"/>
    </row>
    <row r="88" spans="2:59" s="7" customFormat="1" ht="17.25" customHeight="1" thickBot="1">
      <c r="B88" s="495"/>
      <c r="J88" s="12"/>
      <c r="K88" s="17"/>
      <c r="L88" s="13"/>
      <c r="M88" s="6"/>
      <c r="N88" s="6"/>
      <c r="O88" s="6"/>
      <c r="Q88" s="6"/>
      <c r="R88" s="6"/>
      <c r="S88" s="6"/>
      <c r="T88" s="6"/>
      <c r="U88" s="6"/>
      <c r="W88" s="12"/>
      <c r="Y88" s="6"/>
      <c r="Z88" s="6"/>
      <c r="AA88" s="6"/>
      <c r="AB88" s="6"/>
      <c r="AC88" s="6"/>
      <c r="AD88" s="6"/>
      <c r="AE88" s="6"/>
      <c r="AF88" s="6"/>
      <c r="AG88" s="6"/>
      <c r="AH88" s="6"/>
      <c r="AI88" s="6"/>
      <c r="AJ88" s="6"/>
      <c r="AK88" s="1035"/>
      <c r="AL88" s="6"/>
      <c r="AM88" s="1035"/>
      <c r="AN88" s="1035"/>
      <c r="AO88" s="6"/>
      <c r="AP88" s="6"/>
      <c r="AQ88" s="6"/>
      <c r="AR88" s="6"/>
      <c r="AS88" s="6"/>
      <c r="AT88" s="6"/>
      <c r="AU88" s="6"/>
      <c r="AV88" s="116"/>
      <c r="AW88" s="5"/>
      <c r="AX88" s="5"/>
      <c r="AY88" s="5"/>
      <c r="AZ88" s="1033"/>
      <c r="BA88" s="1033"/>
      <c r="BB88" s="10"/>
      <c r="BC88" s="10"/>
      <c r="BG88" s="503"/>
    </row>
    <row r="89" spans="2:59" s="7" customFormat="1" ht="61.2" customHeight="1">
      <c r="B89" s="2173" t="s">
        <v>1275</v>
      </c>
      <c r="C89" s="2174"/>
      <c r="D89" s="2174"/>
      <c r="E89" s="2174"/>
      <c r="F89" s="2174"/>
      <c r="G89" s="2174"/>
      <c r="H89" s="2174"/>
      <c r="I89" s="2174"/>
      <c r="J89" s="2174"/>
      <c r="K89" s="2174"/>
      <c r="L89" s="2174"/>
      <c r="M89" s="2174"/>
      <c r="N89" s="2174"/>
      <c r="O89" s="2174"/>
      <c r="P89" s="2174"/>
      <c r="Q89" s="2174"/>
      <c r="R89" s="2174"/>
      <c r="S89" s="2174"/>
      <c r="T89" s="2174"/>
      <c r="U89" s="2174"/>
      <c r="V89" s="2174"/>
      <c r="W89" s="2174"/>
      <c r="X89" s="2174"/>
      <c r="Y89" s="2174"/>
      <c r="Z89" s="2174"/>
      <c r="AA89" s="2174"/>
      <c r="AB89" s="2174"/>
      <c r="AC89" s="2174"/>
      <c r="AD89" s="2174"/>
      <c r="AE89" s="2174"/>
      <c r="AF89" s="2174"/>
      <c r="AG89" s="2174"/>
      <c r="AH89" s="2174"/>
      <c r="AI89" s="2174"/>
      <c r="AJ89" s="2174"/>
      <c r="AK89" s="2174"/>
      <c r="AL89" s="2174"/>
      <c r="AM89" s="2174"/>
      <c r="AN89" s="2174"/>
      <c r="AO89" s="2174"/>
      <c r="AP89" s="2174"/>
      <c r="AQ89" s="2174"/>
      <c r="AR89" s="2174"/>
      <c r="AS89" s="2174"/>
      <c r="AT89" s="2174"/>
      <c r="AU89" s="2174"/>
      <c r="AV89" s="2174"/>
      <c r="AW89" s="2174"/>
      <c r="AX89" s="2174"/>
      <c r="AY89" s="2174"/>
      <c r="AZ89" s="2174"/>
      <c r="BA89" s="2174"/>
      <c r="BB89" s="2174"/>
      <c r="BC89" s="2174"/>
      <c r="BD89" s="2174"/>
      <c r="BE89" s="2174"/>
      <c r="BF89" s="2174"/>
      <c r="BG89" s="2175"/>
    </row>
    <row r="90" spans="2:59" s="7" customFormat="1" ht="61.2" customHeight="1">
      <c r="B90" s="2176"/>
      <c r="C90" s="2177"/>
      <c r="D90" s="2177"/>
      <c r="E90" s="2177"/>
      <c r="F90" s="2177"/>
      <c r="G90" s="2177"/>
      <c r="H90" s="2177"/>
      <c r="I90" s="2177"/>
      <c r="J90" s="2177"/>
      <c r="K90" s="2177"/>
      <c r="L90" s="2177"/>
      <c r="M90" s="2177"/>
      <c r="N90" s="2177"/>
      <c r="O90" s="2177"/>
      <c r="P90" s="2177"/>
      <c r="Q90" s="2177"/>
      <c r="R90" s="2177"/>
      <c r="S90" s="2177"/>
      <c r="T90" s="2177"/>
      <c r="U90" s="2177"/>
      <c r="V90" s="2177"/>
      <c r="W90" s="2177"/>
      <c r="X90" s="2177"/>
      <c r="Y90" s="2177"/>
      <c r="Z90" s="2177"/>
      <c r="AA90" s="2177"/>
      <c r="AB90" s="2177"/>
      <c r="AC90" s="2177"/>
      <c r="AD90" s="2177"/>
      <c r="AE90" s="2177"/>
      <c r="AF90" s="2177"/>
      <c r="AG90" s="2177"/>
      <c r="AH90" s="2177"/>
      <c r="AI90" s="2177"/>
      <c r="AJ90" s="2177"/>
      <c r="AK90" s="2177"/>
      <c r="AL90" s="2177"/>
      <c r="AM90" s="2177"/>
      <c r="AN90" s="2177"/>
      <c r="AO90" s="2177"/>
      <c r="AP90" s="2177"/>
      <c r="AQ90" s="2177"/>
      <c r="AR90" s="2177"/>
      <c r="AS90" s="2177"/>
      <c r="AT90" s="2177"/>
      <c r="AU90" s="2177"/>
      <c r="AV90" s="2177"/>
      <c r="AW90" s="2177"/>
      <c r="AX90" s="2177"/>
      <c r="AY90" s="2177"/>
      <c r="AZ90" s="2177"/>
      <c r="BA90" s="2177"/>
      <c r="BB90" s="2177"/>
      <c r="BC90" s="2177"/>
      <c r="BD90" s="2177"/>
      <c r="BE90" s="2177"/>
      <c r="BF90" s="2177"/>
      <c r="BG90" s="2178"/>
    </row>
    <row r="91" spans="2:59" s="7" customFormat="1" ht="45.75" customHeight="1" thickBot="1">
      <c r="B91" s="2179"/>
      <c r="C91" s="2180"/>
      <c r="D91" s="2180"/>
      <c r="E91" s="2180"/>
      <c r="F91" s="2180"/>
      <c r="G91" s="2180"/>
      <c r="H91" s="2180"/>
      <c r="I91" s="2180"/>
      <c r="J91" s="2180"/>
      <c r="K91" s="2180"/>
      <c r="L91" s="2180"/>
      <c r="M91" s="2180"/>
      <c r="N91" s="2180"/>
      <c r="O91" s="2180"/>
      <c r="P91" s="2180"/>
      <c r="Q91" s="2180"/>
      <c r="R91" s="2180"/>
      <c r="S91" s="2180"/>
      <c r="T91" s="2180"/>
      <c r="U91" s="2180"/>
      <c r="V91" s="2180"/>
      <c r="W91" s="2180"/>
      <c r="X91" s="2180"/>
      <c r="Y91" s="2180"/>
      <c r="Z91" s="2180"/>
      <c r="AA91" s="2180"/>
      <c r="AB91" s="2180"/>
      <c r="AC91" s="2180"/>
      <c r="AD91" s="2180"/>
      <c r="AE91" s="2180"/>
      <c r="AF91" s="2180"/>
      <c r="AG91" s="2180"/>
      <c r="AH91" s="2180"/>
      <c r="AI91" s="2180"/>
      <c r="AJ91" s="2180"/>
      <c r="AK91" s="2180"/>
      <c r="AL91" s="2180"/>
      <c r="AM91" s="2180"/>
      <c r="AN91" s="2180"/>
      <c r="AO91" s="2180"/>
      <c r="AP91" s="2180"/>
      <c r="AQ91" s="2180"/>
      <c r="AR91" s="2180"/>
      <c r="AS91" s="2180"/>
      <c r="AT91" s="2180"/>
      <c r="AU91" s="2180"/>
      <c r="AV91" s="2180"/>
      <c r="AW91" s="2180"/>
      <c r="AX91" s="2180"/>
      <c r="AY91" s="2180"/>
      <c r="AZ91" s="2180"/>
      <c r="BA91" s="2180"/>
      <c r="BB91" s="2180"/>
      <c r="BC91" s="2180"/>
      <c r="BD91" s="2180"/>
      <c r="BE91" s="2180"/>
      <c r="BF91" s="2180"/>
      <c r="BG91" s="2181"/>
    </row>
    <row r="95" spans="2:59" ht="39.9"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59" ht="39.9"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1:59" ht="39.9"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1:59" ht="39.9"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1:59" ht="39.9"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1:59" ht="39.9"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1:59" ht="39.9"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59" ht="39.9"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1:59" ht="39.9"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59" s="2" customFormat="1" ht="39.9" customHeight="1">
      <c r="A104" s="115"/>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BD104" s="115"/>
      <c r="BE104" s="115"/>
      <c r="BF104" s="115"/>
      <c r="BG104" s="115"/>
    </row>
    <row r="105" spans="1:59" s="2" customFormat="1" ht="39.9" customHeight="1">
      <c r="A105" s="115"/>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BD105" s="115"/>
      <c r="BE105" s="115"/>
      <c r="BF105" s="115"/>
      <c r="BG105" s="115"/>
    </row>
    <row r="106" spans="1:59" s="2" customFormat="1" ht="39.9" customHeight="1">
      <c r="A106" s="11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BD106" s="115"/>
      <c r="BE106" s="115"/>
      <c r="BF106" s="115"/>
      <c r="BG106" s="115"/>
    </row>
    <row r="107" spans="1:59" s="2" customFormat="1" ht="39.9" customHeight="1">
      <c r="A107" s="115"/>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BD107" s="115"/>
      <c r="BE107" s="115"/>
      <c r="BF107" s="115"/>
      <c r="BG107" s="115"/>
    </row>
    <row r="108" spans="1:59" s="2" customFormat="1" ht="39.9" customHeight="1">
      <c r="A108" s="115"/>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BD108" s="115"/>
      <c r="BE108" s="115"/>
      <c r="BF108" s="115"/>
      <c r="BG108" s="115"/>
    </row>
    <row r="109" spans="1:59" s="2" customFormat="1" ht="39.9" customHeight="1">
      <c r="A109" s="115"/>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BD109" s="115"/>
      <c r="BE109" s="115"/>
      <c r="BF109" s="115"/>
      <c r="BG109" s="115"/>
    </row>
    <row r="110" spans="1:59" s="2" customFormat="1" ht="39.9" customHeight="1">
      <c r="A110" s="115"/>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BD110" s="115"/>
      <c r="BE110" s="115"/>
      <c r="BF110" s="115"/>
      <c r="BG110" s="115"/>
    </row>
    <row r="111" spans="1:59" s="2" customFormat="1" ht="39.9" customHeight="1">
      <c r="A111" s="115"/>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BD111" s="115"/>
      <c r="BE111" s="115"/>
      <c r="BF111" s="115"/>
      <c r="BG111" s="115"/>
    </row>
    <row r="112" spans="1:59" s="2" customFormat="1" ht="39.9" customHeight="1">
      <c r="A112" s="115"/>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BD112" s="115"/>
      <c r="BE112" s="115"/>
      <c r="BF112" s="115"/>
      <c r="BG112" s="115"/>
    </row>
    <row r="113" spans="1:59" s="2" customFormat="1" ht="39.9" customHeight="1">
      <c r="A113" s="115"/>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BD113" s="115"/>
      <c r="BE113" s="115"/>
      <c r="BF113" s="115"/>
      <c r="BG113" s="115"/>
    </row>
  </sheetData>
  <mergeCells count="54">
    <mergeCell ref="B84:BG87"/>
    <mergeCell ref="B89:BG91"/>
    <mergeCell ref="E74:BD74"/>
    <mergeCell ref="E75:BD75"/>
    <mergeCell ref="F76:N77"/>
    <mergeCell ref="AM77:AV78"/>
    <mergeCell ref="B82:BG82"/>
    <mergeCell ref="E73:BD73"/>
    <mergeCell ref="K57:Z57"/>
    <mergeCell ref="AL57:BB58"/>
    <mergeCell ref="K58:Z58"/>
    <mergeCell ref="K59:Z59"/>
    <mergeCell ref="C62:BE62"/>
    <mergeCell ref="E64:BD64"/>
    <mergeCell ref="E65:BD66"/>
    <mergeCell ref="E67:BD68"/>
    <mergeCell ref="E69:BD69"/>
    <mergeCell ref="E72:BD72"/>
    <mergeCell ref="G43:AA44"/>
    <mergeCell ref="AK43:BB44"/>
    <mergeCell ref="D46:Y48"/>
    <mergeCell ref="AK46:BB47"/>
    <mergeCell ref="D50:AA53"/>
    <mergeCell ref="AL54:BB55"/>
    <mergeCell ref="AR26:AS26"/>
    <mergeCell ref="AF28:AG28"/>
    <mergeCell ref="AJ28:AK28"/>
    <mergeCell ref="AN28:AO28"/>
    <mergeCell ref="AR28:AS28"/>
    <mergeCell ref="AK34:BB35"/>
    <mergeCell ref="D20:E41"/>
    <mergeCell ref="AF20:AP21"/>
    <mergeCell ref="AF26:AG26"/>
    <mergeCell ref="AJ26:AK26"/>
    <mergeCell ref="AN26:AO26"/>
    <mergeCell ref="AK37:BB38"/>
    <mergeCell ref="AK40:BB41"/>
    <mergeCell ref="H22:Z24"/>
    <mergeCell ref="H26:Z40"/>
    <mergeCell ref="AF23:BD25"/>
    <mergeCell ref="C16:AB17"/>
    <mergeCell ref="Y1:AI7"/>
    <mergeCell ref="E2:V3"/>
    <mergeCell ref="AK2:AZ4"/>
    <mergeCell ref="E5:V6"/>
    <mergeCell ref="AK6:BE7"/>
    <mergeCell ref="F9:G9"/>
    <mergeCell ref="I9:K9"/>
    <mergeCell ref="M9:N9"/>
    <mergeCell ref="Q9:AL11"/>
    <mergeCell ref="Q13:AL13"/>
    <mergeCell ref="BA2:BE4"/>
    <mergeCell ref="AZ9:BF9"/>
    <mergeCell ref="AZ10:BF14"/>
  </mergeCells>
  <printOptions horizontalCentered="1" verticalCentered="1"/>
  <pageMargins left="0.23622047244094491" right="0.23622047244094491" top="0.23622047244094491" bottom="0.23622047244094491" header="0" footer="0"/>
  <pageSetup paperSize="9" scale="2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31">
    <tabColor rgb="FF92D050"/>
  </sheetPr>
  <dimension ref="B1:CB95"/>
  <sheetViews>
    <sheetView showGridLines="0" view="pageBreakPreview" zoomScale="40" zoomScaleNormal="50" zoomScaleSheetLayoutView="40" zoomScalePageLayoutView="35" workbookViewId="0">
      <selection activeCell="AL63" sqref="AL63"/>
    </sheetView>
  </sheetViews>
  <sheetFormatPr defaultColWidth="2.33203125" defaultRowHeight="15"/>
  <cols>
    <col min="1" max="1" width="2.33203125" style="91"/>
    <col min="2" max="2" width="3.88671875" style="91" customWidth="1"/>
    <col min="3" max="3" width="10.5546875" style="91" customWidth="1"/>
    <col min="4" max="35" width="3.88671875" style="91" customWidth="1"/>
    <col min="36" max="36" width="5.33203125" style="91" customWidth="1"/>
    <col min="37" max="46" width="3.88671875" style="91" customWidth="1"/>
    <col min="47" max="47" width="5.33203125" style="91" customWidth="1"/>
    <col min="48" max="80" width="3.88671875" style="91" customWidth="1"/>
    <col min="81" max="81" width="3" style="91" customWidth="1"/>
    <col min="82" max="86" width="2.33203125" style="91"/>
    <col min="87" max="87" width="2.33203125" style="91" customWidth="1"/>
    <col min="88" max="88" width="2.33203125" style="91"/>
    <col min="89" max="89" width="23.44140625" style="91" customWidth="1"/>
    <col min="90" max="247" width="2.33203125" style="91"/>
    <col min="248" max="248" width="3.88671875" style="91" customWidth="1"/>
    <col min="249" max="249" width="9.109375" style="91" bestFit="1" customWidth="1"/>
    <col min="250" max="250" width="3.88671875" style="91" customWidth="1"/>
    <col min="251" max="254" width="1.33203125" style="91" customWidth="1"/>
    <col min="255" max="336" width="3.88671875" style="91" customWidth="1"/>
    <col min="337" max="503" width="2.33203125" style="91"/>
    <col min="504" max="504" width="3.88671875" style="91" customWidth="1"/>
    <col min="505" max="505" width="9.109375" style="91" bestFit="1" customWidth="1"/>
    <col min="506" max="506" width="3.88671875" style="91" customWidth="1"/>
    <col min="507" max="510" width="1.33203125" style="91" customWidth="1"/>
    <col min="511" max="592" width="3.88671875" style="91" customWidth="1"/>
    <col min="593" max="759" width="2.33203125" style="91"/>
    <col min="760" max="760" width="3.88671875" style="91" customWidth="1"/>
    <col min="761" max="761" width="9.109375" style="91" bestFit="1" customWidth="1"/>
    <col min="762" max="762" width="3.88671875" style="91" customWidth="1"/>
    <col min="763" max="766" width="1.33203125" style="91" customWidth="1"/>
    <col min="767" max="848" width="3.88671875" style="91" customWidth="1"/>
    <col min="849" max="1015" width="2.33203125" style="91"/>
    <col min="1016" max="1016" width="3.88671875" style="91" customWidth="1"/>
    <col min="1017" max="1017" width="9.109375" style="91" bestFit="1" customWidth="1"/>
    <col min="1018" max="1018" width="3.88671875" style="91" customWidth="1"/>
    <col min="1019" max="1022" width="1.33203125" style="91" customWidth="1"/>
    <col min="1023" max="1104" width="3.88671875" style="91" customWidth="1"/>
    <col min="1105" max="1271" width="2.33203125" style="91"/>
    <col min="1272" max="1272" width="3.88671875" style="91" customWidth="1"/>
    <col min="1273" max="1273" width="9.109375" style="91" bestFit="1" customWidth="1"/>
    <col min="1274" max="1274" width="3.88671875" style="91" customWidth="1"/>
    <col min="1275" max="1278" width="1.33203125" style="91" customWidth="1"/>
    <col min="1279" max="1360" width="3.88671875" style="91" customWidth="1"/>
    <col min="1361" max="1527" width="2.33203125" style="91"/>
    <col min="1528" max="1528" width="3.88671875" style="91" customWidth="1"/>
    <col min="1529" max="1529" width="9.109375" style="91" bestFit="1" customWidth="1"/>
    <col min="1530" max="1530" width="3.88671875" style="91" customWidth="1"/>
    <col min="1531" max="1534" width="1.33203125" style="91" customWidth="1"/>
    <col min="1535" max="1616" width="3.88671875" style="91" customWidth="1"/>
    <col min="1617" max="1783" width="2.33203125" style="91"/>
    <col min="1784" max="1784" width="3.88671875" style="91" customWidth="1"/>
    <col min="1785" max="1785" width="9.109375" style="91" bestFit="1" customWidth="1"/>
    <col min="1786" max="1786" width="3.88671875" style="91" customWidth="1"/>
    <col min="1787" max="1790" width="1.33203125" style="91" customWidth="1"/>
    <col min="1791" max="1872" width="3.88671875" style="91" customWidth="1"/>
    <col min="1873" max="2039" width="2.33203125" style="91"/>
    <col min="2040" max="2040" width="3.88671875" style="91" customWidth="1"/>
    <col min="2041" max="2041" width="9.109375" style="91" bestFit="1" customWidth="1"/>
    <col min="2042" max="2042" width="3.88671875" style="91" customWidth="1"/>
    <col min="2043" max="2046" width="1.33203125" style="91" customWidth="1"/>
    <col min="2047" max="2128" width="3.88671875" style="91" customWidth="1"/>
    <col min="2129" max="2295" width="2.33203125" style="91"/>
    <col min="2296" max="2296" width="3.88671875" style="91" customWidth="1"/>
    <col min="2297" max="2297" width="9.109375" style="91" bestFit="1" customWidth="1"/>
    <col min="2298" max="2298" width="3.88671875" style="91" customWidth="1"/>
    <col min="2299" max="2302" width="1.33203125" style="91" customWidth="1"/>
    <col min="2303" max="2384" width="3.88671875" style="91" customWidth="1"/>
    <col min="2385" max="2551" width="2.33203125" style="91"/>
    <col min="2552" max="2552" width="3.88671875" style="91" customWidth="1"/>
    <col min="2553" max="2553" width="9.109375" style="91" bestFit="1" customWidth="1"/>
    <col min="2554" max="2554" width="3.88671875" style="91" customWidth="1"/>
    <col min="2555" max="2558" width="1.33203125" style="91" customWidth="1"/>
    <col min="2559" max="2640" width="3.88671875" style="91" customWidth="1"/>
    <col min="2641" max="2807" width="2.33203125" style="91"/>
    <col min="2808" max="2808" width="3.88671875" style="91" customWidth="1"/>
    <col min="2809" max="2809" width="9.109375" style="91" bestFit="1" customWidth="1"/>
    <col min="2810" max="2810" width="3.88671875" style="91" customWidth="1"/>
    <col min="2811" max="2814" width="1.33203125" style="91" customWidth="1"/>
    <col min="2815" max="2896" width="3.88671875" style="91" customWidth="1"/>
    <col min="2897" max="3063" width="2.33203125" style="91"/>
    <col min="3064" max="3064" width="3.88671875" style="91" customWidth="1"/>
    <col min="3065" max="3065" width="9.109375" style="91" bestFit="1" customWidth="1"/>
    <col min="3066" max="3066" width="3.88671875" style="91" customWidth="1"/>
    <col min="3067" max="3070" width="1.33203125" style="91" customWidth="1"/>
    <col min="3071" max="3152" width="3.88671875" style="91" customWidth="1"/>
    <col min="3153" max="3319" width="2.33203125" style="91"/>
    <col min="3320" max="3320" width="3.88671875" style="91" customWidth="1"/>
    <col min="3321" max="3321" width="9.109375" style="91" bestFit="1" customWidth="1"/>
    <col min="3322" max="3322" width="3.88671875" style="91" customWidth="1"/>
    <col min="3323" max="3326" width="1.33203125" style="91" customWidth="1"/>
    <col min="3327" max="3408" width="3.88671875" style="91" customWidth="1"/>
    <col min="3409" max="3575" width="2.33203125" style="91"/>
    <col min="3576" max="3576" width="3.88671875" style="91" customWidth="1"/>
    <col min="3577" max="3577" width="9.109375" style="91" bestFit="1" customWidth="1"/>
    <col min="3578" max="3578" width="3.88671875" style="91" customWidth="1"/>
    <col min="3579" max="3582" width="1.33203125" style="91" customWidth="1"/>
    <col min="3583" max="3664" width="3.88671875" style="91" customWidth="1"/>
    <col min="3665" max="3831" width="2.33203125" style="91"/>
    <col min="3832" max="3832" width="3.88671875" style="91" customWidth="1"/>
    <col min="3833" max="3833" width="9.109375" style="91" bestFit="1" customWidth="1"/>
    <col min="3834" max="3834" width="3.88671875" style="91" customWidth="1"/>
    <col min="3835" max="3838" width="1.33203125" style="91" customWidth="1"/>
    <col min="3839" max="3920" width="3.88671875" style="91" customWidth="1"/>
    <col min="3921" max="4087" width="2.33203125" style="91"/>
    <col min="4088" max="4088" width="3.88671875" style="91" customWidth="1"/>
    <col min="4089" max="4089" width="9.109375" style="91" bestFit="1" customWidth="1"/>
    <col min="4090" max="4090" width="3.88671875" style="91" customWidth="1"/>
    <col min="4091" max="4094" width="1.33203125" style="91" customWidth="1"/>
    <col min="4095" max="4176" width="3.88671875" style="91" customWidth="1"/>
    <col min="4177" max="4343" width="2.33203125" style="91"/>
    <col min="4344" max="4344" width="3.88671875" style="91" customWidth="1"/>
    <col min="4345" max="4345" width="9.109375" style="91" bestFit="1" customWidth="1"/>
    <col min="4346" max="4346" width="3.88671875" style="91" customWidth="1"/>
    <col min="4347" max="4350" width="1.33203125" style="91" customWidth="1"/>
    <col min="4351" max="4432" width="3.88671875" style="91" customWidth="1"/>
    <col min="4433" max="4599" width="2.33203125" style="91"/>
    <col min="4600" max="4600" width="3.88671875" style="91" customWidth="1"/>
    <col min="4601" max="4601" width="9.109375" style="91" bestFit="1" customWidth="1"/>
    <col min="4602" max="4602" width="3.88671875" style="91" customWidth="1"/>
    <col min="4603" max="4606" width="1.33203125" style="91" customWidth="1"/>
    <col min="4607" max="4688" width="3.88671875" style="91" customWidth="1"/>
    <col min="4689" max="4855" width="2.33203125" style="91"/>
    <col min="4856" max="4856" width="3.88671875" style="91" customWidth="1"/>
    <col min="4857" max="4857" width="9.109375" style="91" bestFit="1" customWidth="1"/>
    <col min="4858" max="4858" width="3.88671875" style="91" customWidth="1"/>
    <col min="4859" max="4862" width="1.33203125" style="91" customWidth="1"/>
    <col min="4863" max="4944" width="3.88671875" style="91" customWidth="1"/>
    <col min="4945" max="5111" width="2.33203125" style="91"/>
    <col min="5112" max="5112" width="3.88671875" style="91" customWidth="1"/>
    <col min="5113" max="5113" width="9.109375" style="91" bestFit="1" customWidth="1"/>
    <col min="5114" max="5114" width="3.88671875" style="91" customWidth="1"/>
    <col min="5115" max="5118" width="1.33203125" style="91" customWidth="1"/>
    <col min="5119" max="5200" width="3.88671875" style="91" customWidth="1"/>
    <col min="5201" max="5367" width="2.33203125" style="91"/>
    <col min="5368" max="5368" width="3.88671875" style="91" customWidth="1"/>
    <col min="5369" max="5369" width="9.109375" style="91" bestFit="1" customWidth="1"/>
    <col min="5370" max="5370" width="3.88671875" style="91" customWidth="1"/>
    <col min="5371" max="5374" width="1.33203125" style="91" customWidth="1"/>
    <col min="5375" max="5456" width="3.88671875" style="91" customWidth="1"/>
    <col min="5457" max="5623" width="2.33203125" style="91"/>
    <col min="5624" max="5624" width="3.88671875" style="91" customWidth="1"/>
    <col min="5625" max="5625" width="9.109375" style="91" bestFit="1" customWidth="1"/>
    <col min="5626" max="5626" width="3.88671875" style="91" customWidth="1"/>
    <col min="5627" max="5630" width="1.33203125" style="91" customWidth="1"/>
    <col min="5631" max="5712" width="3.88671875" style="91" customWidth="1"/>
    <col min="5713" max="5879" width="2.33203125" style="91"/>
    <col min="5880" max="5880" width="3.88671875" style="91" customWidth="1"/>
    <col min="5881" max="5881" width="9.109375" style="91" bestFit="1" customWidth="1"/>
    <col min="5882" max="5882" width="3.88671875" style="91" customWidth="1"/>
    <col min="5883" max="5886" width="1.33203125" style="91" customWidth="1"/>
    <col min="5887" max="5968" width="3.88671875" style="91" customWidth="1"/>
    <col min="5969" max="6135" width="2.33203125" style="91"/>
    <col min="6136" max="6136" width="3.88671875" style="91" customWidth="1"/>
    <col min="6137" max="6137" width="9.109375" style="91" bestFit="1" customWidth="1"/>
    <col min="6138" max="6138" width="3.88671875" style="91" customWidth="1"/>
    <col min="6139" max="6142" width="1.33203125" style="91" customWidth="1"/>
    <col min="6143" max="6224" width="3.88671875" style="91" customWidth="1"/>
    <col min="6225" max="6391" width="2.33203125" style="91"/>
    <col min="6392" max="6392" width="3.88671875" style="91" customWidth="1"/>
    <col min="6393" max="6393" width="9.109375" style="91" bestFit="1" customWidth="1"/>
    <col min="6394" max="6394" width="3.88671875" style="91" customWidth="1"/>
    <col min="6395" max="6398" width="1.33203125" style="91" customWidth="1"/>
    <col min="6399" max="6480" width="3.88671875" style="91" customWidth="1"/>
    <col min="6481" max="6647" width="2.33203125" style="91"/>
    <col min="6648" max="6648" width="3.88671875" style="91" customWidth="1"/>
    <col min="6649" max="6649" width="9.109375" style="91" bestFit="1" customWidth="1"/>
    <col min="6650" max="6650" width="3.88671875" style="91" customWidth="1"/>
    <col min="6651" max="6654" width="1.33203125" style="91" customWidth="1"/>
    <col min="6655" max="6736" width="3.88671875" style="91" customWidth="1"/>
    <col min="6737" max="6903" width="2.33203125" style="91"/>
    <col min="6904" max="6904" width="3.88671875" style="91" customWidth="1"/>
    <col min="6905" max="6905" width="9.109375" style="91" bestFit="1" customWidth="1"/>
    <col min="6906" max="6906" width="3.88671875" style="91" customWidth="1"/>
    <col min="6907" max="6910" width="1.33203125" style="91" customWidth="1"/>
    <col min="6911" max="6992" width="3.88671875" style="91" customWidth="1"/>
    <col min="6993" max="7159" width="2.33203125" style="91"/>
    <col min="7160" max="7160" width="3.88671875" style="91" customWidth="1"/>
    <col min="7161" max="7161" width="9.109375" style="91" bestFit="1" customWidth="1"/>
    <col min="7162" max="7162" width="3.88671875" style="91" customWidth="1"/>
    <col min="7163" max="7166" width="1.33203125" style="91" customWidth="1"/>
    <col min="7167" max="7248" width="3.88671875" style="91" customWidth="1"/>
    <col min="7249" max="7415" width="2.33203125" style="91"/>
    <col min="7416" max="7416" width="3.88671875" style="91" customWidth="1"/>
    <col min="7417" max="7417" width="9.109375" style="91" bestFit="1" customWidth="1"/>
    <col min="7418" max="7418" width="3.88671875" style="91" customWidth="1"/>
    <col min="7419" max="7422" width="1.33203125" style="91" customWidth="1"/>
    <col min="7423" max="7504" width="3.88671875" style="91" customWidth="1"/>
    <col min="7505" max="7671" width="2.33203125" style="91"/>
    <col min="7672" max="7672" width="3.88671875" style="91" customWidth="1"/>
    <col min="7673" max="7673" width="9.109375" style="91" bestFit="1" customWidth="1"/>
    <col min="7674" max="7674" width="3.88671875" style="91" customWidth="1"/>
    <col min="7675" max="7678" width="1.33203125" style="91" customWidth="1"/>
    <col min="7679" max="7760" width="3.88671875" style="91" customWidth="1"/>
    <col min="7761" max="7927" width="2.33203125" style="91"/>
    <col min="7928" max="7928" width="3.88671875" style="91" customWidth="1"/>
    <col min="7929" max="7929" width="9.109375" style="91" bestFit="1" customWidth="1"/>
    <col min="7930" max="7930" width="3.88671875" style="91" customWidth="1"/>
    <col min="7931" max="7934" width="1.33203125" style="91" customWidth="1"/>
    <col min="7935" max="8016" width="3.88671875" style="91" customWidth="1"/>
    <col min="8017" max="8183" width="2.33203125" style="91"/>
    <col min="8184" max="8184" width="3.88671875" style="91" customWidth="1"/>
    <col min="8185" max="8185" width="9.109375" style="91" bestFit="1" customWidth="1"/>
    <col min="8186" max="8186" width="3.88671875" style="91" customWidth="1"/>
    <col min="8187" max="8190" width="1.33203125" style="91" customWidth="1"/>
    <col min="8191" max="8272" width="3.88671875" style="91" customWidth="1"/>
    <col min="8273" max="8439" width="2.33203125" style="91"/>
    <col min="8440" max="8440" width="3.88671875" style="91" customWidth="1"/>
    <col min="8441" max="8441" width="9.109375" style="91" bestFit="1" customWidth="1"/>
    <col min="8442" max="8442" width="3.88671875" style="91" customWidth="1"/>
    <col min="8443" max="8446" width="1.33203125" style="91" customWidth="1"/>
    <col min="8447" max="8528" width="3.88671875" style="91" customWidth="1"/>
    <col min="8529" max="8695" width="2.33203125" style="91"/>
    <col min="8696" max="8696" width="3.88671875" style="91" customWidth="1"/>
    <col min="8697" max="8697" width="9.109375" style="91" bestFit="1" customWidth="1"/>
    <col min="8698" max="8698" width="3.88671875" style="91" customWidth="1"/>
    <col min="8699" max="8702" width="1.33203125" style="91" customWidth="1"/>
    <col min="8703" max="8784" width="3.88671875" style="91" customWidth="1"/>
    <col min="8785" max="8951" width="2.33203125" style="91"/>
    <col min="8952" max="8952" width="3.88671875" style="91" customWidth="1"/>
    <col min="8953" max="8953" width="9.109375" style="91" bestFit="1" customWidth="1"/>
    <col min="8954" max="8954" width="3.88671875" style="91" customWidth="1"/>
    <col min="8955" max="8958" width="1.33203125" style="91" customWidth="1"/>
    <col min="8959" max="9040" width="3.88671875" style="91" customWidth="1"/>
    <col min="9041" max="9207" width="2.33203125" style="91"/>
    <col min="9208" max="9208" width="3.88671875" style="91" customWidth="1"/>
    <col min="9209" max="9209" width="9.109375" style="91" bestFit="1" customWidth="1"/>
    <col min="9210" max="9210" width="3.88671875" style="91" customWidth="1"/>
    <col min="9211" max="9214" width="1.33203125" style="91" customWidth="1"/>
    <col min="9215" max="9296" width="3.88671875" style="91" customWidth="1"/>
    <col min="9297" max="9463" width="2.33203125" style="91"/>
    <col min="9464" max="9464" width="3.88671875" style="91" customWidth="1"/>
    <col min="9465" max="9465" width="9.109375" style="91" bestFit="1" customWidth="1"/>
    <col min="9466" max="9466" width="3.88671875" style="91" customWidth="1"/>
    <col min="9467" max="9470" width="1.33203125" style="91" customWidth="1"/>
    <col min="9471" max="9552" width="3.88671875" style="91" customWidth="1"/>
    <col min="9553" max="9719" width="2.33203125" style="91"/>
    <col min="9720" max="9720" width="3.88671875" style="91" customWidth="1"/>
    <col min="9721" max="9721" width="9.109375" style="91" bestFit="1" customWidth="1"/>
    <col min="9722" max="9722" width="3.88671875" style="91" customWidth="1"/>
    <col min="9723" max="9726" width="1.33203125" style="91" customWidth="1"/>
    <col min="9727" max="9808" width="3.88671875" style="91" customWidth="1"/>
    <col min="9809" max="9975" width="2.33203125" style="91"/>
    <col min="9976" max="9976" width="3.88671875" style="91" customWidth="1"/>
    <col min="9977" max="9977" width="9.109375" style="91" bestFit="1" customWidth="1"/>
    <col min="9978" max="9978" width="3.88671875" style="91" customWidth="1"/>
    <col min="9979" max="9982" width="1.33203125" style="91" customWidth="1"/>
    <col min="9983" max="10064" width="3.88671875" style="91" customWidth="1"/>
    <col min="10065" max="10231" width="2.33203125" style="91"/>
    <col min="10232" max="10232" width="3.88671875" style="91" customWidth="1"/>
    <col min="10233" max="10233" width="9.109375" style="91" bestFit="1" customWidth="1"/>
    <col min="10234" max="10234" width="3.88671875" style="91" customWidth="1"/>
    <col min="10235" max="10238" width="1.33203125" style="91" customWidth="1"/>
    <col min="10239" max="10320" width="3.88671875" style="91" customWidth="1"/>
    <col min="10321" max="10487" width="2.33203125" style="91"/>
    <col min="10488" max="10488" width="3.88671875" style="91" customWidth="1"/>
    <col min="10489" max="10489" width="9.109375" style="91" bestFit="1" customWidth="1"/>
    <col min="10490" max="10490" width="3.88671875" style="91" customWidth="1"/>
    <col min="10491" max="10494" width="1.33203125" style="91" customWidth="1"/>
    <col min="10495" max="10576" width="3.88671875" style="91" customWidth="1"/>
    <col min="10577" max="10743" width="2.33203125" style="91"/>
    <col min="10744" max="10744" width="3.88671875" style="91" customWidth="1"/>
    <col min="10745" max="10745" width="9.109375" style="91" bestFit="1" customWidth="1"/>
    <col min="10746" max="10746" width="3.88671875" style="91" customWidth="1"/>
    <col min="10747" max="10750" width="1.33203125" style="91" customWidth="1"/>
    <col min="10751" max="10832" width="3.88671875" style="91" customWidth="1"/>
    <col min="10833" max="10999" width="2.33203125" style="91"/>
    <col min="11000" max="11000" width="3.88671875" style="91" customWidth="1"/>
    <col min="11001" max="11001" width="9.109375" style="91" bestFit="1" customWidth="1"/>
    <col min="11002" max="11002" width="3.88671875" style="91" customWidth="1"/>
    <col min="11003" max="11006" width="1.33203125" style="91" customWidth="1"/>
    <col min="11007" max="11088" width="3.88671875" style="91" customWidth="1"/>
    <col min="11089" max="11255" width="2.33203125" style="91"/>
    <col min="11256" max="11256" width="3.88671875" style="91" customWidth="1"/>
    <col min="11257" max="11257" width="9.109375" style="91" bestFit="1" customWidth="1"/>
    <col min="11258" max="11258" width="3.88671875" style="91" customWidth="1"/>
    <col min="11259" max="11262" width="1.33203125" style="91" customWidth="1"/>
    <col min="11263" max="11344" width="3.88671875" style="91" customWidth="1"/>
    <col min="11345" max="11511" width="2.33203125" style="91"/>
    <col min="11512" max="11512" width="3.88671875" style="91" customWidth="1"/>
    <col min="11513" max="11513" width="9.109375" style="91" bestFit="1" customWidth="1"/>
    <col min="11514" max="11514" width="3.88671875" style="91" customWidth="1"/>
    <col min="11515" max="11518" width="1.33203125" style="91" customWidth="1"/>
    <col min="11519" max="11600" width="3.88671875" style="91" customWidth="1"/>
    <col min="11601" max="11767" width="2.33203125" style="91"/>
    <col min="11768" max="11768" width="3.88671875" style="91" customWidth="1"/>
    <col min="11769" max="11769" width="9.109375" style="91" bestFit="1" customWidth="1"/>
    <col min="11770" max="11770" width="3.88671875" style="91" customWidth="1"/>
    <col min="11771" max="11774" width="1.33203125" style="91" customWidth="1"/>
    <col min="11775" max="11856" width="3.88671875" style="91" customWidth="1"/>
    <col min="11857" max="12023" width="2.33203125" style="91"/>
    <col min="12024" max="12024" width="3.88671875" style="91" customWidth="1"/>
    <col min="12025" max="12025" width="9.109375" style="91" bestFit="1" customWidth="1"/>
    <col min="12026" max="12026" width="3.88671875" style="91" customWidth="1"/>
    <col min="12027" max="12030" width="1.33203125" style="91" customWidth="1"/>
    <col min="12031" max="12112" width="3.88671875" style="91" customWidth="1"/>
    <col min="12113" max="12279" width="2.33203125" style="91"/>
    <col min="12280" max="12280" width="3.88671875" style="91" customWidth="1"/>
    <col min="12281" max="12281" width="9.109375" style="91" bestFit="1" customWidth="1"/>
    <col min="12282" max="12282" width="3.88671875" style="91" customWidth="1"/>
    <col min="12283" max="12286" width="1.33203125" style="91" customWidth="1"/>
    <col min="12287" max="12368" width="3.88671875" style="91" customWidth="1"/>
    <col min="12369" max="12535" width="2.33203125" style="91"/>
    <col min="12536" max="12536" width="3.88671875" style="91" customWidth="1"/>
    <col min="12537" max="12537" width="9.109375" style="91" bestFit="1" customWidth="1"/>
    <col min="12538" max="12538" width="3.88671875" style="91" customWidth="1"/>
    <col min="12539" max="12542" width="1.33203125" style="91" customWidth="1"/>
    <col min="12543" max="12624" width="3.88671875" style="91" customWidth="1"/>
    <col min="12625" max="12791" width="2.33203125" style="91"/>
    <col min="12792" max="12792" width="3.88671875" style="91" customWidth="1"/>
    <col min="12793" max="12793" width="9.109375" style="91" bestFit="1" customWidth="1"/>
    <col min="12794" max="12794" width="3.88671875" style="91" customWidth="1"/>
    <col min="12795" max="12798" width="1.33203125" style="91" customWidth="1"/>
    <col min="12799" max="12880" width="3.88671875" style="91" customWidth="1"/>
    <col min="12881" max="13047" width="2.33203125" style="91"/>
    <col min="13048" max="13048" width="3.88671875" style="91" customWidth="1"/>
    <col min="13049" max="13049" width="9.109375" style="91" bestFit="1" customWidth="1"/>
    <col min="13050" max="13050" width="3.88671875" style="91" customWidth="1"/>
    <col min="13051" max="13054" width="1.33203125" style="91" customWidth="1"/>
    <col min="13055" max="13136" width="3.88671875" style="91" customWidth="1"/>
    <col min="13137" max="13303" width="2.33203125" style="91"/>
    <col min="13304" max="13304" width="3.88671875" style="91" customWidth="1"/>
    <col min="13305" max="13305" width="9.109375" style="91" bestFit="1" customWidth="1"/>
    <col min="13306" max="13306" width="3.88671875" style="91" customWidth="1"/>
    <col min="13307" max="13310" width="1.33203125" style="91" customWidth="1"/>
    <col min="13311" max="13392" width="3.88671875" style="91" customWidth="1"/>
    <col min="13393" max="13559" width="2.33203125" style="91"/>
    <col min="13560" max="13560" width="3.88671875" style="91" customWidth="1"/>
    <col min="13561" max="13561" width="9.109375" style="91" bestFit="1" customWidth="1"/>
    <col min="13562" max="13562" width="3.88671875" style="91" customWidth="1"/>
    <col min="13563" max="13566" width="1.33203125" style="91" customWidth="1"/>
    <col min="13567" max="13648" width="3.88671875" style="91" customWidth="1"/>
    <col min="13649" max="13815" width="2.33203125" style="91"/>
    <col min="13816" max="13816" width="3.88671875" style="91" customWidth="1"/>
    <col min="13817" max="13817" width="9.109375" style="91" bestFit="1" customWidth="1"/>
    <col min="13818" max="13818" width="3.88671875" style="91" customWidth="1"/>
    <col min="13819" max="13822" width="1.33203125" style="91" customWidth="1"/>
    <col min="13823" max="13904" width="3.88671875" style="91" customWidth="1"/>
    <col min="13905" max="14071" width="2.33203125" style="91"/>
    <col min="14072" max="14072" width="3.88671875" style="91" customWidth="1"/>
    <col min="14073" max="14073" width="9.109375" style="91" bestFit="1" customWidth="1"/>
    <col min="14074" max="14074" width="3.88671875" style="91" customWidth="1"/>
    <col min="14075" max="14078" width="1.33203125" style="91" customWidth="1"/>
    <col min="14079" max="14160" width="3.88671875" style="91" customWidth="1"/>
    <col min="14161" max="14327" width="2.33203125" style="91"/>
    <col min="14328" max="14328" width="3.88671875" style="91" customWidth="1"/>
    <col min="14329" max="14329" width="9.109375" style="91" bestFit="1" customWidth="1"/>
    <col min="14330" max="14330" width="3.88671875" style="91" customWidth="1"/>
    <col min="14331" max="14334" width="1.33203125" style="91" customWidth="1"/>
    <col min="14335" max="14416" width="3.88671875" style="91" customWidth="1"/>
    <col min="14417" max="14583" width="2.33203125" style="91"/>
    <col min="14584" max="14584" width="3.88671875" style="91" customWidth="1"/>
    <col min="14585" max="14585" width="9.109375" style="91" bestFit="1" customWidth="1"/>
    <col min="14586" max="14586" width="3.88671875" style="91" customWidth="1"/>
    <col min="14587" max="14590" width="1.33203125" style="91" customWidth="1"/>
    <col min="14591" max="14672" width="3.88671875" style="91" customWidth="1"/>
    <col min="14673" max="14839" width="2.33203125" style="91"/>
    <col min="14840" max="14840" width="3.88671875" style="91" customWidth="1"/>
    <col min="14841" max="14841" width="9.109375" style="91" bestFit="1" customWidth="1"/>
    <col min="14842" max="14842" width="3.88671875" style="91" customWidth="1"/>
    <col min="14843" max="14846" width="1.33203125" style="91" customWidth="1"/>
    <col min="14847" max="14928" width="3.88671875" style="91" customWidth="1"/>
    <col min="14929" max="15095" width="2.33203125" style="91"/>
    <col min="15096" max="15096" width="3.88671875" style="91" customWidth="1"/>
    <col min="15097" max="15097" width="9.109375" style="91" bestFit="1" customWidth="1"/>
    <col min="15098" max="15098" width="3.88671875" style="91" customWidth="1"/>
    <col min="15099" max="15102" width="1.33203125" style="91" customWidth="1"/>
    <col min="15103" max="15184" width="3.88671875" style="91" customWidth="1"/>
    <col min="15185" max="15351" width="2.33203125" style="91"/>
    <col min="15352" max="15352" width="3.88671875" style="91" customWidth="1"/>
    <col min="15353" max="15353" width="9.109375" style="91" bestFit="1" customWidth="1"/>
    <col min="15354" max="15354" width="3.88671875" style="91" customWidth="1"/>
    <col min="15355" max="15358" width="1.33203125" style="91" customWidth="1"/>
    <col min="15359" max="15440" width="3.88671875" style="91" customWidth="1"/>
    <col min="15441" max="15607" width="2.33203125" style="91"/>
    <col min="15608" max="15608" width="3.88671875" style="91" customWidth="1"/>
    <col min="15609" max="15609" width="9.109375" style="91" bestFit="1" customWidth="1"/>
    <col min="15610" max="15610" width="3.88671875" style="91" customWidth="1"/>
    <col min="15611" max="15614" width="1.33203125" style="91" customWidth="1"/>
    <col min="15615" max="15696" width="3.88671875" style="91" customWidth="1"/>
    <col min="15697" max="15863" width="2.33203125" style="91"/>
    <col min="15864" max="15864" width="3.88671875" style="91" customWidth="1"/>
    <col min="15865" max="15865" width="9.109375" style="91" bestFit="1" customWidth="1"/>
    <col min="15866" max="15866" width="3.88671875" style="91" customWidth="1"/>
    <col min="15867" max="15870" width="1.33203125" style="91" customWidth="1"/>
    <col min="15871" max="15952" width="3.88671875" style="91" customWidth="1"/>
    <col min="15953" max="16119" width="2.33203125" style="91"/>
    <col min="16120" max="16120" width="3.88671875" style="91" customWidth="1"/>
    <col min="16121" max="16121" width="9.109375" style="91" bestFit="1" customWidth="1"/>
    <col min="16122" max="16122" width="3.88671875" style="91" customWidth="1"/>
    <col min="16123" max="16126" width="1.33203125" style="91" customWidth="1"/>
    <col min="16127" max="16208" width="3.88671875" style="91" customWidth="1"/>
    <col min="16209" max="16384" width="2.33203125" style="91"/>
  </cols>
  <sheetData>
    <row r="1" spans="2:80" ht="15.6" thickBot="1"/>
    <row r="2" spans="2:80" s="425" customFormat="1" ht="30" customHeight="1">
      <c r="B2" s="173"/>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444"/>
      <c r="BS2" s="445"/>
      <c r="BT2" s="445"/>
      <c r="BU2" s="444"/>
      <c r="BV2" s="445"/>
      <c r="BW2" s="445"/>
      <c r="BX2" s="445"/>
      <c r="BY2" s="445"/>
      <c r="BZ2" s="444"/>
      <c r="CA2" s="445"/>
      <c r="CB2" s="446"/>
    </row>
    <row r="3" spans="2:80" s="425" customFormat="1" ht="30" customHeight="1">
      <c r="B3" s="95"/>
      <c r="C3" s="3228" t="s">
        <v>887</v>
      </c>
      <c r="D3" s="3229"/>
      <c r="E3" s="3229"/>
      <c r="F3" s="3229"/>
      <c r="G3" s="3229"/>
      <c r="H3" s="3229"/>
      <c r="I3" s="3229"/>
      <c r="J3" s="3229"/>
      <c r="K3" s="3229"/>
      <c r="L3" s="3229"/>
      <c r="M3" s="3229"/>
      <c r="N3" s="3230"/>
      <c r="O3" s="3206" t="s">
        <v>698</v>
      </c>
      <c r="P3" s="3207"/>
      <c r="Q3" s="3208"/>
      <c r="R3" s="21"/>
      <c r="S3" s="92" t="s">
        <v>702</v>
      </c>
      <c r="T3" s="23"/>
      <c r="U3" s="23"/>
      <c r="V3" s="23"/>
      <c r="W3" s="23"/>
      <c r="X3" s="23"/>
      <c r="Y3" s="23"/>
      <c r="Z3" s="23"/>
      <c r="AA3" s="23"/>
      <c r="AB3" s="23"/>
      <c r="AC3" s="23"/>
      <c r="AD3" s="23"/>
      <c r="AE3" s="23"/>
      <c r="AF3" s="23"/>
      <c r="AG3" s="23"/>
      <c r="AH3" s="23"/>
      <c r="AI3" s="23"/>
      <c r="AJ3" s="23"/>
      <c r="AK3" s="21"/>
      <c r="AL3" s="21"/>
      <c r="AM3" s="21"/>
      <c r="AN3" s="21"/>
      <c r="AO3" s="21"/>
      <c r="AP3" s="21"/>
      <c r="AQ3" s="21"/>
      <c r="AR3" s="21"/>
      <c r="AS3" s="21"/>
      <c r="AT3" s="21"/>
      <c r="AU3" s="21"/>
      <c r="AV3" s="21"/>
      <c r="AW3" s="21"/>
      <c r="AX3" s="21"/>
      <c r="AY3" s="21"/>
      <c r="AZ3" s="23"/>
      <c r="BA3" s="96"/>
      <c r="BB3" s="96"/>
      <c r="BC3" s="96"/>
      <c r="BD3" s="96"/>
      <c r="BE3" s="96"/>
      <c r="BF3" s="96"/>
      <c r="BG3" s="96"/>
      <c r="BH3" s="96"/>
      <c r="BI3" s="96"/>
      <c r="BJ3" s="96"/>
      <c r="BK3" s="96"/>
      <c r="BL3" s="96"/>
      <c r="BM3" s="96"/>
      <c r="BN3" s="96"/>
      <c r="BO3" s="96"/>
      <c r="BP3" s="96"/>
      <c r="BQ3" s="96"/>
      <c r="BR3" s="1671"/>
      <c r="BS3" s="1671"/>
      <c r="BT3" s="1671"/>
      <c r="BU3" s="1671"/>
      <c r="BV3" s="1671"/>
      <c r="BW3" s="1671"/>
      <c r="BX3" s="1671"/>
      <c r="BY3" s="1671"/>
      <c r="BZ3" s="1671"/>
      <c r="CA3" s="1671"/>
      <c r="CB3" s="426"/>
    </row>
    <row r="4" spans="2:80" s="425" customFormat="1" ht="30" customHeight="1">
      <c r="B4" s="95"/>
      <c r="C4" s="3231"/>
      <c r="D4" s="3232"/>
      <c r="E4" s="3232"/>
      <c r="F4" s="3232"/>
      <c r="G4" s="3232"/>
      <c r="H4" s="3232"/>
      <c r="I4" s="3232"/>
      <c r="J4" s="3232"/>
      <c r="K4" s="3232"/>
      <c r="L4" s="3232"/>
      <c r="M4" s="3232"/>
      <c r="N4" s="3233"/>
      <c r="O4" s="3209"/>
      <c r="P4" s="3210"/>
      <c r="Q4" s="3211"/>
      <c r="R4" s="21"/>
      <c r="S4" s="93" t="s">
        <v>703</v>
      </c>
      <c r="T4" s="23"/>
      <c r="U4" s="23"/>
      <c r="V4" s="23"/>
      <c r="W4" s="23"/>
      <c r="X4" s="23"/>
      <c r="Y4" s="23"/>
      <c r="Z4" s="23"/>
      <c r="AA4" s="23"/>
      <c r="AB4" s="23"/>
      <c r="AC4" s="23"/>
      <c r="AD4" s="23"/>
      <c r="AE4" s="23"/>
      <c r="AF4" s="23"/>
      <c r="AG4" s="23"/>
      <c r="AH4" s="23"/>
      <c r="AI4" s="23"/>
      <c r="AJ4" s="23"/>
      <c r="AK4" s="21"/>
      <c r="AL4" s="21"/>
      <c r="AM4" s="21"/>
      <c r="AN4" s="21"/>
      <c r="AO4" s="21"/>
      <c r="AP4" s="21"/>
      <c r="AQ4" s="21"/>
      <c r="AR4" s="21"/>
      <c r="AS4" s="21"/>
      <c r="AT4" s="21"/>
      <c r="AU4" s="21"/>
      <c r="AV4" s="21"/>
      <c r="AW4" s="21"/>
      <c r="AX4" s="21"/>
      <c r="AY4" s="21"/>
      <c r="AZ4" s="23"/>
      <c r="BA4" s="21"/>
      <c r="BB4" s="21"/>
      <c r="BC4" s="21"/>
      <c r="BD4" s="21"/>
      <c r="BE4" s="21"/>
      <c r="BF4" s="21"/>
      <c r="BG4" s="21"/>
      <c r="BH4" s="21"/>
      <c r="BI4" s="21"/>
      <c r="BJ4" s="21"/>
      <c r="BK4" s="21"/>
      <c r="BL4" s="21"/>
      <c r="BM4" s="21"/>
      <c r="BN4" s="21"/>
      <c r="BO4" s="21"/>
      <c r="BP4" s="21"/>
      <c r="BQ4" s="21"/>
      <c r="BR4" s="21"/>
      <c r="BS4" s="21"/>
      <c r="BT4" s="21"/>
      <c r="BU4" s="21"/>
      <c r="BV4" s="21"/>
      <c r="BW4" s="21"/>
      <c r="BX4" s="21"/>
      <c r="BY4" s="21"/>
      <c r="CB4" s="426"/>
    </row>
    <row r="5" spans="2:80" s="425" customFormat="1" ht="30" customHeight="1">
      <c r="B5" s="95"/>
      <c r="C5" s="21"/>
      <c r="D5" s="21"/>
      <c r="E5" s="21"/>
      <c r="F5" s="2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CB5" s="426"/>
    </row>
    <row r="6" spans="2:80" s="425" customFormat="1" ht="30" customHeight="1">
      <c r="B6" s="95"/>
      <c r="C6" s="1305" t="s">
        <v>888</v>
      </c>
      <c r="D6" s="1306"/>
      <c r="E6" s="1306"/>
      <c r="F6" s="1306"/>
      <c r="G6" s="1306"/>
      <c r="H6" s="3234">
        <v>1</v>
      </c>
      <c r="I6" s="3235"/>
      <c r="J6" s="171"/>
      <c r="K6" s="194" t="s">
        <v>898</v>
      </c>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CB6" s="426"/>
    </row>
    <row r="7" spans="2:80" s="425" customFormat="1" ht="30" customHeight="1">
      <c r="B7" s="95"/>
      <c r="C7" s="1307" t="s">
        <v>889</v>
      </c>
      <c r="D7" s="1308"/>
      <c r="E7" s="1308"/>
      <c r="F7" s="1308"/>
      <c r="G7" s="1308"/>
      <c r="H7" s="3236"/>
      <c r="I7" s="3237"/>
      <c r="J7" s="171"/>
      <c r="K7" s="94" t="s">
        <v>899</v>
      </c>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CB7" s="426"/>
    </row>
    <row r="8" spans="2:80" s="425" customFormat="1" ht="30" customHeight="1">
      <c r="B8" s="428"/>
      <c r="CB8" s="426"/>
    </row>
    <row r="9" spans="2:80" s="425" customFormat="1" ht="30" customHeight="1">
      <c r="B9" s="428"/>
      <c r="CB9" s="426"/>
    </row>
    <row r="10" spans="2:80" s="425" customFormat="1" ht="30" customHeight="1">
      <c r="B10" s="428"/>
      <c r="C10" s="26" t="s">
        <v>490</v>
      </c>
      <c r="D10" s="26" t="s">
        <v>913</v>
      </c>
      <c r="E10" s="25"/>
      <c r="F10" s="193"/>
      <c r="G10" s="193"/>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B10" s="426"/>
    </row>
    <row r="11" spans="2:80" s="425" customFormat="1" ht="30" customHeight="1">
      <c r="B11" s="428"/>
      <c r="C11" s="25"/>
      <c r="D11" s="24" t="s">
        <v>914</v>
      </c>
      <c r="E11" s="25"/>
      <c r="F11" s="193"/>
      <c r="G11" s="193"/>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3214" t="s">
        <v>900</v>
      </c>
      <c r="BY11" s="3214"/>
      <c r="BZ11" s="3214"/>
      <c r="CB11" s="426"/>
    </row>
    <row r="12" spans="2:80" s="425" customFormat="1" ht="30" customHeight="1">
      <c r="B12" s="428"/>
      <c r="C12" s="25"/>
      <c r="D12" s="24"/>
      <c r="E12" s="25"/>
      <c r="F12" s="193"/>
      <c r="G12" s="193"/>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X12" s="3215"/>
      <c r="BY12" s="3215"/>
      <c r="BZ12" s="3215"/>
      <c r="CB12" s="426"/>
    </row>
    <row r="13" spans="2:80" s="425" customFormat="1" ht="30" customHeight="1">
      <c r="B13" s="428"/>
      <c r="C13" s="25"/>
      <c r="D13" s="455" t="s">
        <v>6</v>
      </c>
      <c r="E13" s="25"/>
      <c r="F13" s="26" t="s">
        <v>216</v>
      </c>
      <c r="G13" s="193"/>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3216" t="s">
        <v>915</v>
      </c>
      <c r="BV13" s="3217"/>
      <c r="BW13" s="3217"/>
      <c r="BX13" s="3173"/>
      <c r="BY13" s="3174"/>
      <c r="BZ13" s="3175"/>
      <c r="CB13" s="426"/>
    </row>
    <row r="14" spans="2:80" s="425" customFormat="1" ht="30" customHeight="1">
      <c r="B14" s="428"/>
      <c r="C14" s="25"/>
      <c r="D14" s="195"/>
      <c r="E14" s="25"/>
      <c r="F14" s="24" t="s">
        <v>217</v>
      </c>
      <c r="G14" s="193"/>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3217"/>
      <c r="BV14" s="3217"/>
      <c r="BW14" s="3217"/>
      <c r="BX14" s="3176"/>
      <c r="BY14" s="3177"/>
      <c r="BZ14" s="3178"/>
      <c r="CB14" s="426"/>
    </row>
    <row r="15" spans="2:80" s="425" customFormat="1" ht="30" customHeight="1">
      <c r="B15" s="428"/>
      <c r="C15" s="21"/>
      <c r="D15" s="21"/>
      <c r="E15" s="25"/>
      <c r="F15" s="25"/>
      <c r="G15" s="193"/>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369"/>
      <c r="BY15" s="1369"/>
      <c r="BZ15" s="1369"/>
      <c r="CB15" s="426"/>
    </row>
    <row r="16" spans="2:80" s="425" customFormat="1" ht="30" customHeight="1">
      <c r="B16" s="428"/>
      <c r="C16" s="21"/>
      <c r="D16" s="455" t="s">
        <v>7</v>
      </c>
      <c r="E16" s="25"/>
      <c r="F16" s="26" t="s">
        <v>916</v>
      </c>
      <c r="G16" s="193"/>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3216" t="s">
        <v>917</v>
      </c>
      <c r="BV16" s="3217"/>
      <c r="BW16" s="3217"/>
      <c r="BX16" s="3173"/>
      <c r="BY16" s="3174"/>
      <c r="BZ16" s="3175"/>
      <c r="CB16" s="426"/>
    </row>
    <row r="17" spans="2:80" s="425" customFormat="1" ht="30" customHeight="1">
      <c r="B17" s="428"/>
      <c r="C17" s="21"/>
      <c r="D17" s="195"/>
      <c r="E17" s="25"/>
      <c r="F17" s="24" t="s">
        <v>1227</v>
      </c>
      <c r="G17" s="193"/>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3217"/>
      <c r="BV17" s="3217"/>
      <c r="BW17" s="3217"/>
      <c r="BX17" s="3176"/>
      <c r="BY17" s="3177"/>
      <c r="BZ17" s="3178"/>
      <c r="CB17" s="426"/>
    </row>
    <row r="18" spans="2:80" s="425" customFormat="1" ht="30" customHeight="1">
      <c r="B18" s="428"/>
      <c r="C18" s="21"/>
      <c r="D18" s="25"/>
      <c r="E18" s="25"/>
      <c r="F18" s="25"/>
      <c r="G18" s="193"/>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369"/>
      <c r="BY18" s="1369"/>
      <c r="BZ18" s="1369"/>
      <c r="CB18" s="426"/>
    </row>
    <row r="19" spans="2:80" s="425" customFormat="1" ht="30" customHeight="1">
      <c r="B19" s="428"/>
      <c r="C19" s="21"/>
      <c r="D19" s="171" t="s">
        <v>8</v>
      </c>
      <c r="E19" s="25"/>
      <c r="F19" s="26" t="s">
        <v>218</v>
      </c>
      <c r="G19" s="193"/>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3216" t="s">
        <v>918</v>
      </c>
      <c r="BV19" s="3217"/>
      <c r="BW19" s="3217"/>
      <c r="BX19" s="3173"/>
      <c r="BY19" s="3174"/>
      <c r="BZ19" s="3175"/>
      <c r="CB19" s="426"/>
    </row>
    <row r="20" spans="2:80" s="425" customFormat="1" ht="30" customHeight="1">
      <c r="B20" s="428"/>
      <c r="C20" s="21"/>
      <c r="D20" s="26"/>
      <c r="E20" s="25"/>
      <c r="F20" s="24" t="s">
        <v>919</v>
      </c>
      <c r="G20" s="193"/>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3217"/>
      <c r="BV20" s="3217"/>
      <c r="BW20" s="3217"/>
      <c r="BX20" s="3176"/>
      <c r="BY20" s="3177"/>
      <c r="BZ20" s="3178"/>
      <c r="CB20" s="426"/>
    </row>
    <row r="21" spans="2:80" s="425" customFormat="1" ht="30" customHeight="1">
      <c r="B21" s="428"/>
      <c r="C21" s="21"/>
      <c r="D21" s="195"/>
      <c r="E21" s="25"/>
      <c r="F21" s="25"/>
      <c r="G21" s="193"/>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369"/>
      <c r="BY21" s="1369"/>
      <c r="BZ21" s="1369"/>
      <c r="CB21" s="426"/>
    </row>
    <row r="22" spans="2:80" s="425" customFormat="1" ht="30" customHeight="1">
      <c r="B22" s="428"/>
      <c r="C22" s="21"/>
      <c r="D22" s="120" t="s">
        <v>9</v>
      </c>
      <c r="E22" s="25"/>
      <c r="F22" s="26" t="s">
        <v>219</v>
      </c>
      <c r="G22" s="193"/>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3216" t="s">
        <v>920</v>
      </c>
      <c r="BV22" s="3217"/>
      <c r="BW22" s="3217"/>
      <c r="BX22" s="3173"/>
      <c r="BY22" s="3174"/>
      <c r="BZ22" s="3175"/>
      <c r="CB22" s="426"/>
    </row>
    <row r="23" spans="2:80" s="425" customFormat="1" ht="30" customHeight="1">
      <c r="B23" s="428"/>
      <c r="C23" s="21"/>
      <c r="D23" s="26"/>
      <c r="E23" s="25"/>
      <c r="F23" s="24" t="s">
        <v>220</v>
      </c>
      <c r="G23" s="193"/>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3217"/>
      <c r="BV23" s="3217"/>
      <c r="BW23" s="3217"/>
      <c r="BX23" s="3176"/>
      <c r="BY23" s="3177"/>
      <c r="BZ23" s="3178"/>
      <c r="CB23" s="426"/>
    </row>
    <row r="24" spans="2:80" s="425" customFormat="1" ht="30" customHeight="1">
      <c r="B24" s="428"/>
      <c r="C24" s="21"/>
      <c r="D24" s="25"/>
      <c r="E24" s="25"/>
      <c r="F24" s="25"/>
      <c r="G24" s="193"/>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369"/>
      <c r="BY24" s="1369"/>
      <c r="BZ24" s="1369"/>
      <c r="CB24" s="426"/>
    </row>
    <row r="25" spans="2:80" s="425" customFormat="1" ht="30" customHeight="1">
      <c r="B25" s="428"/>
      <c r="C25" s="21"/>
      <c r="D25" s="120" t="s">
        <v>26</v>
      </c>
      <c r="E25" s="25"/>
      <c r="F25" s="26" t="s">
        <v>1524</v>
      </c>
      <c r="G25" s="193"/>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3216" t="s">
        <v>921</v>
      </c>
      <c r="BV25" s="3217"/>
      <c r="BW25" s="3217"/>
      <c r="BX25" s="3173"/>
      <c r="BY25" s="3174"/>
      <c r="BZ25" s="3175"/>
      <c r="CB25" s="426"/>
    </row>
    <row r="26" spans="2:80" s="425" customFormat="1" ht="30" customHeight="1">
      <c r="B26" s="428"/>
      <c r="C26" s="21"/>
      <c r="D26" s="26"/>
      <c r="E26" s="25"/>
      <c r="F26" s="24" t="s">
        <v>221</v>
      </c>
      <c r="G26" s="193"/>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3217"/>
      <c r="BV26" s="3217"/>
      <c r="BW26" s="3217"/>
      <c r="BX26" s="3176"/>
      <c r="BY26" s="3177"/>
      <c r="BZ26" s="3178"/>
      <c r="CB26" s="426"/>
    </row>
    <row r="27" spans="2:80" s="425" customFormat="1" ht="30" customHeight="1">
      <c r="B27" s="428"/>
      <c r="C27" s="21"/>
      <c r="D27" s="25"/>
      <c r="E27" s="25"/>
      <c r="F27" s="193"/>
      <c r="G27" s="193"/>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369"/>
      <c r="BY27" s="1369"/>
      <c r="BZ27" s="1369"/>
      <c r="CB27" s="426"/>
    </row>
    <row r="28" spans="2:80" s="425" customFormat="1" ht="30" customHeight="1">
      <c r="B28" s="428"/>
      <c r="C28" s="21"/>
      <c r="D28" s="455" t="s">
        <v>28</v>
      </c>
      <c r="E28" s="25"/>
      <c r="F28" s="193" t="s">
        <v>1228</v>
      </c>
      <c r="G28" s="193"/>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3216" t="s">
        <v>922</v>
      </c>
      <c r="BV28" s="3217"/>
      <c r="BW28" s="3217"/>
      <c r="BX28" s="3173"/>
      <c r="BY28" s="3174"/>
      <c r="BZ28" s="3175"/>
      <c r="CB28" s="426"/>
    </row>
    <row r="29" spans="2:80" s="425" customFormat="1" ht="30" customHeight="1">
      <c r="B29" s="428"/>
      <c r="C29" s="21"/>
      <c r="D29" s="195"/>
      <c r="E29" s="25"/>
      <c r="F29" s="94" t="s">
        <v>923</v>
      </c>
      <c r="G29" s="193"/>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3217"/>
      <c r="BV29" s="3217"/>
      <c r="BW29" s="3217"/>
      <c r="BX29" s="3176"/>
      <c r="BY29" s="3177"/>
      <c r="BZ29" s="3178"/>
      <c r="CB29" s="426"/>
    </row>
    <row r="30" spans="2:80" s="425" customFormat="1" ht="30" customHeight="1">
      <c r="B30" s="428"/>
      <c r="C30" s="21"/>
      <c r="D30" s="100"/>
      <c r="E30" s="21"/>
      <c r="F30" s="171"/>
      <c r="G30" s="171"/>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369"/>
      <c r="BY30" s="1369"/>
      <c r="BZ30" s="1369"/>
      <c r="CB30" s="426"/>
    </row>
    <row r="31" spans="2:80" s="425" customFormat="1" ht="30" customHeight="1">
      <c r="B31" s="428"/>
      <c r="C31" s="21"/>
      <c r="D31" s="1669" t="s">
        <v>30</v>
      </c>
      <c r="E31" s="25"/>
      <c r="F31" s="193" t="s">
        <v>924</v>
      </c>
      <c r="G31" s="193"/>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3216" t="s">
        <v>925</v>
      </c>
      <c r="BV31" s="3217"/>
      <c r="BW31" s="3217"/>
      <c r="BX31" s="3173"/>
      <c r="BY31" s="3174"/>
      <c r="BZ31" s="3175"/>
      <c r="CB31" s="426"/>
    </row>
    <row r="32" spans="2:80" s="425" customFormat="1" ht="30" customHeight="1">
      <c r="B32" s="428"/>
      <c r="C32" s="21"/>
      <c r="D32" s="193"/>
      <c r="E32" s="25"/>
      <c r="F32" s="94" t="s">
        <v>222</v>
      </c>
      <c r="G32" s="193"/>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3217"/>
      <c r="BV32" s="3217"/>
      <c r="BW32" s="3217"/>
      <c r="BX32" s="3176"/>
      <c r="BY32" s="3177"/>
      <c r="BZ32" s="3178"/>
      <c r="CB32" s="426"/>
    </row>
    <row r="33" spans="2:80" s="425" customFormat="1" ht="30" customHeight="1">
      <c r="B33" s="428"/>
      <c r="C33" s="21"/>
      <c r="D33" s="1670"/>
      <c r="E33" s="25"/>
      <c r="F33" s="193"/>
      <c r="G33" s="193"/>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369"/>
      <c r="BY33" s="1369"/>
      <c r="BZ33" s="1369"/>
      <c r="CB33" s="426"/>
    </row>
    <row r="34" spans="2:80" s="425" customFormat="1" ht="30" customHeight="1">
      <c r="B34" s="428"/>
      <c r="C34" s="21"/>
      <c r="D34" s="1669" t="s">
        <v>32</v>
      </c>
      <c r="E34" s="25"/>
      <c r="F34" s="193" t="s">
        <v>223</v>
      </c>
      <c r="G34" s="193"/>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3216" t="s">
        <v>926</v>
      </c>
      <c r="BV34" s="3217"/>
      <c r="BW34" s="3217"/>
      <c r="BX34" s="3173"/>
      <c r="BY34" s="3174"/>
      <c r="BZ34" s="3175"/>
      <c r="CB34" s="426"/>
    </row>
    <row r="35" spans="2:80" s="425" customFormat="1" ht="30" customHeight="1">
      <c r="B35" s="428"/>
      <c r="C35" s="21"/>
      <c r="D35" s="193"/>
      <c r="E35" s="25"/>
      <c r="F35" s="94" t="s">
        <v>224</v>
      </c>
      <c r="G35" s="94"/>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3217"/>
      <c r="BV35" s="3217"/>
      <c r="BW35" s="3217"/>
      <c r="BX35" s="3176"/>
      <c r="BY35" s="3177"/>
      <c r="BZ35" s="3178"/>
      <c r="CB35" s="426"/>
    </row>
    <row r="36" spans="2:80" s="425" customFormat="1" ht="30" customHeight="1">
      <c r="B36" s="428"/>
      <c r="C36" s="21"/>
      <c r="D36" s="1670"/>
      <c r="E36" s="25"/>
      <c r="F36" s="193"/>
      <c r="G36" s="193"/>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369"/>
      <c r="BY36" s="1369"/>
      <c r="BZ36" s="1369"/>
      <c r="CB36" s="426"/>
    </row>
    <row r="37" spans="2:80" s="425" customFormat="1" ht="30" customHeight="1">
      <c r="B37" s="428"/>
      <c r="C37" s="21"/>
      <c r="D37" s="1669" t="s">
        <v>46</v>
      </c>
      <c r="E37" s="25"/>
      <c r="F37" s="193" t="s">
        <v>225</v>
      </c>
      <c r="G37" s="193"/>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3216" t="s">
        <v>927</v>
      </c>
      <c r="BV37" s="3217"/>
      <c r="BW37" s="3217"/>
      <c r="BX37" s="3173"/>
      <c r="BY37" s="3174"/>
      <c r="BZ37" s="3175"/>
      <c r="CB37" s="426"/>
    </row>
    <row r="38" spans="2:80" s="425" customFormat="1" ht="30" customHeight="1">
      <c r="B38" s="428"/>
      <c r="C38" s="21"/>
      <c r="D38" s="193"/>
      <c r="E38" s="25"/>
      <c r="F38" s="94" t="s">
        <v>226</v>
      </c>
      <c r="G38" s="193"/>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3217"/>
      <c r="BV38" s="3217"/>
      <c r="BW38" s="3217"/>
      <c r="BX38" s="3176"/>
      <c r="BY38" s="3177"/>
      <c r="BZ38" s="3178"/>
      <c r="CB38" s="426"/>
    </row>
    <row r="39" spans="2:80" s="425" customFormat="1" ht="30" customHeight="1">
      <c r="B39" s="428"/>
      <c r="C39" s="21"/>
      <c r="D39" s="1670"/>
      <c r="E39" s="25"/>
      <c r="F39" s="193"/>
      <c r="G39" s="193"/>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672"/>
      <c r="BY39" s="1672"/>
      <c r="BZ39" s="1672"/>
      <c r="CB39" s="426"/>
    </row>
    <row r="40" spans="2:80" s="425" customFormat="1" ht="30" customHeight="1">
      <c r="B40" s="428"/>
      <c r="C40" s="21"/>
      <c r="D40" s="1669" t="s">
        <v>353</v>
      </c>
      <c r="E40" s="25"/>
      <c r="F40" s="3239" t="s">
        <v>928</v>
      </c>
      <c r="G40" s="3239"/>
      <c r="H40" s="3239"/>
      <c r="I40" s="3239"/>
      <c r="J40" s="3239"/>
      <c r="K40" s="3239"/>
      <c r="L40" s="3239"/>
      <c r="M40" s="3239"/>
      <c r="N40" s="3239"/>
      <c r="O40" s="3239"/>
      <c r="P40" s="3239"/>
      <c r="Q40" s="3239"/>
      <c r="R40" s="3239"/>
      <c r="S40" s="3239"/>
      <c r="T40" s="3239"/>
      <c r="U40" s="3239"/>
      <c r="V40" s="3239"/>
      <c r="W40" s="3239"/>
      <c r="X40" s="3239"/>
      <c r="Y40" s="3239"/>
      <c r="Z40" s="3239"/>
      <c r="AA40" s="3239"/>
      <c r="AB40" s="3239"/>
      <c r="AC40" s="3239"/>
      <c r="AD40" s="3239"/>
      <c r="AE40" s="3239"/>
      <c r="AF40" s="3239"/>
      <c r="AG40" s="3239"/>
      <c r="AH40" s="3239"/>
      <c r="AI40" s="3239"/>
      <c r="AJ40" s="3239"/>
      <c r="AK40" s="3239"/>
      <c r="AL40" s="3239"/>
      <c r="AM40" s="3239"/>
      <c r="AN40" s="3239"/>
      <c r="AO40" s="3239"/>
      <c r="AP40" s="3239"/>
      <c r="AQ40" s="3239"/>
      <c r="AR40" s="3239"/>
      <c r="AS40" s="3239"/>
      <c r="AT40" s="3239"/>
      <c r="AU40" s="3239"/>
      <c r="AV40" s="3239"/>
      <c r="AW40" s="3239"/>
      <c r="AX40" s="3239"/>
      <c r="AY40" s="3239"/>
      <c r="AZ40" s="3239"/>
      <c r="BA40" s="3239"/>
      <c r="BB40" s="3239"/>
      <c r="BC40" s="3239"/>
      <c r="BD40" s="3239"/>
      <c r="BE40" s="3239"/>
      <c r="BF40" s="3239"/>
      <c r="BG40" s="3239"/>
      <c r="BH40" s="3239"/>
      <c r="BI40" s="3239"/>
      <c r="BJ40" s="3239"/>
      <c r="BK40" s="3239"/>
      <c r="BL40" s="1673"/>
      <c r="BM40" s="1673"/>
      <c r="BN40" s="1673"/>
      <c r="BO40" s="1673"/>
      <c r="BP40" s="1673"/>
      <c r="BQ40" s="1673"/>
      <c r="BR40" s="1673"/>
      <c r="BS40" s="1673"/>
      <c r="BT40" s="109"/>
      <c r="BU40" s="109"/>
      <c r="BV40" s="109"/>
      <c r="BW40" s="109"/>
      <c r="BX40" s="1672"/>
      <c r="BY40" s="1672"/>
      <c r="BZ40" s="1672"/>
      <c r="CB40" s="426"/>
    </row>
    <row r="41" spans="2:80" s="425" customFormat="1" ht="30" customHeight="1">
      <c r="B41" s="428"/>
      <c r="C41" s="21"/>
      <c r="D41" s="1669"/>
      <c r="E41" s="25"/>
      <c r="F41" s="3239"/>
      <c r="G41" s="3239"/>
      <c r="H41" s="3239"/>
      <c r="I41" s="3239"/>
      <c r="J41" s="3239"/>
      <c r="K41" s="3239"/>
      <c r="L41" s="3239"/>
      <c r="M41" s="3239"/>
      <c r="N41" s="3239"/>
      <c r="O41" s="3239"/>
      <c r="P41" s="3239"/>
      <c r="Q41" s="3239"/>
      <c r="R41" s="3239"/>
      <c r="S41" s="3239"/>
      <c r="T41" s="3239"/>
      <c r="U41" s="3239"/>
      <c r="V41" s="3239"/>
      <c r="W41" s="3239"/>
      <c r="X41" s="3239"/>
      <c r="Y41" s="3239"/>
      <c r="Z41" s="3239"/>
      <c r="AA41" s="3239"/>
      <c r="AB41" s="3239"/>
      <c r="AC41" s="3239"/>
      <c r="AD41" s="3239"/>
      <c r="AE41" s="3239"/>
      <c r="AF41" s="3239"/>
      <c r="AG41" s="3239"/>
      <c r="AH41" s="3239"/>
      <c r="AI41" s="3239"/>
      <c r="AJ41" s="3239"/>
      <c r="AK41" s="3239"/>
      <c r="AL41" s="3239"/>
      <c r="AM41" s="3239"/>
      <c r="AN41" s="3239"/>
      <c r="AO41" s="3239"/>
      <c r="AP41" s="3239"/>
      <c r="AQ41" s="3239"/>
      <c r="AR41" s="3239"/>
      <c r="AS41" s="3239"/>
      <c r="AT41" s="3239"/>
      <c r="AU41" s="3239"/>
      <c r="AV41" s="3239"/>
      <c r="AW41" s="3239"/>
      <c r="AX41" s="3239"/>
      <c r="AY41" s="3239"/>
      <c r="AZ41" s="3239"/>
      <c r="BA41" s="3239"/>
      <c r="BB41" s="3239"/>
      <c r="BC41" s="3239"/>
      <c r="BD41" s="3239"/>
      <c r="BE41" s="3239"/>
      <c r="BF41" s="3239"/>
      <c r="BG41" s="3239"/>
      <c r="BH41" s="3239"/>
      <c r="BI41" s="3239"/>
      <c r="BJ41" s="3239"/>
      <c r="BK41" s="3239"/>
      <c r="BL41" s="1673"/>
      <c r="BM41" s="1673"/>
      <c r="BN41" s="1673"/>
      <c r="BO41" s="1673"/>
      <c r="BP41" s="1673"/>
      <c r="BQ41" s="1673"/>
      <c r="BR41" s="1673"/>
      <c r="BS41" s="1673"/>
      <c r="BT41" s="109"/>
      <c r="BU41" s="109"/>
      <c r="BV41" s="109"/>
      <c r="BW41" s="109"/>
      <c r="BX41" s="1672"/>
      <c r="BY41" s="1672"/>
      <c r="BZ41" s="1672"/>
      <c r="CB41" s="426"/>
    </row>
    <row r="42" spans="2:80" s="425" customFormat="1" ht="30" customHeight="1">
      <c r="B42" s="428"/>
      <c r="C42" s="21"/>
      <c r="D42" s="1669"/>
      <c r="E42" s="25"/>
      <c r="F42" s="3239"/>
      <c r="G42" s="3239"/>
      <c r="H42" s="3239"/>
      <c r="I42" s="3239"/>
      <c r="J42" s="3239"/>
      <c r="K42" s="3239"/>
      <c r="L42" s="3239"/>
      <c r="M42" s="3239"/>
      <c r="N42" s="3239"/>
      <c r="O42" s="3239"/>
      <c r="P42" s="3239"/>
      <c r="Q42" s="3239"/>
      <c r="R42" s="3239"/>
      <c r="S42" s="3239"/>
      <c r="T42" s="3239"/>
      <c r="U42" s="3239"/>
      <c r="V42" s="3239"/>
      <c r="W42" s="3239"/>
      <c r="X42" s="3239"/>
      <c r="Y42" s="3239"/>
      <c r="Z42" s="3239"/>
      <c r="AA42" s="3239"/>
      <c r="AB42" s="3239"/>
      <c r="AC42" s="3239"/>
      <c r="AD42" s="3239"/>
      <c r="AE42" s="3239"/>
      <c r="AF42" s="3239"/>
      <c r="AG42" s="3239"/>
      <c r="AH42" s="3239"/>
      <c r="AI42" s="3239"/>
      <c r="AJ42" s="3239"/>
      <c r="AK42" s="3239"/>
      <c r="AL42" s="3239"/>
      <c r="AM42" s="3239"/>
      <c r="AN42" s="3239"/>
      <c r="AO42" s="3239"/>
      <c r="AP42" s="3239"/>
      <c r="AQ42" s="3239"/>
      <c r="AR42" s="3239"/>
      <c r="AS42" s="3239"/>
      <c r="AT42" s="3239"/>
      <c r="AU42" s="3239"/>
      <c r="AV42" s="3239"/>
      <c r="AW42" s="3239"/>
      <c r="AX42" s="3239"/>
      <c r="AY42" s="3239"/>
      <c r="AZ42" s="3239"/>
      <c r="BA42" s="3239"/>
      <c r="BB42" s="3239"/>
      <c r="BC42" s="3239"/>
      <c r="BD42" s="3239"/>
      <c r="BE42" s="3239"/>
      <c r="BF42" s="3239"/>
      <c r="BG42" s="3239"/>
      <c r="BH42" s="3239"/>
      <c r="BI42" s="3239"/>
      <c r="BJ42" s="3239"/>
      <c r="BK42" s="3239"/>
      <c r="BL42" s="1673"/>
      <c r="BM42" s="1673"/>
      <c r="BN42" s="1673"/>
      <c r="BO42" s="1673"/>
      <c r="BP42" s="1673"/>
      <c r="BQ42" s="1673"/>
      <c r="BR42" s="1673"/>
      <c r="BS42" s="1673"/>
      <c r="BT42" s="109"/>
      <c r="BU42" s="3216" t="s">
        <v>929</v>
      </c>
      <c r="BV42" s="3217"/>
      <c r="BW42" s="3217"/>
      <c r="BX42" s="3173"/>
      <c r="BY42" s="3174"/>
      <c r="BZ42" s="3175"/>
      <c r="CB42" s="426"/>
    </row>
    <row r="43" spans="2:80" s="425" customFormat="1" ht="30" customHeight="1">
      <c r="B43" s="428"/>
      <c r="C43" s="21"/>
      <c r="D43" s="193"/>
      <c r="E43" s="25"/>
      <c r="F43" s="94" t="s">
        <v>930</v>
      </c>
      <c r="G43" s="94"/>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3217"/>
      <c r="BV43" s="3217"/>
      <c r="BW43" s="3217"/>
      <c r="BX43" s="3176"/>
      <c r="BY43" s="3177"/>
      <c r="BZ43" s="3178"/>
      <c r="CB43" s="426"/>
    </row>
    <row r="44" spans="2:80" s="425" customFormat="1" ht="30" customHeight="1">
      <c r="B44" s="428"/>
      <c r="C44" s="21"/>
      <c r="D44" s="193"/>
      <c r="E44" s="25"/>
      <c r="F44" s="94" t="s">
        <v>931</v>
      </c>
      <c r="G44" s="94"/>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369"/>
      <c r="BY44" s="1369"/>
      <c r="BZ44" s="1369"/>
      <c r="CB44" s="426"/>
    </row>
    <row r="45" spans="2:80" s="425" customFormat="1" ht="30" customHeight="1">
      <c r="B45" s="428"/>
      <c r="C45" s="21"/>
      <c r="D45" s="1670"/>
      <c r="E45" s="25"/>
      <c r="F45" s="193"/>
      <c r="G45" s="193"/>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369"/>
      <c r="BY45" s="1369"/>
      <c r="BZ45" s="1369"/>
      <c r="CB45" s="426"/>
    </row>
    <row r="46" spans="2:80" s="425" customFormat="1" ht="30" customHeight="1">
      <c r="B46" s="428"/>
      <c r="C46" s="21"/>
      <c r="D46" s="1669" t="s">
        <v>354</v>
      </c>
      <c r="E46" s="25"/>
      <c r="F46" s="193" t="s">
        <v>227</v>
      </c>
      <c r="G46" s="193"/>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3216" t="s">
        <v>932</v>
      </c>
      <c r="BV46" s="3217"/>
      <c r="BW46" s="3217"/>
      <c r="BX46" s="3173"/>
      <c r="BY46" s="3174"/>
      <c r="BZ46" s="3175"/>
      <c r="CB46" s="426"/>
    </row>
    <row r="47" spans="2:80" s="425" customFormat="1" ht="30" customHeight="1">
      <c r="B47" s="428"/>
      <c r="C47" s="21"/>
      <c r="D47" s="193"/>
      <c r="E47" s="25"/>
      <c r="F47" s="94" t="s">
        <v>933</v>
      </c>
      <c r="G47" s="193"/>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3217"/>
      <c r="BV47" s="3217"/>
      <c r="BW47" s="3217"/>
      <c r="BX47" s="3176"/>
      <c r="BY47" s="3177"/>
      <c r="BZ47" s="3178"/>
      <c r="CB47" s="426"/>
    </row>
    <row r="48" spans="2:80" s="425" customFormat="1" ht="30" customHeight="1">
      <c r="B48" s="428"/>
      <c r="C48" s="21"/>
      <c r="D48" s="1670"/>
      <c r="E48" s="25"/>
      <c r="F48" s="193"/>
      <c r="G48" s="193"/>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369"/>
      <c r="BY48" s="1369"/>
      <c r="BZ48" s="1369"/>
      <c r="CB48" s="426"/>
    </row>
    <row r="49" spans="2:80" s="425" customFormat="1" ht="30" customHeight="1">
      <c r="B49" s="428"/>
      <c r="C49" s="21"/>
      <c r="D49" s="1669" t="s">
        <v>453</v>
      </c>
      <c r="E49" s="25"/>
      <c r="F49" s="193" t="s">
        <v>934</v>
      </c>
      <c r="G49" s="193"/>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3216" t="s">
        <v>935</v>
      </c>
      <c r="BV49" s="3217"/>
      <c r="BW49" s="3217"/>
      <c r="BX49" s="3173"/>
      <c r="BY49" s="3174"/>
      <c r="BZ49" s="3175"/>
      <c r="CB49" s="426"/>
    </row>
    <row r="50" spans="2:80" s="425" customFormat="1" ht="30" customHeight="1">
      <c r="B50" s="428"/>
      <c r="C50" s="21"/>
      <c r="D50" s="193"/>
      <c r="E50" s="25"/>
      <c r="F50" s="94" t="s">
        <v>500</v>
      </c>
      <c r="G50" s="94"/>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3217"/>
      <c r="BV50" s="3217"/>
      <c r="BW50" s="3217"/>
      <c r="BX50" s="3176"/>
      <c r="BY50" s="3177"/>
      <c r="BZ50" s="3178"/>
      <c r="CB50" s="426"/>
    </row>
    <row r="51" spans="2:80" s="425" customFormat="1" ht="30" customHeight="1">
      <c r="B51" s="428"/>
      <c r="C51" s="21"/>
      <c r="D51" s="100"/>
      <c r="E51" s="21"/>
      <c r="F51" s="171"/>
      <c r="G51" s="171"/>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369"/>
      <c r="BY51" s="1369"/>
      <c r="BZ51" s="1369"/>
      <c r="CB51" s="426"/>
    </row>
    <row r="52" spans="2:80" s="425" customFormat="1" ht="30" customHeight="1">
      <c r="B52" s="428"/>
      <c r="C52" s="21"/>
      <c r="D52" s="1669" t="s">
        <v>454</v>
      </c>
      <c r="E52" s="25"/>
      <c r="F52" s="193" t="s">
        <v>2644</v>
      </c>
      <c r="G52" s="193"/>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3216" t="s">
        <v>2645</v>
      </c>
      <c r="BV52" s="3217"/>
      <c r="BW52" s="3217"/>
      <c r="BX52" s="3173"/>
      <c r="BY52" s="3174"/>
      <c r="BZ52" s="3175"/>
      <c r="CB52" s="426"/>
    </row>
    <row r="53" spans="2:80" s="425" customFormat="1" ht="30" customHeight="1">
      <c r="B53" s="428"/>
      <c r="C53" s="21"/>
      <c r="D53" s="193"/>
      <c r="E53" s="25"/>
      <c r="F53" s="94" t="s">
        <v>2643</v>
      </c>
      <c r="G53" s="94"/>
      <c r="H53" s="22"/>
      <c r="I53" s="22"/>
      <c r="J53" s="22"/>
      <c r="K53" s="109"/>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3217"/>
      <c r="BV53" s="3217"/>
      <c r="BW53" s="3217"/>
      <c r="BX53" s="3176"/>
      <c r="BY53" s="3177"/>
      <c r="BZ53" s="3178"/>
      <c r="CB53" s="426"/>
    </row>
    <row r="54" spans="2:80" s="425" customFormat="1" ht="30" customHeight="1">
      <c r="B54" s="428"/>
      <c r="CB54" s="426"/>
    </row>
    <row r="55" spans="2:80" s="425" customFormat="1" ht="30" customHeight="1">
      <c r="B55" s="428"/>
      <c r="D55" s="1669" t="s">
        <v>455</v>
      </c>
      <c r="E55" s="25"/>
      <c r="F55" s="193" t="s">
        <v>94</v>
      </c>
      <c r="G55" s="193"/>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3216" t="s">
        <v>936</v>
      </c>
      <c r="BV55" s="3217"/>
      <c r="BW55" s="3217"/>
      <c r="BX55" s="3173"/>
      <c r="BY55" s="3174"/>
      <c r="BZ55" s="3175"/>
      <c r="CB55" s="426"/>
    </row>
    <row r="56" spans="2:80" s="425" customFormat="1" ht="30" customHeight="1">
      <c r="B56" s="428"/>
      <c r="D56" s="193"/>
      <c r="E56" s="25"/>
      <c r="F56" s="94" t="s">
        <v>937</v>
      </c>
      <c r="G56" s="94"/>
      <c r="H56" s="22"/>
      <c r="I56" s="22"/>
      <c r="J56" s="22"/>
      <c r="K56" s="109"/>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3217"/>
      <c r="BV56" s="3217"/>
      <c r="BW56" s="3217"/>
      <c r="BX56" s="3176"/>
      <c r="BY56" s="3177"/>
      <c r="BZ56" s="3178"/>
      <c r="CB56" s="426"/>
    </row>
    <row r="57" spans="2:80" s="425" customFormat="1" ht="30" customHeight="1">
      <c r="B57" s="428"/>
      <c r="CB57" s="426"/>
    </row>
    <row r="58" spans="2:80" s="425" customFormat="1" ht="30" customHeight="1">
      <c r="B58" s="1674"/>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675"/>
      <c r="AM58" s="1675"/>
      <c r="AN58" s="1675"/>
      <c r="AO58" s="1675"/>
      <c r="AP58" s="1675"/>
      <c r="AQ58" s="1675"/>
      <c r="AR58" s="1675"/>
      <c r="AS58" s="1675"/>
      <c r="AT58" s="1675"/>
      <c r="AU58" s="1675"/>
      <c r="AV58" s="1675"/>
      <c r="AW58" s="1675"/>
      <c r="AX58" s="1675"/>
      <c r="AY58" s="1675"/>
      <c r="AZ58" s="1675"/>
      <c r="BA58" s="1675"/>
      <c r="BB58" s="1675"/>
      <c r="BC58" s="1675"/>
      <c r="BD58" s="1675"/>
      <c r="BE58" s="1675"/>
      <c r="BF58" s="1675"/>
      <c r="BG58" s="1675"/>
      <c r="BH58" s="1675"/>
      <c r="BI58" s="1675"/>
      <c r="BJ58" s="1675"/>
      <c r="BK58" s="1675"/>
      <c r="BL58" s="1675"/>
      <c r="BM58" s="1675"/>
      <c r="BN58" s="1675"/>
      <c r="BO58" s="1675"/>
      <c r="BP58" s="1675"/>
      <c r="BQ58" s="1675"/>
      <c r="BR58" s="1675"/>
      <c r="BS58" s="1675"/>
      <c r="BT58" s="1675"/>
      <c r="BU58" s="1675"/>
      <c r="BV58" s="1675"/>
      <c r="BW58" s="1675"/>
      <c r="BX58" s="1675"/>
      <c r="BY58" s="1675"/>
      <c r="BZ58" s="1675"/>
      <c r="CA58" s="1675"/>
      <c r="CB58" s="1676"/>
    </row>
    <row r="59" spans="2:80" s="111" customFormat="1" ht="27.75" customHeight="1">
      <c r="B59" s="2042" t="s">
        <v>3026</v>
      </c>
      <c r="C59" s="2043"/>
      <c r="D59" s="2044"/>
      <c r="E59" s="2043"/>
      <c r="F59" s="2045"/>
      <c r="G59" s="2046"/>
      <c r="H59" s="2047"/>
      <c r="I59" s="2048"/>
      <c r="J59" s="2047"/>
      <c r="K59" s="2047"/>
      <c r="L59" s="2047"/>
      <c r="M59" s="2047"/>
      <c r="N59" s="2047"/>
      <c r="O59" s="2047"/>
      <c r="P59" s="2047"/>
      <c r="Q59" s="2047"/>
      <c r="R59" s="2047"/>
      <c r="S59" s="2047"/>
      <c r="T59" s="2047"/>
      <c r="U59" s="2047"/>
      <c r="V59" s="2047"/>
      <c r="W59" s="2047"/>
      <c r="X59" s="2047"/>
      <c r="Y59" s="2047"/>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451"/>
      <c r="BE59" s="451"/>
      <c r="BF59" s="451"/>
      <c r="BG59" s="451"/>
      <c r="BH59" s="451"/>
      <c r="BI59" s="451"/>
      <c r="BJ59" s="451"/>
      <c r="BK59" s="451"/>
      <c r="BL59" s="451"/>
      <c r="BM59" s="451"/>
      <c r="BN59" s="451"/>
      <c r="BO59" s="451"/>
      <c r="BP59" s="451"/>
      <c r="BQ59" s="451"/>
      <c r="BR59" s="451"/>
      <c r="BS59" s="451"/>
      <c r="BT59" s="451"/>
      <c r="BU59" s="451"/>
      <c r="BV59" s="451"/>
      <c r="BW59" s="451"/>
      <c r="BX59" s="451"/>
      <c r="BY59" s="451"/>
      <c r="BZ59" s="451"/>
      <c r="CA59" s="451"/>
      <c r="CB59" s="453"/>
    </row>
    <row r="60" spans="2:80" s="111" customFormat="1" ht="11.25" customHeight="1">
      <c r="B60" s="110"/>
      <c r="C60" s="25"/>
      <c r="D60" s="195"/>
      <c r="E60" s="25"/>
      <c r="F60" s="24"/>
      <c r="G60" s="30"/>
      <c r="H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121"/>
    </row>
    <row r="61" spans="2:80" s="111" customFormat="1" ht="11.25" customHeight="1">
      <c r="B61" s="110"/>
      <c r="C61" s="25"/>
      <c r="D61" s="195"/>
      <c r="E61" s="25"/>
      <c r="F61" s="24"/>
      <c r="G61" s="30"/>
      <c r="H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121"/>
    </row>
    <row r="62" spans="2:80" s="111" customFormat="1" ht="30" customHeight="1">
      <c r="B62" s="110"/>
      <c r="C62" s="26" t="s">
        <v>491</v>
      </c>
      <c r="D62" s="26" t="s">
        <v>902</v>
      </c>
      <c r="F62" s="25"/>
      <c r="G62" s="193"/>
      <c r="H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121"/>
    </row>
    <row r="63" spans="2:80" s="111" customFormat="1" ht="30" customHeight="1">
      <c r="B63" s="110"/>
      <c r="C63" s="25"/>
      <c r="D63" s="24" t="s">
        <v>903</v>
      </c>
      <c r="F63" s="25"/>
      <c r="G63" s="193"/>
      <c r="H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121"/>
    </row>
    <row r="64" spans="2:80" s="111" customFormat="1" ht="11.25" customHeight="1">
      <c r="B64" s="110"/>
      <c r="C64" s="25"/>
      <c r="D64" s="195"/>
      <c r="E64" s="25"/>
      <c r="F64" s="24"/>
      <c r="G64" s="30"/>
      <c r="H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121"/>
    </row>
    <row r="65" spans="2:80" s="111" customFormat="1" ht="30" customHeight="1">
      <c r="B65" s="110"/>
      <c r="C65" s="25"/>
      <c r="E65" s="430" t="s">
        <v>904</v>
      </c>
      <c r="G65" s="431"/>
      <c r="H65" s="431"/>
      <c r="I65" s="29"/>
      <c r="J65" s="29"/>
      <c r="K65" s="29"/>
      <c r="L65" s="29"/>
      <c r="M65" s="29"/>
      <c r="N65" s="29"/>
      <c r="O65" s="29"/>
      <c r="P65" s="29"/>
      <c r="Q65" s="29"/>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121"/>
    </row>
    <row r="66" spans="2:80" s="111" customFormat="1" ht="30" customHeight="1">
      <c r="B66" s="110"/>
      <c r="C66" s="25"/>
      <c r="D66" s="3170" t="s">
        <v>21</v>
      </c>
      <c r="E66" s="3171"/>
      <c r="F66" s="3180"/>
      <c r="G66" s="3181"/>
      <c r="H66" s="3182"/>
      <c r="I66" s="432"/>
      <c r="J66" s="3179" t="s">
        <v>892</v>
      </c>
      <c r="K66" s="3179"/>
      <c r="L66" s="3179"/>
      <c r="M66" s="3179"/>
      <c r="N66" s="3179"/>
      <c r="O66" s="3179"/>
      <c r="P66" s="3179"/>
      <c r="Q66" s="3179"/>
      <c r="R66" s="23"/>
      <c r="S66" s="3170" t="s">
        <v>22</v>
      </c>
      <c r="T66" s="3171"/>
      <c r="U66" s="3173"/>
      <c r="V66" s="3174"/>
      <c r="W66" s="3175"/>
      <c r="X66" s="432"/>
      <c r="Y66" s="3179" t="s">
        <v>893</v>
      </c>
      <c r="Z66" s="3179"/>
      <c r="AA66" s="3179"/>
      <c r="AB66" s="3179"/>
      <c r="AC66" s="3179"/>
      <c r="AD66" s="3179"/>
      <c r="AE66" s="3179"/>
      <c r="AF66" s="3179"/>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121"/>
    </row>
    <row r="67" spans="2:80" s="111" customFormat="1" ht="30" customHeight="1">
      <c r="B67" s="110"/>
      <c r="C67" s="25"/>
      <c r="D67" s="3172"/>
      <c r="E67" s="3171"/>
      <c r="F67" s="3183"/>
      <c r="G67" s="3184"/>
      <c r="H67" s="3185"/>
      <c r="I67" s="432"/>
      <c r="J67" s="3179"/>
      <c r="K67" s="3179"/>
      <c r="L67" s="3179"/>
      <c r="M67" s="3179"/>
      <c r="N67" s="3179"/>
      <c r="O67" s="3179"/>
      <c r="P67" s="3179"/>
      <c r="Q67" s="3179"/>
      <c r="R67" s="23"/>
      <c r="S67" s="3172"/>
      <c r="T67" s="3171"/>
      <c r="U67" s="3176"/>
      <c r="V67" s="3177"/>
      <c r="W67" s="3178"/>
      <c r="X67" s="432"/>
      <c r="Y67" s="3179"/>
      <c r="Z67" s="3179"/>
      <c r="AA67" s="3179"/>
      <c r="AB67" s="3179"/>
      <c r="AC67" s="3179"/>
      <c r="AD67" s="3179"/>
      <c r="AE67" s="3179"/>
      <c r="AF67" s="3179"/>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121"/>
    </row>
    <row r="68" spans="2:80" s="111" customFormat="1" ht="11.25" customHeight="1">
      <c r="B68" s="110"/>
      <c r="C68" s="25"/>
      <c r="D68" s="195"/>
      <c r="E68" s="25"/>
      <c r="F68" s="24"/>
      <c r="G68" s="30"/>
      <c r="H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121"/>
    </row>
    <row r="69" spans="2:80" s="111" customFormat="1" ht="30" customHeight="1">
      <c r="B69" s="110"/>
      <c r="C69" s="25"/>
      <c r="D69" s="26" t="s">
        <v>1494</v>
      </c>
      <c r="E69" s="26"/>
      <c r="F69" s="193"/>
      <c r="G69" s="30"/>
      <c r="H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121"/>
    </row>
    <row r="70" spans="2:80" s="111" customFormat="1" ht="30" customHeight="1">
      <c r="B70" s="110"/>
      <c r="C70" s="25"/>
      <c r="D70" s="24" t="s">
        <v>1495</v>
      </c>
      <c r="E70" s="25"/>
      <c r="F70" s="193"/>
      <c r="G70" s="30"/>
      <c r="H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30"/>
      <c r="BE70" s="30"/>
      <c r="BF70" s="30"/>
      <c r="BG70" s="30"/>
      <c r="BH70" s="30"/>
      <c r="BI70" s="30"/>
      <c r="BJ70" s="30"/>
      <c r="BK70" s="30"/>
      <c r="BL70" s="30"/>
      <c r="BM70" s="30"/>
      <c r="BN70" s="30"/>
      <c r="BO70" s="30"/>
      <c r="BP70" s="30"/>
      <c r="BQ70" s="30"/>
      <c r="BR70" s="30"/>
      <c r="BS70" s="30"/>
      <c r="BT70" s="30"/>
      <c r="BU70" s="30"/>
      <c r="BV70" s="30"/>
      <c r="BW70" s="30"/>
      <c r="BX70" s="3214" t="s">
        <v>900</v>
      </c>
      <c r="BY70" s="3214"/>
      <c r="BZ70" s="3214"/>
      <c r="CA70" s="30"/>
      <c r="CB70" s="121"/>
    </row>
    <row r="71" spans="2:80" s="111" customFormat="1" ht="11.25" customHeight="1">
      <c r="B71" s="110"/>
      <c r="C71" s="25"/>
      <c r="D71" s="21"/>
      <c r="E71" s="21"/>
      <c r="F71" s="171"/>
      <c r="G71" s="30"/>
      <c r="H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30"/>
      <c r="BE71" s="30"/>
      <c r="BF71" s="30"/>
      <c r="BG71" s="30"/>
      <c r="BH71" s="30"/>
      <c r="BI71" s="30"/>
      <c r="BJ71" s="30"/>
      <c r="BK71" s="30"/>
      <c r="BL71" s="30"/>
      <c r="BM71" s="30"/>
      <c r="BN71" s="30"/>
      <c r="BO71" s="30"/>
      <c r="BP71" s="30"/>
      <c r="BQ71" s="30"/>
      <c r="BR71" s="30"/>
      <c r="BS71" s="30"/>
      <c r="BT71" s="30"/>
      <c r="BU71" s="425"/>
      <c r="BV71" s="425"/>
      <c r="BW71" s="425"/>
      <c r="BX71" s="3215"/>
      <c r="BY71" s="3215"/>
      <c r="BZ71" s="3215"/>
      <c r="CA71" s="30"/>
      <c r="CB71" s="121"/>
    </row>
    <row r="72" spans="2:80" s="111" customFormat="1" ht="30" customHeight="1">
      <c r="B72" s="110"/>
      <c r="C72" s="25"/>
      <c r="D72" s="120" t="s">
        <v>6</v>
      </c>
      <c r="E72" s="25"/>
      <c r="F72" s="26" t="s">
        <v>905</v>
      </c>
      <c r="G72" s="30"/>
      <c r="H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30"/>
      <c r="BE72" s="30"/>
      <c r="BF72" s="30"/>
      <c r="BG72" s="30"/>
      <c r="BH72" s="30"/>
      <c r="BI72" s="30"/>
      <c r="BJ72" s="30"/>
      <c r="BK72" s="30"/>
      <c r="BL72" s="30"/>
      <c r="BM72" s="30"/>
      <c r="BN72" s="30"/>
      <c r="BO72" s="30"/>
      <c r="BP72" s="30"/>
      <c r="BQ72" s="30"/>
      <c r="BR72" s="30"/>
      <c r="BS72" s="30"/>
      <c r="BT72" s="30"/>
      <c r="BU72" s="3216" t="s">
        <v>906</v>
      </c>
      <c r="BV72" s="3217"/>
      <c r="BW72" s="3217"/>
      <c r="BX72" s="3173"/>
      <c r="BY72" s="3174"/>
      <c r="BZ72" s="3175"/>
      <c r="CA72" s="30"/>
      <c r="CB72" s="121"/>
    </row>
    <row r="73" spans="2:80" s="111" customFormat="1" ht="30" customHeight="1">
      <c r="B73" s="429"/>
      <c r="C73" s="22"/>
      <c r="D73" s="26"/>
      <c r="E73" s="25"/>
      <c r="F73" s="24" t="s">
        <v>907</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3217"/>
      <c r="BV73" s="3217"/>
      <c r="BW73" s="3217"/>
      <c r="BX73" s="3176"/>
      <c r="BY73" s="3177"/>
      <c r="BZ73" s="3178"/>
      <c r="CA73" s="22"/>
      <c r="CB73" s="185"/>
    </row>
    <row r="74" spans="2:80" s="111" customFormat="1" ht="11.25" customHeight="1">
      <c r="B74" s="429"/>
      <c r="C74" s="22"/>
      <c r="D74" s="21"/>
      <c r="E74" s="21"/>
      <c r="F74" s="21"/>
      <c r="R74" s="29"/>
      <c r="S74" s="29"/>
      <c r="AF74" s="29"/>
      <c r="AG74" s="29"/>
      <c r="AH74" s="29"/>
      <c r="AI74" s="29"/>
      <c r="AJ74" s="29"/>
      <c r="AK74" s="29"/>
      <c r="AL74" s="29"/>
      <c r="AM74" s="29"/>
      <c r="AN74" s="29"/>
      <c r="AO74" s="29"/>
      <c r="AP74" s="29"/>
      <c r="AQ74" s="29"/>
      <c r="AR74" s="29"/>
      <c r="AS74" s="29"/>
      <c r="AT74" s="29"/>
      <c r="AU74" s="29"/>
      <c r="AV74" s="29"/>
      <c r="AW74" s="29"/>
      <c r="AX74" s="29"/>
      <c r="AY74" s="29"/>
      <c r="AZ74" s="29"/>
      <c r="BA74" s="109"/>
      <c r="BB74" s="109"/>
      <c r="BC74" s="62"/>
      <c r="BD74" s="62"/>
      <c r="BE74" s="62"/>
      <c r="BF74" s="62"/>
      <c r="BG74" s="62"/>
      <c r="BH74" s="62"/>
      <c r="BI74" s="62"/>
      <c r="BJ74" s="62"/>
      <c r="BK74" s="62"/>
      <c r="BL74" s="62"/>
      <c r="BM74" s="62"/>
      <c r="BN74" s="62"/>
      <c r="BO74" s="62"/>
      <c r="BP74" s="62"/>
      <c r="BQ74" s="62"/>
      <c r="BR74" s="62"/>
      <c r="BS74" s="62"/>
      <c r="BT74" s="62"/>
      <c r="BU74" s="425"/>
      <c r="BV74" s="425"/>
      <c r="BW74" s="425"/>
      <c r="BX74" s="1389"/>
      <c r="BY74" s="1389"/>
      <c r="BZ74" s="1389"/>
      <c r="CA74" s="22"/>
      <c r="CB74" s="185"/>
    </row>
    <row r="75" spans="2:80" s="111" customFormat="1" ht="30" customHeight="1">
      <c r="B75" s="429"/>
      <c r="C75" s="22"/>
      <c r="D75" s="120" t="s">
        <v>7</v>
      </c>
      <c r="E75" s="25"/>
      <c r="F75" s="26" t="s">
        <v>496</v>
      </c>
      <c r="R75" s="433"/>
      <c r="S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3"/>
      <c r="BD75" s="433"/>
      <c r="BE75" s="433"/>
      <c r="BF75" s="433"/>
      <c r="BG75" s="433"/>
      <c r="BH75" s="433"/>
      <c r="BI75" s="433"/>
      <c r="BJ75" s="433"/>
      <c r="BK75" s="433"/>
      <c r="BL75" s="433"/>
      <c r="BM75" s="433"/>
      <c r="BN75" s="433"/>
      <c r="BO75" s="433"/>
      <c r="BP75" s="433"/>
      <c r="BQ75" s="433"/>
      <c r="BR75" s="433"/>
      <c r="BS75" s="433"/>
      <c r="BT75" s="433"/>
      <c r="BU75" s="3216" t="s">
        <v>908</v>
      </c>
      <c r="BV75" s="3217"/>
      <c r="BW75" s="3217"/>
      <c r="BX75" s="3173"/>
      <c r="BY75" s="3174"/>
      <c r="BZ75" s="3175"/>
      <c r="CA75" s="22"/>
      <c r="CB75" s="185"/>
    </row>
    <row r="76" spans="2:80" s="111" customFormat="1" ht="30" customHeight="1">
      <c r="B76" s="429"/>
      <c r="C76" s="22"/>
      <c r="D76" s="26"/>
      <c r="E76" s="25"/>
      <c r="F76" s="24" t="s">
        <v>497</v>
      </c>
      <c r="R76" s="433"/>
      <c r="S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3217"/>
      <c r="BV76" s="3217"/>
      <c r="BW76" s="3217"/>
      <c r="BX76" s="3176"/>
      <c r="BY76" s="3177"/>
      <c r="BZ76" s="3178"/>
      <c r="CA76" s="22"/>
      <c r="CB76" s="185"/>
    </row>
    <row r="77" spans="2:80" s="111" customFormat="1" ht="11.25" customHeight="1">
      <c r="B77" s="429"/>
      <c r="C77" s="22"/>
      <c r="D77" s="25"/>
      <c r="E77" s="25"/>
      <c r="F77" s="25"/>
      <c r="G77" s="29"/>
      <c r="H77" s="29"/>
      <c r="I77" s="29"/>
      <c r="J77" s="432"/>
      <c r="K77" s="432"/>
      <c r="L77" s="432"/>
      <c r="M77" s="432"/>
      <c r="N77" s="29"/>
      <c r="O77" s="433"/>
      <c r="P77" s="433"/>
      <c r="Q77" s="433"/>
      <c r="R77" s="433"/>
      <c r="S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25"/>
      <c r="BV77" s="425"/>
      <c r="BW77" s="425"/>
      <c r="BX77" s="1389"/>
      <c r="BY77" s="1389"/>
      <c r="BZ77" s="1389"/>
      <c r="CA77" s="22"/>
      <c r="CB77" s="185"/>
    </row>
    <row r="78" spans="2:80" s="109" customFormat="1" ht="30" customHeight="1">
      <c r="B78" s="429"/>
      <c r="C78" s="22"/>
      <c r="D78" s="171" t="s">
        <v>8</v>
      </c>
      <c r="E78" s="25"/>
      <c r="F78" s="26" t="s">
        <v>909</v>
      </c>
      <c r="R78" s="433"/>
      <c r="S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3216" t="s">
        <v>877</v>
      </c>
      <c r="BV78" s="3217"/>
      <c r="BW78" s="3217"/>
      <c r="BX78" s="3173"/>
      <c r="BY78" s="3174"/>
      <c r="BZ78" s="3175"/>
      <c r="CA78" s="22"/>
      <c r="CB78" s="185"/>
    </row>
    <row r="79" spans="2:80" s="109" customFormat="1" ht="30" customHeight="1">
      <c r="B79" s="429"/>
      <c r="C79" s="22"/>
      <c r="D79" s="26"/>
      <c r="E79" s="25"/>
      <c r="F79" s="24" t="s">
        <v>910</v>
      </c>
      <c r="R79" s="433"/>
      <c r="S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3217"/>
      <c r="BV79" s="3217"/>
      <c r="BW79" s="3217"/>
      <c r="BX79" s="3176"/>
      <c r="BY79" s="3177"/>
      <c r="BZ79" s="3178"/>
      <c r="CA79" s="22"/>
      <c r="CB79" s="185"/>
    </row>
    <row r="80" spans="2:80" s="109" customFormat="1" ht="11.25" customHeight="1">
      <c r="B80" s="429"/>
      <c r="C80" s="22"/>
      <c r="D80" s="195"/>
      <c r="E80" s="25"/>
      <c r="F80" s="24"/>
      <c r="G80" s="432"/>
      <c r="H80" s="432"/>
      <c r="I80" s="432"/>
      <c r="J80" s="434"/>
      <c r="K80" s="434"/>
      <c r="L80" s="434"/>
      <c r="M80" s="434"/>
      <c r="N80" s="434"/>
      <c r="O80" s="434"/>
      <c r="P80" s="434"/>
      <c r="Q80" s="434"/>
      <c r="R80" s="433"/>
      <c r="S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25"/>
      <c r="BV80" s="425"/>
      <c r="BW80" s="425"/>
      <c r="BX80" s="1389"/>
      <c r="BY80" s="1389"/>
      <c r="BZ80" s="1389"/>
      <c r="CA80" s="22"/>
      <c r="CB80" s="185"/>
    </row>
    <row r="81" spans="2:80" s="109" customFormat="1" ht="30" customHeight="1">
      <c r="B81" s="429"/>
      <c r="C81" s="22"/>
      <c r="D81" s="120" t="s">
        <v>9</v>
      </c>
      <c r="E81" s="25"/>
      <c r="F81" s="26" t="s">
        <v>911</v>
      </c>
      <c r="G81" s="432"/>
      <c r="H81" s="432"/>
      <c r="I81" s="432"/>
      <c r="J81" s="434"/>
      <c r="K81" s="434"/>
      <c r="L81" s="434"/>
      <c r="M81" s="434"/>
      <c r="N81" s="434"/>
      <c r="O81" s="434"/>
      <c r="P81" s="434"/>
      <c r="Q81" s="434"/>
      <c r="R81" s="433"/>
      <c r="S81" s="433"/>
      <c r="AF81" s="433"/>
      <c r="AG81" s="433"/>
      <c r="AH81" s="433"/>
      <c r="AI81" s="433"/>
      <c r="AJ81" s="433"/>
      <c r="AK81" s="433"/>
      <c r="AL81" s="433"/>
      <c r="AM81" s="433"/>
      <c r="AN81" s="433"/>
      <c r="AO81" s="433"/>
      <c r="AP81" s="433"/>
      <c r="AQ81" s="433"/>
      <c r="AR81" s="433"/>
      <c r="AS81" s="433"/>
      <c r="AT81" s="433"/>
      <c r="AU81" s="433"/>
      <c r="AV81" s="433"/>
      <c r="AW81" s="433"/>
      <c r="AX81" s="433"/>
      <c r="AY81" s="433"/>
      <c r="AZ81" s="433"/>
      <c r="BA81" s="433"/>
      <c r="BB81" s="433"/>
      <c r="BC81" s="433"/>
      <c r="BD81" s="433"/>
      <c r="BE81" s="433"/>
      <c r="BF81" s="433"/>
      <c r="BG81" s="433"/>
      <c r="BH81" s="433"/>
      <c r="BI81" s="433"/>
      <c r="BJ81" s="433"/>
      <c r="BK81" s="433"/>
      <c r="BL81" s="433"/>
      <c r="BM81" s="433"/>
      <c r="BN81" s="433"/>
      <c r="BO81" s="433"/>
      <c r="BP81" s="433"/>
      <c r="BQ81" s="433"/>
      <c r="BR81" s="433"/>
      <c r="BS81" s="433"/>
      <c r="BT81" s="433"/>
      <c r="BU81" s="3216" t="s">
        <v>912</v>
      </c>
      <c r="BV81" s="3217"/>
      <c r="BW81" s="3217"/>
      <c r="BX81" s="3173"/>
      <c r="BY81" s="3174"/>
      <c r="BZ81" s="3175"/>
      <c r="CA81" s="22"/>
      <c r="CB81" s="185"/>
    </row>
    <row r="82" spans="2:80" s="109" customFormat="1" ht="30" customHeight="1">
      <c r="B82" s="429"/>
      <c r="C82" s="22"/>
      <c r="D82" s="26"/>
      <c r="E82" s="25"/>
      <c r="F82" s="24" t="s">
        <v>498</v>
      </c>
      <c r="G82" s="432"/>
      <c r="H82" s="432"/>
      <c r="I82" s="432"/>
      <c r="J82" s="434"/>
      <c r="K82" s="434"/>
      <c r="L82" s="434"/>
      <c r="M82" s="434"/>
      <c r="N82" s="434"/>
      <c r="O82" s="434"/>
      <c r="P82" s="434"/>
      <c r="Q82" s="434"/>
      <c r="R82" s="433"/>
      <c r="S82" s="433"/>
      <c r="AF82" s="433"/>
      <c r="AG82" s="433"/>
      <c r="AH82" s="433"/>
      <c r="AI82" s="433"/>
      <c r="AJ82" s="433"/>
      <c r="AK82" s="433"/>
      <c r="AL82" s="433"/>
      <c r="AM82" s="433"/>
      <c r="AN82" s="433"/>
      <c r="AO82" s="433"/>
      <c r="AP82" s="433"/>
      <c r="AQ82" s="433"/>
      <c r="AR82" s="433"/>
      <c r="AS82" s="433"/>
      <c r="AT82" s="433"/>
      <c r="AU82" s="433"/>
      <c r="AV82" s="433"/>
      <c r="AW82" s="433"/>
      <c r="AX82" s="433"/>
      <c r="AY82" s="433"/>
      <c r="AZ82" s="433"/>
      <c r="BA82" s="433"/>
      <c r="BB82" s="433"/>
      <c r="BC82" s="433"/>
      <c r="BD82" s="433"/>
      <c r="BE82" s="433"/>
      <c r="BF82" s="433"/>
      <c r="BG82" s="433"/>
      <c r="BH82" s="433"/>
      <c r="BI82" s="433"/>
      <c r="BJ82" s="433"/>
      <c r="BK82" s="433"/>
      <c r="BL82" s="433"/>
      <c r="BM82" s="433"/>
      <c r="BN82" s="433"/>
      <c r="BO82" s="433"/>
      <c r="BP82" s="433"/>
      <c r="BQ82" s="433"/>
      <c r="BR82" s="433"/>
      <c r="BS82" s="433"/>
      <c r="BT82" s="433"/>
      <c r="BU82" s="3217"/>
      <c r="BV82" s="3217"/>
      <c r="BW82" s="3217"/>
      <c r="BX82" s="3176"/>
      <c r="BY82" s="3177"/>
      <c r="BZ82" s="3178"/>
      <c r="CA82" s="22"/>
      <c r="CB82" s="185"/>
    </row>
    <row r="83" spans="2:80" s="109" customFormat="1" ht="5.25" customHeight="1">
      <c r="B83" s="429"/>
      <c r="C83" s="22"/>
      <c r="D83" s="191"/>
      <c r="E83" s="191"/>
      <c r="F83" s="432"/>
      <c r="G83" s="432"/>
      <c r="H83" s="432"/>
      <c r="I83" s="432"/>
      <c r="J83" s="434"/>
      <c r="K83" s="434"/>
      <c r="L83" s="434"/>
      <c r="M83" s="434"/>
      <c r="N83" s="434"/>
      <c r="O83" s="434"/>
      <c r="P83" s="434"/>
      <c r="Q83" s="434"/>
      <c r="R83" s="433"/>
      <c r="S83" s="433"/>
      <c r="AF83" s="433"/>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c r="BF83" s="433"/>
      <c r="BG83" s="433"/>
      <c r="BH83" s="433"/>
      <c r="BI83" s="433"/>
      <c r="BJ83" s="433"/>
      <c r="BK83" s="433"/>
      <c r="BL83" s="433"/>
      <c r="BM83" s="433"/>
      <c r="BN83" s="433"/>
      <c r="BO83" s="433"/>
      <c r="BP83" s="433"/>
      <c r="BQ83" s="433"/>
      <c r="BR83" s="433"/>
      <c r="BS83" s="433"/>
      <c r="BT83" s="433"/>
      <c r="BU83" s="433"/>
      <c r="BV83" s="433"/>
      <c r="BW83" s="433"/>
      <c r="BX83" s="433"/>
      <c r="BY83" s="433"/>
      <c r="BZ83" s="433"/>
      <c r="CA83" s="22"/>
      <c r="CB83" s="185"/>
    </row>
    <row r="84" spans="2:80" s="109" customFormat="1" ht="30" customHeight="1">
      <c r="B84" s="454"/>
      <c r="CB84" s="113"/>
    </row>
    <row r="85" spans="2:80" s="109" customFormat="1" ht="30" customHeight="1">
      <c r="B85" s="454"/>
      <c r="F85" s="1289" t="s">
        <v>1305</v>
      </c>
      <c r="G85" s="1290"/>
      <c r="H85" s="1290"/>
      <c r="I85" s="1290"/>
      <c r="J85" s="1291"/>
      <c r="K85" s="1291"/>
      <c r="L85" s="1291"/>
      <c r="M85" s="1291"/>
      <c r="N85" s="1291"/>
      <c r="O85" s="1291"/>
      <c r="P85" s="1291"/>
      <c r="Q85" s="1291"/>
      <c r="R85" s="1291"/>
      <c r="S85" s="1291"/>
      <c r="T85" s="1291"/>
      <c r="U85" s="1291"/>
      <c r="V85" s="1291"/>
      <c r="W85" s="1291"/>
      <c r="X85" s="1291"/>
      <c r="Y85" s="1291"/>
      <c r="Z85" s="1291"/>
      <c r="AA85" s="1291"/>
      <c r="AB85" s="1291"/>
      <c r="AC85" s="1291"/>
      <c r="AD85" s="1291"/>
      <c r="AE85" s="1291"/>
      <c r="AF85" s="1291"/>
      <c r="AG85" s="1291"/>
      <c r="AH85" s="1291"/>
      <c r="AI85" s="1291"/>
      <c r="AJ85" s="1291"/>
      <c r="AK85" s="1291"/>
      <c r="AL85" s="1291"/>
      <c r="AM85" s="1291"/>
      <c r="AN85" s="1291"/>
      <c r="AO85" s="1291"/>
      <c r="AP85" s="1291"/>
      <c r="AQ85" s="1291"/>
      <c r="AR85" s="1291"/>
      <c r="AS85" s="1291"/>
      <c r="AT85" s="1291"/>
      <c r="AU85" s="1291"/>
      <c r="AV85" s="1291"/>
      <c r="AW85" s="1291"/>
      <c r="AX85" s="1291"/>
      <c r="AY85" s="1291"/>
      <c r="AZ85" s="1291"/>
      <c r="BA85" s="1291"/>
      <c r="BB85" s="1291"/>
      <c r="BC85" s="1291"/>
      <c r="BD85" s="1291"/>
      <c r="BE85" s="1291"/>
      <c r="BF85" s="1291"/>
      <c r="BG85" s="1291"/>
      <c r="BH85" s="1291"/>
      <c r="BI85" s="1291"/>
      <c r="BJ85" s="1291"/>
      <c r="BK85" s="1291"/>
      <c r="BL85" s="1291"/>
      <c r="BM85" s="1291"/>
      <c r="BN85" s="1291"/>
      <c r="BO85" s="1291"/>
      <c r="BP85" s="1291"/>
      <c r="BQ85" s="1291"/>
      <c r="BR85" s="1291"/>
      <c r="BS85" s="1291"/>
      <c r="BT85" s="1291"/>
      <c r="BU85" s="1291"/>
      <c r="BV85" s="1291"/>
      <c r="BW85" s="1292"/>
      <c r="CB85" s="113"/>
    </row>
    <row r="86" spans="2:80" s="109" customFormat="1" ht="30" customHeight="1">
      <c r="B86" s="454"/>
      <c r="F86" s="1293" t="s">
        <v>1310</v>
      </c>
      <c r="G86" s="1294"/>
      <c r="H86" s="1294"/>
      <c r="I86" s="1294"/>
      <c r="J86" s="1295"/>
      <c r="K86" s="1295"/>
      <c r="L86" s="1295"/>
      <c r="M86" s="1295"/>
      <c r="N86" s="1295"/>
      <c r="O86" s="1295"/>
      <c r="P86" s="1295"/>
      <c r="Q86" s="1295"/>
      <c r="R86" s="1295"/>
      <c r="S86" s="1295"/>
      <c r="T86" s="1295"/>
      <c r="U86" s="1295"/>
      <c r="V86" s="1295"/>
      <c r="W86" s="1295"/>
      <c r="X86" s="1295"/>
      <c r="Y86" s="1295"/>
      <c r="Z86" s="1295"/>
      <c r="AA86" s="1295"/>
      <c r="AB86" s="1295"/>
      <c r="AC86" s="1295"/>
      <c r="AD86" s="1295"/>
      <c r="AE86" s="1295"/>
      <c r="AF86" s="1295"/>
      <c r="AG86" s="1295"/>
      <c r="AH86" s="1295"/>
      <c r="AI86" s="1295"/>
      <c r="AJ86" s="1295"/>
      <c r="AK86" s="1295"/>
      <c r="AL86" s="1295"/>
      <c r="AM86" s="1295"/>
      <c r="AN86" s="1295"/>
      <c r="AO86" s="1295"/>
      <c r="AP86" s="1295"/>
      <c r="AQ86" s="1295"/>
      <c r="AR86" s="1295"/>
      <c r="AS86" s="1295"/>
      <c r="AT86" s="1295"/>
      <c r="AU86" s="1295"/>
      <c r="AV86" s="1295"/>
      <c r="AW86" s="1295"/>
      <c r="AX86" s="1295"/>
      <c r="AY86" s="1295"/>
      <c r="AZ86" s="1295"/>
      <c r="BA86" s="1295"/>
      <c r="BB86" s="1295"/>
      <c r="BC86" s="1295"/>
      <c r="BD86" s="1295"/>
      <c r="BE86" s="1295"/>
      <c r="BF86" s="1295"/>
      <c r="BG86" s="1295"/>
      <c r="BH86" s="1295"/>
      <c r="BI86" s="1295"/>
      <c r="BJ86" s="1295"/>
      <c r="BK86" s="1295"/>
      <c r="BL86" s="1295"/>
      <c r="BM86" s="1295"/>
      <c r="BN86" s="1295"/>
      <c r="BO86" s="1295"/>
      <c r="BP86" s="1295"/>
      <c r="BQ86" s="1295"/>
      <c r="BR86" s="1295"/>
      <c r="BS86" s="1295"/>
      <c r="BT86" s="1295"/>
      <c r="BU86" s="1295"/>
      <c r="BV86" s="1295"/>
      <c r="BW86" s="1296"/>
      <c r="CB86" s="113"/>
    </row>
    <row r="87" spans="2:80" s="109" customFormat="1" ht="30" customHeight="1">
      <c r="B87" s="454"/>
      <c r="F87" s="1297"/>
      <c r="G87" s="1294"/>
      <c r="H87" s="1298" t="s">
        <v>11</v>
      </c>
      <c r="I87" s="1295"/>
      <c r="J87" s="1295"/>
      <c r="K87" s="1295"/>
      <c r="L87" s="1298" t="s">
        <v>1311</v>
      </c>
      <c r="M87" s="1299"/>
      <c r="N87" s="1299"/>
      <c r="O87" s="1299"/>
      <c r="P87" s="1299"/>
      <c r="Q87" s="1299"/>
      <c r="R87" s="1299"/>
      <c r="S87" s="1299"/>
      <c r="T87" s="1299"/>
      <c r="U87" s="1299"/>
      <c r="V87" s="1299"/>
      <c r="W87" s="1299"/>
      <c r="X87" s="1299"/>
      <c r="Y87" s="1299"/>
      <c r="Z87" s="1299"/>
      <c r="AA87" s="1299"/>
      <c r="AB87" s="1299"/>
      <c r="AC87" s="1299"/>
      <c r="AD87" s="1299"/>
      <c r="AE87" s="1295"/>
      <c r="AF87" s="1295"/>
      <c r="AG87" s="1295"/>
      <c r="AH87" s="1295"/>
      <c r="AI87" s="1295"/>
      <c r="AJ87" s="1295"/>
      <c r="AK87" s="1295"/>
      <c r="AL87" s="1295"/>
      <c r="AM87" s="1295"/>
      <c r="AN87" s="1295"/>
      <c r="AO87" s="1295"/>
      <c r="AP87" s="1295"/>
      <c r="AQ87" s="1295"/>
      <c r="AR87" s="1295"/>
      <c r="AS87" s="1295"/>
      <c r="AT87" s="1295"/>
      <c r="AU87" s="1295"/>
      <c r="AV87" s="1295"/>
      <c r="AW87" s="1295"/>
      <c r="AX87" s="1295"/>
      <c r="AY87" s="1295"/>
      <c r="AZ87" s="1295"/>
      <c r="BA87" s="1295"/>
      <c r="BB87" s="1295"/>
      <c r="BC87" s="1295"/>
      <c r="BD87" s="1295"/>
      <c r="BE87" s="1295"/>
      <c r="BF87" s="1295"/>
      <c r="BG87" s="1295"/>
      <c r="BH87" s="1295"/>
      <c r="BI87" s="1295"/>
      <c r="BJ87" s="1295"/>
      <c r="BK87" s="1295"/>
      <c r="BL87" s="1295"/>
      <c r="BM87" s="1295"/>
      <c r="BN87" s="1295"/>
      <c r="BO87" s="1295"/>
      <c r="BP87" s="1295"/>
      <c r="BQ87" s="1295"/>
      <c r="BR87" s="1295"/>
      <c r="BS87" s="1295"/>
      <c r="BT87" s="1295"/>
      <c r="BU87" s="1295"/>
      <c r="BV87" s="1295"/>
      <c r="BW87" s="1296"/>
      <c r="CB87" s="113"/>
    </row>
    <row r="88" spans="2:80" s="109" customFormat="1" ht="30" customHeight="1">
      <c r="B88" s="454"/>
      <c r="F88" s="1293" t="s">
        <v>2648</v>
      </c>
      <c r="G88" s="1294"/>
      <c r="H88" s="1294"/>
      <c r="I88" s="1294"/>
      <c r="J88" s="1295"/>
      <c r="K88" s="1295"/>
      <c r="L88" s="1295"/>
      <c r="M88" s="1295"/>
      <c r="N88" s="1295"/>
      <c r="O88" s="1295"/>
      <c r="P88" s="1295"/>
      <c r="Q88" s="1295"/>
      <c r="R88" s="1295"/>
      <c r="S88" s="1295"/>
      <c r="T88" s="1295"/>
      <c r="U88" s="1295"/>
      <c r="V88" s="1295"/>
      <c r="W88" s="1295"/>
      <c r="X88" s="1295"/>
      <c r="Y88" s="1295"/>
      <c r="Z88" s="1295"/>
      <c r="AA88" s="1295"/>
      <c r="AB88" s="1295"/>
      <c r="AC88" s="1295"/>
      <c r="AD88" s="1295"/>
      <c r="AE88" s="1295"/>
      <c r="AF88" s="1295"/>
      <c r="AG88" s="1295"/>
      <c r="AH88" s="1295"/>
      <c r="AI88" s="1295"/>
      <c r="AJ88" s="1295"/>
      <c r="AK88" s="1295"/>
      <c r="AL88" s="1295"/>
      <c r="AM88" s="1295"/>
      <c r="AN88" s="1295"/>
      <c r="AO88" s="1295"/>
      <c r="AP88" s="1295"/>
      <c r="AQ88" s="1295"/>
      <c r="AR88" s="1295"/>
      <c r="AS88" s="1295"/>
      <c r="AT88" s="1295"/>
      <c r="AU88" s="1295"/>
      <c r="AV88" s="1295"/>
      <c r="AW88" s="1295"/>
      <c r="AX88" s="1295"/>
      <c r="AY88" s="1295"/>
      <c r="AZ88" s="1295"/>
      <c r="BA88" s="1295"/>
      <c r="BB88" s="1295"/>
      <c r="BC88" s="1295"/>
      <c r="BD88" s="1295"/>
      <c r="BE88" s="1295"/>
      <c r="BF88" s="1295"/>
      <c r="BG88" s="1295"/>
      <c r="BH88" s="1295"/>
      <c r="BI88" s="1295"/>
      <c r="BJ88" s="1295"/>
      <c r="BK88" s="1295"/>
      <c r="BL88" s="1295"/>
      <c r="BM88" s="1295"/>
      <c r="BN88" s="1295"/>
      <c r="BO88" s="1295"/>
      <c r="BP88" s="1295"/>
      <c r="BQ88" s="1295"/>
      <c r="BR88" s="1295"/>
      <c r="BS88" s="1295"/>
      <c r="BT88" s="1295"/>
      <c r="BU88" s="1295"/>
      <c r="BV88" s="1295"/>
      <c r="BW88" s="1296"/>
      <c r="CB88" s="113"/>
    </row>
    <row r="89" spans="2:80" s="109" customFormat="1" ht="30" customHeight="1">
      <c r="B89" s="454"/>
      <c r="F89" s="1300" t="s">
        <v>2647</v>
      </c>
      <c r="G89" s="1294"/>
      <c r="H89" s="1294"/>
      <c r="I89" s="1294"/>
      <c r="J89" s="1295"/>
      <c r="K89" s="1295"/>
      <c r="L89" s="1295"/>
      <c r="M89" s="1295"/>
      <c r="N89" s="1295"/>
      <c r="O89" s="1295"/>
      <c r="P89" s="1295"/>
      <c r="Q89" s="1295"/>
      <c r="R89" s="1295"/>
      <c r="S89" s="1295"/>
      <c r="T89" s="1295"/>
      <c r="U89" s="1295"/>
      <c r="V89" s="1295"/>
      <c r="W89" s="1295"/>
      <c r="X89" s="1295"/>
      <c r="Y89" s="1295"/>
      <c r="Z89" s="1295"/>
      <c r="AA89" s="1295"/>
      <c r="AB89" s="1295"/>
      <c r="AC89" s="1295"/>
      <c r="AD89" s="1295"/>
      <c r="AE89" s="1295"/>
      <c r="AF89" s="1295"/>
      <c r="AG89" s="1295"/>
      <c r="AH89" s="1295"/>
      <c r="AI89" s="1295"/>
      <c r="AJ89" s="1295"/>
      <c r="AK89" s="1295"/>
      <c r="AL89" s="1295"/>
      <c r="AM89" s="1295"/>
      <c r="AN89" s="1295"/>
      <c r="AO89" s="1295"/>
      <c r="AP89" s="1295"/>
      <c r="AQ89" s="1295"/>
      <c r="AR89" s="1295"/>
      <c r="AS89" s="1295"/>
      <c r="AT89" s="1295"/>
      <c r="AU89" s="1295"/>
      <c r="AV89" s="1295"/>
      <c r="AW89" s="1295"/>
      <c r="AX89" s="1295"/>
      <c r="AY89" s="1295"/>
      <c r="AZ89" s="1295"/>
      <c r="BA89" s="1295"/>
      <c r="BB89" s="1295"/>
      <c r="BC89" s="1295"/>
      <c r="BD89" s="1295"/>
      <c r="BE89" s="1295"/>
      <c r="BF89" s="1295"/>
      <c r="BG89" s="1295"/>
      <c r="BH89" s="1295"/>
      <c r="BI89" s="1295"/>
      <c r="BJ89" s="1295"/>
      <c r="BK89" s="1295"/>
      <c r="BL89" s="1295"/>
      <c r="BM89" s="1295"/>
      <c r="BN89" s="1295"/>
      <c r="BO89" s="1295"/>
      <c r="BP89" s="1295"/>
      <c r="BQ89" s="1295"/>
      <c r="BR89" s="1295"/>
      <c r="BS89" s="1295"/>
      <c r="BT89" s="1295"/>
      <c r="BU89" s="1295"/>
      <c r="BV89" s="1295"/>
      <c r="BW89" s="1296"/>
      <c r="CB89" s="113"/>
    </row>
    <row r="90" spans="2:80" s="109" customFormat="1" ht="30" customHeight="1">
      <c r="B90" s="454"/>
      <c r="F90" s="1301" t="s">
        <v>2646</v>
      </c>
      <c r="G90" s="1302"/>
      <c r="H90" s="1302"/>
      <c r="I90" s="1302"/>
      <c r="J90" s="1303"/>
      <c r="K90" s="1303"/>
      <c r="L90" s="1303"/>
      <c r="M90" s="1303"/>
      <c r="N90" s="1303"/>
      <c r="O90" s="1303"/>
      <c r="P90" s="1303"/>
      <c r="Q90" s="1303"/>
      <c r="R90" s="1303"/>
      <c r="S90" s="1303"/>
      <c r="T90" s="1303"/>
      <c r="U90" s="1303"/>
      <c r="V90" s="1303"/>
      <c r="W90" s="1303"/>
      <c r="X90" s="1303"/>
      <c r="Y90" s="1303"/>
      <c r="Z90" s="1303"/>
      <c r="AA90" s="1303"/>
      <c r="AB90" s="1303"/>
      <c r="AC90" s="1303"/>
      <c r="AD90" s="1303"/>
      <c r="AE90" s="1303"/>
      <c r="AF90" s="1303"/>
      <c r="AG90" s="1303"/>
      <c r="AH90" s="1303"/>
      <c r="AI90" s="1303"/>
      <c r="AJ90" s="1303"/>
      <c r="AK90" s="1303"/>
      <c r="AL90" s="1303"/>
      <c r="AM90" s="1303"/>
      <c r="AN90" s="1303"/>
      <c r="AO90" s="1303"/>
      <c r="AP90" s="1303"/>
      <c r="AQ90" s="1303"/>
      <c r="AR90" s="1303"/>
      <c r="AS90" s="1303"/>
      <c r="AT90" s="1303"/>
      <c r="AU90" s="1303"/>
      <c r="AV90" s="1303"/>
      <c r="AW90" s="1303"/>
      <c r="AX90" s="1303"/>
      <c r="AY90" s="1303"/>
      <c r="AZ90" s="1303"/>
      <c r="BA90" s="1303"/>
      <c r="BB90" s="1303"/>
      <c r="BC90" s="1303"/>
      <c r="BD90" s="1303"/>
      <c r="BE90" s="1303"/>
      <c r="BF90" s="1303"/>
      <c r="BG90" s="1303"/>
      <c r="BH90" s="1303"/>
      <c r="BI90" s="1303"/>
      <c r="BJ90" s="1303"/>
      <c r="BK90" s="1303"/>
      <c r="BL90" s="1303"/>
      <c r="BM90" s="1303"/>
      <c r="BN90" s="1303"/>
      <c r="BO90" s="1303"/>
      <c r="BP90" s="1303"/>
      <c r="BQ90" s="1303"/>
      <c r="BR90" s="1303"/>
      <c r="BS90" s="1303"/>
      <c r="BT90" s="1303"/>
      <c r="BU90" s="1303"/>
      <c r="BV90" s="1303"/>
      <c r="BW90" s="1304"/>
      <c r="CB90" s="113"/>
    </row>
    <row r="91" spans="2:80" s="109" customFormat="1" ht="30" customHeight="1">
      <c r="B91" s="454"/>
      <c r="CB91" s="113"/>
    </row>
    <row r="92" spans="2:80" s="109" customFormat="1" ht="18" customHeight="1" thickBot="1">
      <c r="B92" s="443"/>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8"/>
      <c r="BV92" s="98"/>
      <c r="BW92" s="98"/>
      <c r="BX92" s="98"/>
      <c r="BY92" s="98"/>
      <c r="BZ92" s="98"/>
      <c r="CA92" s="97"/>
      <c r="CB92" s="170"/>
    </row>
    <row r="93" spans="2:80" ht="15" customHeight="1">
      <c r="B93" s="3238">
        <v>31</v>
      </c>
      <c r="C93" s="3238"/>
      <c r="D93" s="3238"/>
      <c r="E93" s="3238"/>
      <c r="F93" s="3238"/>
      <c r="G93" s="3238"/>
      <c r="H93" s="3238"/>
      <c r="I93" s="3238"/>
      <c r="J93" s="3238"/>
      <c r="K93" s="3238"/>
      <c r="L93" s="3238"/>
      <c r="M93" s="3238"/>
      <c r="N93" s="3238"/>
      <c r="O93" s="3238"/>
      <c r="P93" s="3238"/>
      <c r="Q93" s="3238"/>
      <c r="R93" s="3238"/>
      <c r="S93" s="3238"/>
      <c r="T93" s="3238"/>
      <c r="U93" s="3238"/>
      <c r="V93" s="3238"/>
      <c r="W93" s="3238"/>
      <c r="X93" s="3238"/>
      <c r="Y93" s="3238"/>
      <c r="Z93" s="3238"/>
      <c r="AA93" s="3238"/>
      <c r="AB93" s="3238"/>
      <c r="AC93" s="3238"/>
      <c r="AD93" s="3238"/>
      <c r="AE93" s="3238"/>
      <c r="AF93" s="3238"/>
      <c r="AG93" s="3238"/>
      <c r="AH93" s="3238"/>
      <c r="AI93" s="3238"/>
      <c r="AJ93" s="3238"/>
      <c r="AK93" s="3238"/>
      <c r="AL93" s="3238"/>
      <c r="AM93" s="3238"/>
      <c r="AN93" s="3238"/>
      <c r="AO93" s="3238"/>
      <c r="AP93" s="3238"/>
      <c r="AQ93" s="3238"/>
      <c r="AR93" s="3238"/>
      <c r="AS93" s="3238"/>
      <c r="AT93" s="3238"/>
      <c r="AU93" s="3238"/>
      <c r="AV93" s="3238"/>
      <c r="AW93" s="3238"/>
      <c r="AX93" s="3238"/>
      <c r="AY93" s="3238"/>
      <c r="AZ93" s="3238"/>
      <c r="BA93" s="3238"/>
      <c r="BB93" s="3238"/>
      <c r="BC93" s="3238"/>
      <c r="BD93" s="3238"/>
      <c r="BE93" s="3238"/>
      <c r="BF93" s="3238"/>
      <c r="BG93" s="3238"/>
      <c r="BH93" s="3238"/>
      <c r="BI93" s="3238"/>
      <c r="BJ93" s="3238"/>
      <c r="BK93" s="3238"/>
      <c r="BL93" s="3238"/>
      <c r="BM93" s="3238"/>
      <c r="BN93" s="3238"/>
      <c r="BO93" s="3238"/>
      <c r="BP93" s="3238"/>
      <c r="BQ93" s="3238"/>
      <c r="BR93" s="3238"/>
      <c r="BS93" s="3238"/>
      <c r="BT93" s="3238"/>
      <c r="BU93" s="3238"/>
      <c r="BV93" s="3238"/>
      <c r="BW93" s="3238"/>
      <c r="BX93" s="3238"/>
      <c r="BY93" s="3238"/>
      <c r="BZ93" s="3238"/>
      <c r="CA93" s="3238"/>
      <c r="CB93" s="3238"/>
    </row>
    <row r="94" spans="2:80" s="99" customFormat="1" ht="30" customHeight="1">
      <c r="B94" s="3213"/>
      <c r="C94" s="3213"/>
      <c r="D94" s="3213"/>
      <c r="E94" s="3213"/>
      <c r="F94" s="3213"/>
      <c r="G94" s="3213"/>
      <c r="H94" s="3213"/>
      <c r="I94" s="3213"/>
      <c r="J94" s="3213"/>
      <c r="K94" s="3213"/>
      <c r="L94" s="3213"/>
      <c r="M94" s="3213"/>
      <c r="N94" s="3213"/>
      <c r="O94" s="3213"/>
      <c r="P94" s="3213"/>
      <c r="Q94" s="3213"/>
      <c r="R94" s="3213"/>
      <c r="S94" s="3213"/>
      <c r="T94" s="3213"/>
      <c r="U94" s="3213"/>
      <c r="V94" s="3213"/>
      <c r="W94" s="3213"/>
      <c r="X94" s="3213"/>
      <c r="Y94" s="3213"/>
      <c r="Z94" s="3213"/>
      <c r="AA94" s="3213"/>
      <c r="AB94" s="3213"/>
      <c r="AC94" s="3213"/>
      <c r="AD94" s="3213"/>
      <c r="AE94" s="3213"/>
      <c r="AF94" s="3213"/>
      <c r="AG94" s="3213"/>
      <c r="AH94" s="3213"/>
      <c r="AI94" s="3213"/>
      <c r="AJ94" s="3213"/>
      <c r="AK94" s="3213"/>
      <c r="AL94" s="3213"/>
      <c r="AM94" s="3213"/>
      <c r="AN94" s="3213"/>
      <c r="AO94" s="3213"/>
      <c r="AP94" s="3213"/>
      <c r="AQ94" s="3213"/>
      <c r="AR94" s="3213"/>
      <c r="AS94" s="3213"/>
      <c r="AT94" s="3213"/>
      <c r="AU94" s="3213"/>
      <c r="AV94" s="3213"/>
      <c r="AW94" s="3213"/>
      <c r="AX94" s="3213"/>
      <c r="AY94" s="3213"/>
      <c r="AZ94" s="3213"/>
      <c r="BA94" s="3213"/>
      <c r="BB94" s="3213"/>
      <c r="BC94" s="3213"/>
      <c r="BD94" s="3213"/>
      <c r="BE94" s="3213"/>
      <c r="BF94" s="3213"/>
      <c r="BG94" s="3213"/>
      <c r="BH94" s="3213"/>
      <c r="BI94" s="3213"/>
      <c r="BJ94" s="3213"/>
      <c r="BK94" s="3213"/>
      <c r="BL94" s="3213"/>
      <c r="BM94" s="3213"/>
      <c r="BN94" s="3213"/>
      <c r="BO94" s="3213"/>
      <c r="BP94" s="3213"/>
      <c r="BQ94" s="3213"/>
      <c r="BR94" s="3213"/>
      <c r="BS94" s="3213"/>
      <c r="BT94" s="3213"/>
      <c r="BU94" s="3213"/>
      <c r="BV94" s="3213"/>
      <c r="BW94" s="3213"/>
      <c r="BX94" s="3213"/>
      <c r="BY94" s="3213"/>
      <c r="BZ94" s="3213"/>
      <c r="CA94" s="3213"/>
      <c r="CB94" s="3213"/>
    </row>
    <row r="95" spans="2:80">
      <c r="B95" s="3213"/>
      <c r="C95" s="3213"/>
      <c r="D95" s="3213"/>
      <c r="E95" s="3213"/>
      <c r="F95" s="3213"/>
      <c r="G95" s="3213"/>
      <c r="H95" s="3213"/>
      <c r="I95" s="3213"/>
      <c r="J95" s="3213"/>
      <c r="K95" s="3213"/>
      <c r="L95" s="3213"/>
      <c r="M95" s="3213"/>
      <c r="N95" s="3213"/>
      <c r="O95" s="3213"/>
      <c r="P95" s="3213"/>
      <c r="Q95" s="3213"/>
      <c r="R95" s="3213"/>
      <c r="S95" s="3213"/>
      <c r="T95" s="3213"/>
      <c r="U95" s="3213"/>
      <c r="V95" s="3213"/>
      <c r="W95" s="3213"/>
      <c r="X95" s="3213"/>
      <c r="Y95" s="3213"/>
      <c r="Z95" s="3213"/>
      <c r="AA95" s="3213"/>
      <c r="AB95" s="3213"/>
      <c r="AC95" s="3213"/>
      <c r="AD95" s="3213"/>
      <c r="AE95" s="3213"/>
      <c r="AF95" s="3213"/>
      <c r="AG95" s="3213"/>
      <c r="AH95" s="3213"/>
      <c r="AI95" s="3213"/>
      <c r="AJ95" s="3213"/>
      <c r="AK95" s="3213"/>
      <c r="AL95" s="3213"/>
      <c r="AM95" s="3213"/>
      <c r="AN95" s="3213"/>
      <c r="AO95" s="3213"/>
      <c r="AP95" s="3213"/>
      <c r="AQ95" s="3213"/>
      <c r="AR95" s="3213"/>
      <c r="AS95" s="3213"/>
      <c r="AT95" s="3213"/>
      <c r="AU95" s="3213"/>
      <c r="AV95" s="3213"/>
      <c r="AW95" s="3213"/>
      <c r="AX95" s="3213"/>
      <c r="AY95" s="3213"/>
      <c r="AZ95" s="3213"/>
      <c r="BA95" s="3213"/>
      <c r="BB95" s="3213"/>
      <c r="BC95" s="3213"/>
      <c r="BD95" s="3213"/>
      <c r="BE95" s="3213"/>
      <c r="BF95" s="3213"/>
      <c r="BG95" s="3213"/>
      <c r="BH95" s="3213"/>
      <c r="BI95" s="3213"/>
      <c r="BJ95" s="3213"/>
      <c r="BK95" s="3213"/>
      <c r="BL95" s="3213"/>
      <c r="BM95" s="3213"/>
      <c r="BN95" s="3213"/>
      <c r="BO95" s="3213"/>
      <c r="BP95" s="3213"/>
      <c r="BQ95" s="3213"/>
      <c r="BR95" s="3213"/>
      <c r="BS95" s="3213"/>
      <c r="BT95" s="3213"/>
      <c r="BU95" s="3213"/>
      <c r="BV95" s="3213"/>
      <c r="BW95" s="3213"/>
      <c r="BX95" s="3213"/>
      <c r="BY95" s="3213"/>
      <c r="BZ95" s="3213"/>
      <c r="CA95" s="3213"/>
      <c r="CB95" s="3213"/>
    </row>
  </sheetData>
  <mergeCells count="49">
    <mergeCell ref="BU55:BW56"/>
    <mergeCell ref="BX55:BZ56"/>
    <mergeCell ref="BU46:BW47"/>
    <mergeCell ref="BX46:BZ47"/>
    <mergeCell ref="BU49:BW50"/>
    <mergeCell ref="BX49:BZ50"/>
    <mergeCell ref="BU52:BW53"/>
    <mergeCell ref="BX52:BZ53"/>
    <mergeCell ref="BU37:BW38"/>
    <mergeCell ref="BX37:BZ38"/>
    <mergeCell ref="F40:BK42"/>
    <mergeCell ref="BU42:BW43"/>
    <mergeCell ref="BX42:BZ43"/>
    <mergeCell ref="BU28:BW29"/>
    <mergeCell ref="BX28:BZ29"/>
    <mergeCell ref="BU31:BW32"/>
    <mergeCell ref="BX31:BZ32"/>
    <mergeCell ref="BU34:BW35"/>
    <mergeCell ref="BX34:BZ35"/>
    <mergeCell ref="BX19:BZ20"/>
    <mergeCell ref="BU22:BW23"/>
    <mergeCell ref="BX22:BZ23"/>
    <mergeCell ref="BU25:BW26"/>
    <mergeCell ref="BX25:BZ26"/>
    <mergeCell ref="B93:CB95"/>
    <mergeCell ref="BU81:BW82"/>
    <mergeCell ref="BX81:BZ82"/>
    <mergeCell ref="BU72:BW73"/>
    <mergeCell ref="BX72:BZ73"/>
    <mergeCell ref="BU75:BW76"/>
    <mergeCell ref="BX75:BZ76"/>
    <mergeCell ref="BU78:BW79"/>
    <mergeCell ref="BX78:BZ79"/>
    <mergeCell ref="Y66:AF67"/>
    <mergeCell ref="BX70:BZ71"/>
    <mergeCell ref="C3:N4"/>
    <mergeCell ref="O3:Q4"/>
    <mergeCell ref="H6:I7"/>
    <mergeCell ref="D66:E67"/>
    <mergeCell ref="F66:H67"/>
    <mergeCell ref="J66:Q67"/>
    <mergeCell ref="S66:T67"/>
    <mergeCell ref="U66:W67"/>
    <mergeCell ref="BX11:BZ12"/>
    <mergeCell ref="BU13:BW14"/>
    <mergeCell ref="BX13:BZ14"/>
    <mergeCell ref="BU16:BW17"/>
    <mergeCell ref="BX16:BZ17"/>
    <mergeCell ref="BU19:BW20"/>
  </mergeCells>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codeName="Sheet32">
    <tabColor rgb="FF92D050"/>
  </sheetPr>
  <dimension ref="B1:CA89"/>
  <sheetViews>
    <sheetView showGridLines="0" view="pageBreakPreview" zoomScale="50" zoomScaleNormal="40" zoomScaleSheetLayoutView="50" zoomScalePageLayoutView="35" workbookViewId="0">
      <selection activeCell="DI12" sqref="DI12"/>
    </sheetView>
  </sheetViews>
  <sheetFormatPr defaultColWidth="2.33203125" defaultRowHeight="15"/>
  <cols>
    <col min="1" max="1" width="6.33203125" style="91" customWidth="1"/>
    <col min="2" max="2" width="3.88671875" style="91" customWidth="1"/>
    <col min="3" max="3" width="10.5546875" style="91" customWidth="1"/>
    <col min="4" max="35" width="3.88671875" style="91" customWidth="1"/>
    <col min="36" max="36" width="5.33203125" style="91" customWidth="1"/>
    <col min="37" max="46" width="3.88671875" style="91" customWidth="1"/>
    <col min="47" max="47" width="5.33203125" style="91" customWidth="1"/>
    <col min="48" max="79" width="3.88671875" style="91" customWidth="1"/>
    <col min="80" max="80" width="3" style="91" customWidth="1"/>
    <col min="81" max="85" width="2.33203125" style="91"/>
    <col min="86" max="86" width="2.33203125" style="91" customWidth="1"/>
    <col min="87" max="87" width="2.33203125" style="91"/>
    <col min="88" max="88" width="23.44140625" style="91" customWidth="1"/>
    <col min="89" max="246" width="2.33203125" style="91"/>
    <col min="247" max="247" width="3.88671875" style="91" customWidth="1"/>
    <col min="248" max="248" width="9.109375" style="91" bestFit="1" customWidth="1"/>
    <col min="249" max="249" width="3.88671875" style="91" customWidth="1"/>
    <col min="250" max="253" width="1.33203125" style="91" customWidth="1"/>
    <col min="254" max="335" width="3.88671875" style="91" customWidth="1"/>
    <col min="336" max="502" width="2.33203125" style="91"/>
    <col min="503" max="503" width="3.88671875" style="91" customWidth="1"/>
    <col min="504" max="504" width="9.109375" style="91" bestFit="1" customWidth="1"/>
    <col min="505" max="505" width="3.88671875" style="91" customWidth="1"/>
    <col min="506" max="509" width="1.33203125" style="91" customWidth="1"/>
    <col min="510" max="591" width="3.88671875" style="91" customWidth="1"/>
    <col min="592" max="758" width="2.33203125" style="91"/>
    <col min="759" max="759" width="3.88671875" style="91" customWidth="1"/>
    <col min="760" max="760" width="9.109375" style="91" bestFit="1" customWidth="1"/>
    <col min="761" max="761" width="3.88671875" style="91" customWidth="1"/>
    <col min="762" max="765" width="1.33203125" style="91" customWidth="1"/>
    <col min="766" max="847" width="3.88671875" style="91" customWidth="1"/>
    <col min="848" max="1014" width="2.33203125" style="91"/>
    <col min="1015" max="1015" width="3.88671875" style="91" customWidth="1"/>
    <col min="1016" max="1016" width="9.109375" style="91" bestFit="1" customWidth="1"/>
    <col min="1017" max="1017" width="3.88671875" style="91" customWidth="1"/>
    <col min="1018" max="1021" width="1.33203125" style="91" customWidth="1"/>
    <col min="1022" max="1103" width="3.88671875" style="91" customWidth="1"/>
    <col min="1104" max="1270" width="2.33203125" style="91"/>
    <col min="1271" max="1271" width="3.88671875" style="91" customWidth="1"/>
    <col min="1272" max="1272" width="9.109375" style="91" bestFit="1" customWidth="1"/>
    <col min="1273" max="1273" width="3.88671875" style="91" customWidth="1"/>
    <col min="1274" max="1277" width="1.33203125" style="91" customWidth="1"/>
    <col min="1278" max="1359" width="3.88671875" style="91" customWidth="1"/>
    <col min="1360" max="1526" width="2.33203125" style="91"/>
    <col min="1527" max="1527" width="3.88671875" style="91" customWidth="1"/>
    <col min="1528" max="1528" width="9.109375" style="91" bestFit="1" customWidth="1"/>
    <col min="1529" max="1529" width="3.88671875" style="91" customWidth="1"/>
    <col min="1530" max="1533" width="1.33203125" style="91" customWidth="1"/>
    <col min="1534" max="1615" width="3.88671875" style="91" customWidth="1"/>
    <col min="1616" max="1782" width="2.33203125" style="91"/>
    <col min="1783" max="1783" width="3.88671875" style="91" customWidth="1"/>
    <col min="1784" max="1784" width="9.109375" style="91" bestFit="1" customWidth="1"/>
    <col min="1785" max="1785" width="3.88671875" style="91" customWidth="1"/>
    <col min="1786" max="1789" width="1.33203125" style="91" customWidth="1"/>
    <col min="1790" max="1871" width="3.88671875" style="91" customWidth="1"/>
    <col min="1872" max="2038" width="2.33203125" style="91"/>
    <col min="2039" max="2039" width="3.88671875" style="91" customWidth="1"/>
    <col min="2040" max="2040" width="9.109375" style="91" bestFit="1" customWidth="1"/>
    <col min="2041" max="2041" width="3.88671875" style="91" customWidth="1"/>
    <col min="2042" max="2045" width="1.33203125" style="91" customWidth="1"/>
    <col min="2046" max="2127" width="3.88671875" style="91" customWidth="1"/>
    <col min="2128" max="2294" width="2.33203125" style="91"/>
    <col min="2295" max="2295" width="3.88671875" style="91" customWidth="1"/>
    <col min="2296" max="2296" width="9.109375" style="91" bestFit="1" customWidth="1"/>
    <col min="2297" max="2297" width="3.88671875" style="91" customWidth="1"/>
    <col min="2298" max="2301" width="1.33203125" style="91" customWidth="1"/>
    <col min="2302" max="2383" width="3.88671875" style="91" customWidth="1"/>
    <col min="2384" max="2550" width="2.33203125" style="91"/>
    <col min="2551" max="2551" width="3.88671875" style="91" customWidth="1"/>
    <col min="2552" max="2552" width="9.109375" style="91" bestFit="1" customWidth="1"/>
    <col min="2553" max="2553" width="3.88671875" style="91" customWidth="1"/>
    <col min="2554" max="2557" width="1.33203125" style="91" customWidth="1"/>
    <col min="2558" max="2639" width="3.88671875" style="91" customWidth="1"/>
    <col min="2640" max="2806" width="2.33203125" style="91"/>
    <col min="2807" max="2807" width="3.88671875" style="91" customWidth="1"/>
    <col min="2808" max="2808" width="9.109375" style="91" bestFit="1" customWidth="1"/>
    <col min="2809" max="2809" width="3.88671875" style="91" customWidth="1"/>
    <col min="2810" max="2813" width="1.33203125" style="91" customWidth="1"/>
    <col min="2814" max="2895" width="3.88671875" style="91" customWidth="1"/>
    <col min="2896" max="3062" width="2.33203125" style="91"/>
    <col min="3063" max="3063" width="3.88671875" style="91" customWidth="1"/>
    <col min="3064" max="3064" width="9.109375" style="91" bestFit="1" customWidth="1"/>
    <col min="3065" max="3065" width="3.88671875" style="91" customWidth="1"/>
    <col min="3066" max="3069" width="1.33203125" style="91" customWidth="1"/>
    <col min="3070" max="3151" width="3.88671875" style="91" customWidth="1"/>
    <col min="3152" max="3318" width="2.33203125" style="91"/>
    <col min="3319" max="3319" width="3.88671875" style="91" customWidth="1"/>
    <col min="3320" max="3320" width="9.109375" style="91" bestFit="1" customWidth="1"/>
    <col min="3321" max="3321" width="3.88671875" style="91" customWidth="1"/>
    <col min="3322" max="3325" width="1.33203125" style="91" customWidth="1"/>
    <col min="3326" max="3407" width="3.88671875" style="91" customWidth="1"/>
    <col min="3408" max="3574" width="2.33203125" style="91"/>
    <col min="3575" max="3575" width="3.88671875" style="91" customWidth="1"/>
    <col min="3576" max="3576" width="9.109375" style="91" bestFit="1" customWidth="1"/>
    <col min="3577" max="3577" width="3.88671875" style="91" customWidth="1"/>
    <col min="3578" max="3581" width="1.33203125" style="91" customWidth="1"/>
    <col min="3582" max="3663" width="3.88671875" style="91" customWidth="1"/>
    <col min="3664" max="3830" width="2.33203125" style="91"/>
    <col min="3831" max="3831" width="3.88671875" style="91" customWidth="1"/>
    <col min="3832" max="3832" width="9.109375" style="91" bestFit="1" customWidth="1"/>
    <col min="3833" max="3833" width="3.88671875" style="91" customWidth="1"/>
    <col min="3834" max="3837" width="1.33203125" style="91" customWidth="1"/>
    <col min="3838" max="3919" width="3.88671875" style="91" customWidth="1"/>
    <col min="3920" max="4086" width="2.33203125" style="91"/>
    <col min="4087" max="4087" width="3.88671875" style="91" customWidth="1"/>
    <col min="4088" max="4088" width="9.109375" style="91" bestFit="1" customWidth="1"/>
    <col min="4089" max="4089" width="3.88671875" style="91" customWidth="1"/>
    <col min="4090" max="4093" width="1.33203125" style="91" customWidth="1"/>
    <col min="4094" max="4175" width="3.88671875" style="91" customWidth="1"/>
    <col min="4176" max="4342" width="2.33203125" style="91"/>
    <col min="4343" max="4343" width="3.88671875" style="91" customWidth="1"/>
    <col min="4344" max="4344" width="9.109375" style="91" bestFit="1" customWidth="1"/>
    <col min="4345" max="4345" width="3.88671875" style="91" customWidth="1"/>
    <col min="4346" max="4349" width="1.33203125" style="91" customWidth="1"/>
    <col min="4350" max="4431" width="3.88671875" style="91" customWidth="1"/>
    <col min="4432" max="4598" width="2.33203125" style="91"/>
    <col min="4599" max="4599" width="3.88671875" style="91" customWidth="1"/>
    <col min="4600" max="4600" width="9.109375" style="91" bestFit="1" customWidth="1"/>
    <col min="4601" max="4601" width="3.88671875" style="91" customWidth="1"/>
    <col min="4602" max="4605" width="1.33203125" style="91" customWidth="1"/>
    <col min="4606" max="4687" width="3.88671875" style="91" customWidth="1"/>
    <col min="4688" max="4854" width="2.33203125" style="91"/>
    <col min="4855" max="4855" width="3.88671875" style="91" customWidth="1"/>
    <col min="4856" max="4856" width="9.109375" style="91" bestFit="1" customWidth="1"/>
    <col min="4857" max="4857" width="3.88671875" style="91" customWidth="1"/>
    <col min="4858" max="4861" width="1.33203125" style="91" customWidth="1"/>
    <col min="4862" max="4943" width="3.88671875" style="91" customWidth="1"/>
    <col min="4944" max="5110" width="2.33203125" style="91"/>
    <col min="5111" max="5111" width="3.88671875" style="91" customWidth="1"/>
    <col min="5112" max="5112" width="9.109375" style="91" bestFit="1" customWidth="1"/>
    <col min="5113" max="5113" width="3.88671875" style="91" customWidth="1"/>
    <col min="5114" max="5117" width="1.33203125" style="91" customWidth="1"/>
    <col min="5118" max="5199" width="3.88671875" style="91" customWidth="1"/>
    <col min="5200" max="5366" width="2.33203125" style="91"/>
    <col min="5367" max="5367" width="3.88671875" style="91" customWidth="1"/>
    <col min="5368" max="5368" width="9.109375" style="91" bestFit="1" customWidth="1"/>
    <col min="5369" max="5369" width="3.88671875" style="91" customWidth="1"/>
    <col min="5370" max="5373" width="1.33203125" style="91" customWidth="1"/>
    <col min="5374" max="5455" width="3.88671875" style="91" customWidth="1"/>
    <col min="5456" max="5622" width="2.33203125" style="91"/>
    <col min="5623" max="5623" width="3.88671875" style="91" customWidth="1"/>
    <col min="5624" max="5624" width="9.109375" style="91" bestFit="1" customWidth="1"/>
    <col min="5625" max="5625" width="3.88671875" style="91" customWidth="1"/>
    <col min="5626" max="5629" width="1.33203125" style="91" customWidth="1"/>
    <col min="5630" max="5711" width="3.88671875" style="91" customWidth="1"/>
    <col min="5712" max="5878" width="2.33203125" style="91"/>
    <col min="5879" max="5879" width="3.88671875" style="91" customWidth="1"/>
    <col min="5880" max="5880" width="9.109375" style="91" bestFit="1" customWidth="1"/>
    <col min="5881" max="5881" width="3.88671875" style="91" customWidth="1"/>
    <col min="5882" max="5885" width="1.33203125" style="91" customWidth="1"/>
    <col min="5886" max="5967" width="3.88671875" style="91" customWidth="1"/>
    <col min="5968" max="6134" width="2.33203125" style="91"/>
    <col min="6135" max="6135" width="3.88671875" style="91" customWidth="1"/>
    <col min="6136" max="6136" width="9.109375" style="91" bestFit="1" customWidth="1"/>
    <col min="6137" max="6137" width="3.88671875" style="91" customWidth="1"/>
    <col min="6138" max="6141" width="1.33203125" style="91" customWidth="1"/>
    <col min="6142" max="6223" width="3.88671875" style="91" customWidth="1"/>
    <col min="6224" max="6390" width="2.33203125" style="91"/>
    <col min="6391" max="6391" width="3.88671875" style="91" customWidth="1"/>
    <col min="6392" max="6392" width="9.109375" style="91" bestFit="1" customWidth="1"/>
    <col min="6393" max="6393" width="3.88671875" style="91" customWidth="1"/>
    <col min="6394" max="6397" width="1.33203125" style="91" customWidth="1"/>
    <col min="6398" max="6479" width="3.88671875" style="91" customWidth="1"/>
    <col min="6480" max="6646" width="2.33203125" style="91"/>
    <col min="6647" max="6647" width="3.88671875" style="91" customWidth="1"/>
    <col min="6648" max="6648" width="9.109375" style="91" bestFit="1" customWidth="1"/>
    <col min="6649" max="6649" width="3.88671875" style="91" customWidth="1"/>
    <col min="6650" max="6653" width="1.33203125" style="91" customWidth="1"/>
    <col min="6654" max="6735" width="3.88671875" style="91" customWidth="1"/>
    <col min="6736" max="6902" width="2.33203125" style="91"/>
    <col min="6903" max="6903" width="3.88671875" style="91" customWidth="1"/>
    <col min="6904" max="6904" width="9.109375" style="91" bestFit="1" customWidth="1"/>
    <col min="6905" max="6905" width="3.88671875" style="91" customWidth="1"/>
    <col min="6906" max="6909" width="1.33203125" style="91" customWidth="1"/>
    <col min="6910" max="6991" width="3.88671875" style="91" customWidth="1"/>
    <col min="6992" max="7158" width="2.33203125" style="91"/>
    <col min="7159" max="7159" width="3.88671875" style="91" customWidth="1"/>
    <col min="7160" max="7160" width="9.109375" style="91" bestFit="1" customWidth="1"/>
    <col min="7161" max="7161" width="3.88671875" style="91" customWidth="1"/>
    <col min="7162" max="7165" width="1.33203125" style="91" customWidth="1"/>
    <col min="7166" max="7247" width="3.88671875" style="91" customWidth="1"/>
    <col min="7248" max="7414" width="2.33203125" style="91"/>
    <col min="7415" max="7415" width="3.88671875" style="91" customWidth="1"/>
    <col min="7416" max="7416" width="9.109375" style="91" bestFit="1" customWidth="1"/>
    <col min="7417" max="7417" width="3.88671875" style="91" customWidth="1"/>
    <col min="7418" max="7421" width="1.33203125" style="91" customWidth="1"/>
    <col min="7422" max="7503" width="3.88671875" style="91" customWidth="1"/>
    <col min="7504" max="7670" width="2.33203125" style="91"/>
    <col min="7671" max="7671" width="3.88671875" style="91" customWidth="1"/>
    <col min="7672" max="7672" width="9.109375" style="91" bestFit="1" customWidth="1"/>
    <col min="7673" max="7673" width="3.88671875" style="91" customWidth="1"/>
    <col min="7674" max="7677" width="1.33203125" style="91" customWidth="1"/>
    <col min="7678" max="7759" width="3.88671875" style="91" customWidth="1"/>
    <col min="7760" max="7926" width="2.33203125" style="91"/>
    <col min="7927" max="7927" width="3.88671875" style="91" customWidth="1"/>
    <col min="7928" max="7928" width="9.109375" style="91" bestFit="1" customWidth="1"/>
    <col min="7929" max="7929" width="3.88671875" style="91" customWidth="1"/>
    <col min="7930" max="7933" width="1.33203125" style="91" customWidth="1"/>
    <col min="7934" max="8015" width="3.88671875" style="91" customWidth="1"/>
    <col min="8016" max="8182" width="2.33203125" style="91"/>
    <col min="8183" max="8183" width="3.88671875" style="91" customWidth="1"/>
    <col min="8184" max="8184" width="9.109375" style="91" bestFit="1" customWidth="1"/>
    <col min="8185" max="8185" width="3.88671875" style="91" customWidth="1"/>
    <col min="8186" max="8189" width="1.33203125" style="91" customWidth="1"/>
    <col min="8190" max="8271" width="3.88671875" style="91" customWidth="1"/>
    <col min="8272" max="8438" width="2.33203125" style="91"/>
    <col min="8439" max="8439" width="3.88671875" style="91" customWidth="1"/>
    <col min="8440" max="8440" width="9.109375" style="91" bestFit="1" customWidth="1"/>
    <col min="8441" max="8441" width="3.88671875" style="91" customWidth="1"/>
    <col min="8442" max="8445" width="1.33203125" style="91" customWidth="1"/>
    <col min="8446" max="8527" width="3.88671875" style="91" customWidth="1"/>
    <col min="8528" max="8694" width="2.33203125" style="91"/>
    <col min="8695" max="8695" width="3.88671875" style="91" customWidth="1"/>
    <col min="8696" max="8696" width="9.109375" style="91" bestFit="1" customWidth="1"/>
    <col min="8697" max="8697" width="3.88671875" style="91" customWidth="1"/>
    <col min="8698" max="8701" width="1.33203125" style="91" customWidth="1"/>
    <col min="8702" max="8783" width="3.88671875" style="91" customWidth="1"/>
    <col min="8784" max="8950" width="2.33203125" style="91"/>
    <col min="8951" max="8951" width="3.88671875" style="91" customWidth="1"/>
    <col min="8952" max="8952" width="9.109375" style="91" bestFit="1" customWidth="1"/>
    <col min="8953" max="8953" width="3.88671875" style="91" customWidth="1"/>
    <col min="8954" max="8957" width="1.33203125" style="91" customWidth="1"/>
    <col min="8958" max="9039" width="3.88671875" style="91" customWidth="1"/>
    <col min="9040" max="9206" width="2.33203125" style="91"/>
    <col min="9207" max="9207" width="3.88671875" style="91" customWidth="1"/>
    <col min="9208" max="9208" width="9.109375" style="91" bestFit="1" customWidth="1"/>
    <col min="9209" max="9209" width="3.88671875" style="91" customWidth="1"/>
    <col min="9210" max="9213" width="1.33203125" style="91" customWidth="1"/>
    <col min="9214" max="9295" width="3.88671875" style="91" customWidth="1"/>
    <col min="9296" max="9462" width="2.33203125" style="91"/>
    <col min="9463" max="9463" width="3.88671875" style="91" customWidth="1"/>
    <col min="9464" max="9464" width="9.109375" style="91" bestFit="1" customWidth="1"/>
    <col min="9465" max="9465" width="3.88671875" style="91" customWidth="1"/>
    <col min="9466" max="9469" width="1.33203125" style="91" customWidth="1"/>
    <col min="9470" max="9551" width="3.88671875" style="91" customWidth="1"/>
    <col min="9552" max="9718" width="2.33203125" style="91"/>
    <col min="9719" max="9719" width="3.88671875" style="91" customWidth="1"/>
    <col min="9720" max="9720" width="9.109375" style="91" bestFit="1" customWidth="1"/>
    <col min="9721" max="9721" width="3.88671875" style="91" customWidth="1"/>
    <col min="9722" max="9725" width="1.33203125" style="91" customWidth="1"/>
    <col min="9726" max="9807" width="3.88671875" style="91" customWidth="1"/>
    <col min="9808" max="9974" width="2.33203125" style="91"/>
    <col min="9975" max="9975" width="3.88671875" style="91" customWidth="1"/>
    <col min="9976" max="9976" width="9.109375" style="91" bestFit="1" customWidth="1"/>
    <col min="9977" max="9977" width="3.88671875" style="91" customWidth="1"/>
    <col min="9978" max="9981" width="1.33203125" style="91" customWidth="1"/>
    <col min="9982" max="10063" width="3.88671875" style="91" customWidth="1"/>
    <col min="10064" max="10230" width="2.33203125" style="91"/>
    <col min="10231" max="10231" width="3.88671875" style="91" customWidth="1"/>
    <col min="10232" max="10232" width="9.109375" style="91" bestFit="1" customWidth="1"/>
    <col min="10233" max="10233" width="3.88671875" style="91" customWidth="1"/>
    <col min="10234" max="10237" width="1.33203125" style="91" customWidth="1"/>
    <col min="10238" max="10319" width="3.88671875" style="91" customWidth="1"/>
    <col min="10320" max="10486" width="2.33203125" style="91"/>
    <col min="10487" max="10487" width="3.88671875" style="91" customWidth="1"/>
    <col min="10488" max="10488" width="9.109375" style="91" bestFit="1" customWidth="1"/>
    <col min="10489" max="10489" width="3.88671875" style="91" customWidth="1"/>
    <col min="10490" max="10493" width="1.33203125" style="91" customWidth="1"/>
    <col min="10494" max="10575" width="3.88671875" style="91" customWidth="1"/>
    <col min="10576" max="10742" width="2.33203125" style="91"/>
    <col min="10743" max="10743" width="3.88671875" style="91" customWidth="1"/>
    <col min="10744" max="10744" width="9.109375" style="91" bestFit="1" customWidth="1"/>
    <col min="10745" max="10745" width="3.88671875" style="91" customWidth="1"/>
    <col min="10746" max="10749" width="1.33203125" style="91" customWidth="1"/>
    <col min="10750" max="10831" width="3.88671875" style="91" customWidth="1"/>
    <col min="10832" max="10998" width="2.33203125" style="91"/>
    <col min="10999" max="10999" width="3.88671875" style="91" customWidth="1"/>
    <col min="11000" max="11000" width="9.109375" style="91" bestFit="1" customWidth="1"/>
    <col min="11001" max="11001" width="3.88671875" style="91" customWidth="1"/>
    <col min="11002" max="11005" width="1.33203125" style="91" customWidth="1"/>
    <col min="11006" max="11087" width="3.88671875" style="91" customWidth="1"/>
    <col min="11088" max="11254" width="2.33203125" style="91"/>
    <col min="11255" max="11255" width="3.88671875" style="91" customWidth="1"/>
    <col min="11256" max="11256" width="9.109375" style="91" bestFit="1" customWidth="1"/>
    <col min="11257" max="11257" width="3.88671875" style="91" customWidth="1"/>
    <col min="11258" max="11261" width="1.33203125" style="91" customWidth="1"/>
    <col min="11262" max="11343" width="3.88671875" style="91" customWidth="1"/>
    <col min="11344" max="11510" width="2.33203125" style="91"/>
    <col min="11511" max="11511" width="3.88671875" style="91" customWidth="1"/>
    <col min="11512" max="11512" width="9.109375" style="91" bestFit="1" customWidth="1"/>
    <col min="11513" max="11513" width="3.88671875" style="91" customWidth="1"/>
    <col min="11514" max="11517" width="1.33203125" style="91" customWidth="1"/>
    <col min="11518" max="11599" width="3.88671875" style="91" customWidth="1"/>
    <col min="11600" max="11766" width="2.33203125" style="91"/>
    <col min="11767" max="11767" width="3.88671875" style="91" customWidth="1"/>
    <col min="11768" max="11768" width="9.109375" style="91" bestFit="1" customWidth="1"/>
    <col min="11769" max="11769" width="3.88671875" style="91" customWidth="1"/>
    <col min="11770" max="11773" width="1.33203125" style="91" customWidth="1"/>
    <col min="11774" max="11855" width="3.88671875" style="91" customWidth="1"/>
    <col min="11856" max="12022" width="2.33203125" style="91"/>
    <col min="12023" max="12023" width="3.88671875" style="91" customWidth="1"/>
    <col min="12024" max="12024" width="9.109375" style="91" bestFit="1" customWidth="1"/>
    <col min="12025" max="12025" width="3.88671875" style="91" customWidth="1"/>
    <col min="12026" max="12029" width="1.33203125" style="91" customWidth="1"/>
    <col min="12030" max="12111" width="3.88671875" style="91" customWidth="1"/>
    <col min="12112" max="12278" width="2.33203125" style="91"/>
    <col min="12279" max="12279" width="3.88671875" style="91" customWidth="1"/>
    <col min="12280" max="12280" width="9.109375" style="91" bestFit="1" customWidth="1"/>
    <col min="12281" max="12281" width="3.88671875" style="91" customWidth="1"/>
    <col min="12282" max="12285" width="1.33203125" style="91" customWidth="1"/>
    <col min="12286" max="12367" width="3.88671875" style="91" customWidth="1"/>
    <col min="12368" max="12534" width="2.33203125" style="91"/>
    <col min="12535" max="12535" width="3.88671875" style="91" customWidth="1"/>
    <col min="12536" max="12536" width="9.109375" style="91" bestFit="1" customWidth="1"/>
    <col min="12537" max="12537" width="3.88671875" style="91" customWidth="1"/>
    <col min="12538" max="12541" width="1.33203125" style="91" customWidth="1"/>
    <col min="12542" max="12623" width="3.88671875" style="91" customWidth="1"/>
    <col min="12624" max="12790" width="2.33203125" style="91"/>
    <col min="12791" max="12791" width="3.88671875" style="91" customWidth="1"/>
    <col min="12792" max="12792" width="9.109375" style="91" bestFit="1" customWidth="1"/>
    <col min="12793" max="12793" width="3.88671875" style="91" customWidth="1"/>
    <col min="12794" max="12797" width="1.33203125" style="91" customWidth="1"/>
    <col min="12798" max="12879" width="3.88671875" style="91" customWidth="1"/>
    <col min="12880" max="13046" width="2.33203125" style="91"/>
    <col min="13047" max="13047" width="3.88671875" style="91" customWidth="1"/>
    <col min="13048" max="13048" width="9.109375" style="91" bestFit="1" customWidth="1"/>
    <col min="13049" max="13049" width="3.88671875" style="91" customWidth="1"/>
    <col min="13050" max="13053" width="1.33203125" style="91" customWidth="1"/>
    <col min="13054" max="13135" width="3.88671875" style="91" customWidth="1"/>
    <col min="13136" max="13302" width="2.33203125" style="91"/>
    <col min="13303" max="13303" width="3.88671875" style="91" customWidth="1"/>
    <col min="13304" max="13304" width="9.109375" style="91" bestFit="1" customWidth="1"/>
    <col min="13305" max="13305" width="3.88671875" style="91" customWidth="1"/>
    <col min="13306" max="13309" width="1.33203125" style="91" customWidth="1"/>
    <col min="13310" max="13391" width="3.88671875" style="91" customWidth="1"/>
    <col min="13392" max="13558" width="2.33203125" style="91"/>
    <col min="13559" max="13559" width="3.88671875" style="91" customWidth="1"/>
    <col min="13560" max="13560" width="9.109375" style="91" bestFit="1" customWidth="1"/>
    <col min="13561" max="13561" width="3.88671875" style="91" customWidth="1"/>
    <col min="13562" max="13565" width="1.33203125" style="91" customWidth="1"/>
    <col min="13566" max="13647" width="3.88671875" style="91" customWidth="1"/>
    <col min="13648" max="13814" width="2.33203125" style="91"/>
    <col min="13815" max="13815" width="3.88671875" style="91" customWidth="1"/>
    <col min="13816" max="13816" width="9.109375" style="91" bestFit="1" customWidth="1"/>
    <col min="13817" max="13817" width="3.88671875" style="91" customWidth="1"/>
    <col min="13818" max="13821" width="1.33203125" style="91" customWidth="1"/>
    <col min="13822" max="13903" width="3.88671875" style="91" customWidth="1"/>
    <col min="13904" max="14070" width="2.33203125" style="91"/>
    <col min="14071" max="14071" width="3.88671875" style="91" customWidth="1"/>
    <col min="14072" max="14072" width="9.109375" style="91" bestFit="1" customWidth="1"/>
    <col min="14073" max="14073" width="3.88671875" style="91" customWidth="1"/>
    <col min="14074" max="14077" width="1.33203125" style="91" customWidth="1"/>
    <col min="14078" max="14159" width="3.88671875" style="91" customWidth="1"/>
    <col min="14160" max="14326" width="2.33203125" style="91"/>
    <col min="14327" max="14327" width="3.88671875" style="91" customWidth="1"/>
    <col min="14328" max="14328" width="9.109375" style="91" bestFit="1" customWidth="1"/>
    <col min="14329" max="14329" width="3.88671875" style="91" customWidth="1"/>
    <col min="14330" max="14333" width="1.33203125" style="91" customWidth="1"/>
    <col min="14334" max="14415" width="3.88671875" style="91" customWidth="1"/>
    <col min="14416" max="14582" width="2.33203125" style="91"/>
    <col min="14583" max="14583" width="3.88671875" style="91" customWidth="1"/>
    <col min="14584" max="14584" width="9.109375" style="91" bestFit="1" customWidth="1"/>
    <col min="14585" max="14585" width="3.88671875" style="91" customWidth="1"/>
    <col min="14586" max="14589" width="1.33203125" style="91" customWidth="1"/>
    <col min="14590" max="14671" width="3.88671875" style="91" customWidth="1"/>
    <col min="14672" max="14838" width="2.33203125" style="91"/>
    <col min="14839" max="14839" width="3.88671875" style="91" customWidth="1"/>
    <col min="14840" max="14840" width="9.109375" style="91" bestFit="1" customWidth="1"/>
    <col min="14841" max="14841" width="3.88671875" style="91" customWidth="1"/>
    <col min="14842" max="14845" width="1.33203125" style="91" customWidth="1"/>
    <col min="14846" max="14927" width="3.88671875" style="91" customWidth="1"/>
    <col min="14928" max="15094" width="2.33203125" style="91"/>
    <col min="15095" max="15095" width="3.88671875" style="91" customWidth="1"/>
    <col min="15096" max="15096" width="9.109375" style="91" bestFit="1" customWidth="1"/>
    <col min="15097" max="15097" width="3.88671875" style="91" customWidth="1"/>
    <col min="15098" max="15101" width="1.33203125" style="91" customWidth="1"/>
    <col min="15102" max="15183" width="3.88671875" style="91" customWidth="1"/>
    <col min="15184" max="15350" width="2.33203125" style="91"/>
    <col min="15351" max="15351" width="3.88671875" style="91" customWidth="1"/>
    <col min="15352" max="15352" width="9.109375" style="91" bestFit="1" customWidth="1"/>
    <col min="15353" max="15353" width="3.88671875" style="91" customWidth="1"/>
    <col min="15354" max="15357" width="1.33203125" style="91" customWidth="1"/>
    <col min="15358" max="15439" width="3.88671875" style="91" customWidth="1"/>
    <col min="15440" max="15606" width="2.33203125" style="91"/>
    <col min="15607" max="15607" width="3.88671875" style="91" customWidth="1"/>
    <col min="15608" max="15608" width="9.109375" style="91" bestFit="1" customWidth="1"/>
    <col min="15609" max="15609" width="3.88671875" style="91" customWidth="1"/>
    <col min="15610" max="15613" width="1.33203125" style="91" customWidth="1"/>
    <col min="15614" max="15695" width="3.88671875" style="91" customWidth="1"/>
    <col min="15696" max="15862" width="2.33203125" style="91"/>
    <col min="15863" max="15863" width="3.88671875" style="91" customWidth="1"/>
    <col min="15864" max="15864" width="9.109375" style="91" bestFit="1" customWidth="1"/>
    <col min="15865" max="15865" width="3.88671875" style="91" customWidth="1"/>
    <col min="15866" max="15869" width="1.33203125" style="91" customWidth="1"/>
    <col min="15870" max="15951" width="3.88671875" style="91" customWidth="1"/>
    <col min="15952" max="16118" width="2.33203125" style="91"/>
    <col min="16119" max="16119" width="3.88671875" style="91" customWidth="1"/>
    <col min="16120" max="16120" width="9.109375" style="91" bestFit="1" customWidth="1"/>
    <col min="16121" max="16121" width="3.88671875" style="91" customWidth="1"/>
    <col min="16122" max="16125" width="1.33203125" style="91" customWidth="1"/>
    <col min="16126" max="16207" width="3.88671875" style="91" customWidth="1"/>
    <col min="16208" max="16384" width="2.33203125" style="91"/>
  </cols>
  <sheetData>
    <row r="1" spans="2:79" ht="15.6" thickBot="1"/>
    <row r="2" spans="2:79" s="425" customFormat="1" ht="30" customHeight="1">
      <c r="B2" s="173"/>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456"/>
      <c r="CA2" s="446"/>
    </row>
    <row r="3" spans="2:79" s="425" customFormat="1" ht="30" customHeight="1">
      <c r="B3" s="95"/>
      <c r="C3" s="3200" t="s">
        <v>887</v>
      </c>
      <c r="D3" s="3201"/>
      <c r="E3" s="3201"/>
      <c r="F3" s="3201"/>
      <c r="G3" s="3201"/>
      <c r="H3" s="3201"/>
      <c r="I3" s="3201"/>
      <c r="J3" s="3201"/>
      <c r="K3" s="3201"/>
      <c r="L3" s="3201"/>
      <c r="M3" s="3201"/>
      <c r="N3" s="3202"/>
      <c r="O3" s="3206" t="s">
        <v>698</v>
      </c>
      <c r="P3" s="3207"/>
      <c r="Q3" s="3208"/>
      <c r="R3" s="21"/>
      <c r="S3" s="92" t="s">
        <v>702</v>
      </c>
      <c r="T3" s="23"/>
      <c r="U3" s="23"/>
      <c r="V3" s="23"/>
      <c r="W3" s="23"/>
      <c r="X3" s="23"/>
      <c r="Y3" s="23"/>
      <c r="Z3" s="23"/>
      <c r="AA3" s="23"/>
      <c r="AB3" s="23"/>
      <c r="AC3" s="23"/>
      <c r="AD3" s="23"/>
      <c r="AE3" s="23"/>
      <c r="AF3" s="23"/>
      <c r="AG3" s="23"/>
      <c r="AH3" s="23"/>
      <c r="AI3" s="23"/>
      <c r="AJ3" s="23"/>
      <c r="AK3" s="21"/>
      <c r="AL3" s="21"/>
      <c r="AM3" s="21"/>
      <c r="AN3" s="21"/>
      <c r="AO3" s="21"/>
      <c r="AP3" s="21"/>
      <c r="AQ3" s="21"/>
      <c r="AR3" s="21"/>
      <c r="AS3" s="21"/>
      <c r="AT3" s="21"/>
      <c r="AU3" s="21"/>
      <c r="AV3" s="21"/>
      <c r="AW3" s="21"/>
      <c r="AX3" s="21"/>
      <c r="AY3" s="21"/>
      <c r="AZ3" s="23"/>
      <c r="BA3" s="96"/>
      <c r="BB3" s="96"/>
      <c r="BC3" s="96"/>
      <c r="BD3" s="96"/>
      <c r="BE3" s="96"/>
      <c r="BF3" s="96"/>
      <c r="BG3" s="96"/>
      <c r="BH3" s="96"/>
      <c r="BI3" s="96"/>
      <c r="BJ3" s="96"/>
      <c r="BK3" s="96"/>
      <c r="BL3" s="96"/>
      <c r="BM3" s="96"/>
      <c r="BN3" s="96"/>
      <c r="BO3" s="96"/>
      <c r="BP3" s="96"/>
      <c r="BQ3" s="96"/>
      <c r="BR3" s="96"/>
      <c r="BS3" s="96"/>
      <c r="BT3" s="21"/>
      <c r="BU3" s="21"/>
      <c r="BV3" s="21"/>
      <c r="BW3" s="21"/>
      <c r="BX3" s="21"/>
      <c r="BY3" s="21"/>
      <c r="CA3" s="426"/>
    </row>
    <row r="4" spans="2:79" s="425" customFormat="1" ht="30" customHeight="1">
      <c r="B4" s="95"/>
      <c r="C4" s="3203"/>
      <c r="D4" s="3204"/>
      <c r="E4" s="3204"/>
      <c r="F4" s="3204"/>
      <c r="G4" s="3204"/>
      <c r="H4" s="3204"/>
      <c r="I4" s="3204"/>
      <c r="J4" s="3204"/>
      <c r="K4" s="3204"/>
      <c r="L4" s="3204"/>
      <c r="M4" s="3204"/>
      <c r="N4" s="3205"/>
      <c r="O4" s="3209"/>
      <c r="P4" s="3210"/>
      <c r="Q4" s="3211"/>
      <c r="R4" s="21"/>
      <c r="S4" s="93" t="s">
        <v>703</v>
      </c>
      <c r="T4" s="23"/>
      <c r="U4" s="23"/>
      <c r="V4" s="23"/>
      <c r="W4" s="23"/>
      <c r="X4" s="23"/>
      <c r="Y4" s="23"/>
      <c r="Z4" s="23"/>
      <c r="AA4" s="23"/>
      <c r="AB4" s="23"/>
      <c r="AC4" s="23"/>
      <c r="AD4" s="23"/>
      <c r="AE4" s="23"/>
      <c r="AF4" s="23"/>
      <c r="AG4" s="23"/>
      <c r="AH4" s="23"/>
      <c r="AI4" s="23"/>
      <c r="AJ4" s="23"/>
      <c r="AK4" s="21"/>
      <c r="AL4" s="21"/>
      <c r="AM4" s="21"/>
      <c r="AN4" s="21"/>
      <c r="AO4" s="21"/>
      <c r="AP4" s="21"/>
      <c r="AQ4" s="21"/>
      <c r="AR4" s="21"/>
      <c r="AS4" s="21"/>
      <c r="AT4" s="21"/>
      <c r="AU4" s="21"/>
      <c r="AV4" s="21"/>
      <c r="AW4" s="21"/>
      <c r="AX4" s="21"/>
      <c r="AY4" s="21"/>
      <c r="AZ4" s="23"/>
      <c r="BA4" s="21"/>
      <c r="BB4" s="21"/>
      <c r="BC4" s="21"/>
      <c r="BD4" s="21"/>
      <c r="BE4" s="21"/>
      <c r="BF4" s="21"/>
      <c r="BG4" s="21"/>
      <c r="BH4" s="21"/>
      <c r="BI4" s="21"/>
      <c r="BJ4" s="21"/>
      <c r="BK4" s="21"/>
      <c r="BL4" s="21"/>
      <c r="BM4" s="21"/>
      <c r="BN4" s="21"/>
      <c r="BO4" s="21"/>
      <c r="BP4" s="21"/>
      <c r="BQ4" s="21"/>
      <c r="BR4" s="21"/>
      <c r="BS4" s="21"/>
      <c r="BT4" s="21"/>
      <c r="BU4" s="21"/>
      <c r="BV4" s="21"/>
      <c r="BW4" s="21"/>
      <c r="BX4" s="21"/>
      <c r="BY4" s="21"/>
      <c r="CA4" s="426"/>
    </row>
    <row r="5" spans="2:79" s="425" customFormat="1" ht="30" customHeight="1">
      <c r="B5" s="95"/>
      <c r="C5" s="21"/>
      <c r="D5" s="21"/>
      <c r="E5" s="21"/>
      <c r="F5" s="2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CA5" s="426"/>
    </row>
    <row r="6" spans="2:79" s="425" customFormat="1" ht="30" customHeight="1">
      <c r="B6" s="95"/>
      <c r="C6" s="903" t="s">
        <v>888</v>
      </c>
      <c r="D6" s="903"/>
      <c r="E6" s="903"/>
      <c r="F6" s="903"/>
      <c r="G6" s="903"/>
      <c r="H6" s="3240">
        <v>1</v>
      </c>
      <c r="I6" s="3240"/>
      <c r="J6" s="171"/>
      <c r="K6" s="194" t="s">
        <v>898</v>
      </c>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CA6" s="426"/>
    </row>
    <row r="7" spans="2:79" s="425" customFormat="1" ht="30" customHeight="1">
      <c r="B7" s="95"/>
      <c r="C7" s="904" t="s">
        <v>889</v>
      </c>
      <c r="D7" s="904"/>
      <c r="E7" s="904"/>
      <c r="F7" s="904"/>
      <c r="G7" s="904"/>
      <c r="H7" s="3240"/>
      <c r="I7" s="3240"/>
      <c r="J7" s="171"/>
      <c r="K7" s="94" t="s">
        <v>938</v>
      </c>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CA7" s="426"/>
    </row>
    <row r="8" spans="2:79" s="425" customFormat="1" ht="30" customHeight="1">
      <c r="B8" s="428"/>
      <c r="CA8" s="426"/>
    </row>
    <row r="9" spans="2:79" s="425" customFormat="1" ht="36" customHeight="1">
      <c r="B9" s="428"/>
      <c r="C9" s="3160" t="s">
        <v>3027</v>
      </c>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0"/>
      <c r="AB9" s="3160"/>
      <c r="AC9" s="3160"/>
      <c r="AD9" s="3160"/>
      <c r="AE9" s="3160"/>
      <c r="AF9" s="3160"/>
      <c r="AG9" s="3160"/>
      <c r="AH9" s="3160"/>
      <c r="AI9" s="3160"/>
      <c r="AJ9" s="3160"/>
      <c r="AK9" s="3160"/>
      <c r="AL9" s="2051"/>
      <c r="CA9" s="426"/>
    </row>
    <row r="10" spans="2:79" s="425" customFormat="1" ht="34.5" customHeight="1">
      <c r="B10" s="428"/>
      <c r="CA10" s="426"/>
    </row>
    <row r="11" spans="2:79" s="425" customFormat="1" ht="30" customHeight="1">
      <c r="B11" s="428"/>
      <c r="C11" s="26" t="s">
        <v>492</v>
      </c>
      <c r="D11" s="26" t="s">
        <v>1496</v>
      </c>
      <c r="E11" s="25"/>
      <c r="F11" s="193"/>
      <c r="CA11" s="426"/>
    </row>
    <row r="12" spans="2:79" s="425" customFormat="1" ht="30" customHeight="1">
      <c r="B12" s="428"/>
      <c r="C12" s="25"/>
      <c r="D12" s="24" t="s">
        <v>1497</v>
      </c>
      <c r="E12" s="25"/>
      <c r="F12" s="193"/>
      <c r="CA12" s="426"/>
    </row>
    <row r="13" spans="2:79" s="425" customFormat="1" ht="30" customHeight="1">
      <c r="B13" s="428"/>
      <c r="C13" s="25"/>
      <c r="D13" s="21"/>
      <c r="E13" s="21"/>
      <c r="F13" s="171"/>
      <c r="BX13" s="119" t="s">
        <v>939</v>
      </c>
      <c r="CA13" s="426"/>
    </row>
    <row r="14" spans="2:79" s="425" customFormat="1" ht="30" customHeight="1">
      <c r="B14" s="428"/>
      <c r="C14" s="25"/>
      <c r="D14" s="455" t="s">
        <v>6</v>
      </c>
      <c r="E14" s="25"/>
      <c r="F14" s="26" t="s">
        <v>940</v>
      </c>
      <c r="G14" s="193"/>
      <c r="BU14" s="3216" t="s">
        <v>52</v>
      </c>
      <c r="BV14" s="3217"/>
      <c r="BW14" s="3217"/>
      <c r="BX14" s="3173"/>
      <c r="BY14" s="3174"/>
      <c r="BZ14" s="3175"/>
      <c r="CA14" s="426"/>
    </row>
    <row r="15" spans="2:79" s="425" customFormat="1" ht="30" customHeight="1">
      <c r="B15" s="428"/>
      <c r="C15" s="25"/>
      <c r="D15" s="195"/>
      <c r="E15" s="25"/>
      <c r="F15" s="24" t="s">
        <v>941</v>
      </c>
      <c r="G15" s="193"/>
      <c r="BU15" s="3217"/>
      <c r="BV15" s="3217"/>
      <c r="BW15" s="3217"/>
      <c r="BX15" s="3176"/>
      <c r="BY15" s="3177"/>
      <c r="BZ15" s="3178"/>
      <c r="CA15" s="426"/>
    </row>
    <row r="16" spans="2:79" s="425" customFormat="1" ht="30" customHeight="1">
      <c r="B16" s="428"/>
      <c r="C16" s="25"/>
      <c r="D16" s="21"/>
      <c r="E16" s="21"/>
      <c r="F16" s="25"/>
      <c r="G16" s="193"/>
      <c r="BX16" s="1389"/>
      <c r="BY16" s="1389"/>
      <c r="BZ16" s="1389"/>
      <c r="CA16" s="426"/>
    </row>
    <row r="17" spans="2:79" s="425" customFormat="1" ht="30" customHeight="1">
      <c r="B17" s="428"/>
      <c r="C17" s="25"/>
      <c r="D17" s="455" t="s">
        <v>7</v>
      </c>
      <c r="E17" s="25"/>
      <c r="F17" s="26" t="s">
        <v>2649</v>
      </c>
      <c r="G17" s="193"/>
      <c r="BU17" s="3216" t="s">
        <v>53</v>
      </c>
      <c r="BV17" s="3217"/>
      <c r="BW17" s="3217"/>
      <c r="BX17" s="3173"/>
      <c r="BY17" s="3174"/>
      <c r="BZ17" s="3175"/>
      <c r="CA17" s="426"/>
    </row>
    <row r="18" spans="2:79" s="425" customFormat="1" ht="30" customHeight="1">
      <c r="B18" s="428"/>
      <c r="C18" s="25"/>
      <c r="D18" s="195"/>
      <c r="E18" s="25"/>
      <c r="F18" s="24" t="s">
        <v>2650</v>
      </c>
      <c r="G18" s="193"/>
      <c r="BU18" s="3217"/>
      <c r="BV18" s="3217"/>
      <c r="BW18" s="3217"/>
      <c r="BX18" s="3176"/>
      <c r="BY18" s="3177"/>
      <c r="BZ18" s="3178"/>
      <c r="CA18" s="426"/>
    </row>
    <row r="19" spans="2:79" s="425" customFormat="1" ht="30" customHeight="1">
      <c r="B19" s="428"/>
      <c r="C19" s="25"/>
      <c r="D19" s="25"/>
      <c r="E19" s="25"/>
      <c r="F19" s="25"/>
      <c r="G19" s="193"/>
      <c r="BX19" s="1389"/>
      <c r="BY19" s="1389"/>
      <c r="BZ19" s="1389"/>
      <c r="CA19" s="426"/>
    </row>
    <row r="20" spans="2:79" s="425" customFormat="1" ht="30" customHeight="1">
      <c r="B20" s="428"/>
      <c r="C20" s="25"/>
      <c r="D20" s="171" t="s">
        <v>8</v>
      </c>
      <c r="E20" s="25"/>
      <c r="F20" s="26" t="s">
        <v>942</v>
      </c>
      <c r="G20" s="193"/>
      <c r="BU20" s="3216" t="s">
        <v>54</v>
      </c>
      <c r="BV20" s="3217"/>
      <c r="BW20" s="3217"/>
      <c r="BX20" s="3173"/>
      <c r="BY20" s="3174"/>
      <c r="BZ20" s="3175"/>
      <c r="CA20" s="426"/>
    </row>
    <row r="21" spans="2:79" s="425" customFormat="1" ht="30" customHeight="1">
      <c r="B21" s="428"/>
      <c r="C21" s="25"/>
      <c r="D21" s="26"/>
      <c r="E21" s="25"/>
      <c r="F21" s="24" t="s">
        <v>943</v>
      </c>
      <c r="G21" s="193"/>
      <c r="BU21" s="3217"/>
      <c r="BV21" s="3217"/>
      <c r="BW21" s="3217"/>
      <c r="BX21" s="3176"/>
      <c r="BY21" s="3177"/>
      <c r="BZ21" s="3178"/>
      <c r="CA21" s="426"/>
    </row>
    <row r="22" spans="2:79" s="425" customFormat="1" ht="30" customHeight="1">
      <c r="B22" s="428"/>
      <c r="C22" s="25"/>
      <c r="D22" s="195"/>
      <c r="E22" s="25"/>
      <c r="F22" s="25"/>
      <c r="G22" s="193"/>
      <c r="BX22" s="1389"/>
      <c r="BY22" s="1389"/>
      <c r="BZ22" s="1389"/>
      <c r="CA22" s="426"/>
    </row>
    <row r="23" spans="2:79" s="425" customFormat="1" ht="30" customHeight="1">
      <c r="B23" s="428"/>
      <c r="C23" s="25"/>
      <c r="D23" s="120" t="s">
        <v>9</v>
      </c>
      <c r="E23" s="25"/>
      <c r="F23" s="26" t="s">
        <v>944</v>
      </c>
      <c r="G23" s="193"/>
      <c r="BU23" s="3216" t="s">
        <v>55</v>
      </c>
      <c r="BV23" s="3217"/>
      <c r="BW23" s="3217"/>
      <c r="BX23" s="3173"/>
      <c r="BY23" s="3174"/>
      <c r="BZ23" s="3175"/>
      <c r="CA23" s="426"/>
    </row>
    <row r="24" spans="2:79" s="425" customFormat="1" ht="30" customHeight="1">
      <c r="B24" s="428"/>
      <c r="C24" s="25"/>
      <c r="D24" s="26"/>
      <c r="E24" s="25"/>
      <c r="F24" s="24" t="s">
        <v>945</v>
      </c>
      <c r="G24" s="193"/>
      <c r="BU24" s="3217"/>
      <c r="BV24" s="3217"/>
      <c r="BW24" s="3217"/>
      <c r="BX24" s="3176"/>
      <c r="BY24" s="3177"/>
      <c r="BZ24" s="3178"/>
      <c r="CA24" s="426"/>
    </row>
    <row r="25" spans="2:79" s="425" customFormat="1" ht="30" customHeight="1">
      <c r="B25" s="428"/>
      <c r="C25" s="25"/>
      <c r="D25" s="25"/>
      <c r="E25" s="25"/>
      <c r="F25" s="25"/>
      <c r="G25" s="193"/>
      <c r="BX25" s="1389"/>
      <c r="BY25" s="1389"/>
      <c r="BZ25" s="1389"/>
      <c r="CA25" s="426"/>
    </row>
    <row r="26" spans="2:79" s="425" customFormat="1" ht="30" customHeight="1">
      <c r="B26" s="428"/>
      <c r="C26" s="25"/>
      <c r="D26" s="120" t="s">
        <v>26</v>
      </c>
      <c r="E26" s="25"/>
      <c r="F26" s="26" t="s">
        <v>946</v>
      </c>
      <c r="G26" s="193"/>
      <c r="BU26" s="3216" t="s">
        <v>56</v>
      </c>
      <c r="BV26" s="3217"/>
      <c r="BW26" s="3217"/>
      <c r="BX26" s="3173"/>
      <c r="BY26" s="3174"/>
      <c r="BZ26" s="3175"/>
      <c r="CA26" s="426"/>
    </row>
    <row r="27" spans="2:79" s="425" customFormat="1" ht="30" customHeight="1">
      <c r="B27" s="428"/>
      <c r="C27" s="25"/>
      <c r="D27" s="26"/>
      <c r="E27" s="25"/>
      <c r="F27" s="24" t="s">
        <v>947</v>
      </c>
      <c r="G27" s="193"/>
      <c r="BU27" s="3217"/>
      <c r="BV27" s="3217"/>
      <c r="BW27" s="3217"/>
      <c r="BX27" s="3176"/>
      <c r="BY27" s="3177"/>
      <c r="BZ27" s="3178"/>
      <c r="CA27" s="426"/>
    </row>
    <row r="28" spans="2:79" s="111" customFormat="1" ht="30" customHeight="1">
      <c r="B28" s="110"/>
      <c r="C28" s="25"/>
      <c r="D28" s="25"/>
      <c r="E28" s="25"/>
      <c r="F28" s="193"/>
      <c r="G28" s="193"/>
      <c r="H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30"/>
      <c r="BE28" s="30"/>
      <c r="BF28" s="30"/>
      <c r="BG28" s="30"/>
      <c r="BH28" s="30"/>
      <c r="BI28" s="30"/>
      <c r="BJ28" s="30"/>
      <c r="BK28" s="30"/>
      <c r="BL28" s="30"/>
      <c r="BM28" s="30"/>
      <c r="BN28" s="30"/>
      <c r="BO28" s="30"/>
      <c r="BP28" s="30"/>
      <c r="BQ28" s="30"/>
      <c r="BR28" s="30"/>
      <c r="BS28" s="30"/>
      <c r="BT28" s="30"/>
      <c r="BU28" s="425"/>
      <c r="BV28" s="425"/>
      <c r="BW28" s="425"/>
      <c r="BX28" s="1389"/>
      <c r="BY28" s="1389"/>
      <c r="BZ28" s="1389"/>
      <c r="CA28" s="121"/>
    </row>
    <row r="29" spans="2:79" s="111" customFormat="1" ht="30" customHeight="1">
      <c r="B29" s="110"/>
      <c r="C29" s="25"/>
      <c r="D29" s="455" t="s">
        <v>28</v>
      </c>
      <c r="E29" s="25"/>
      <c r="F29" s="193" t="s">
        <v>948</v>
      </c>
      <c r="G29" s="193"/>
      <c r="H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30"/>
      <c r="BE29" s="30"/>
      <c r="BF29" s="30"/>
      <c r="BG29" s="30"/>
      <c r="BH29" s="30"/>
      <c r="BI29" s="30"/>
      <c r="BJ29" s="30"/>
      <c r="BK29" s="30"/>
      <c r="BL29" s="30"/>
      <c r="BM29" s="30"/>
      <c r="BN29" s="30"/>
      <c r="BO29" s="30"/>
      <c r="BP29" s="30"/>
      <c r="BQ29" s="30"/>
      <c r="BR29" s="30"/>
      <c r="BS29" s="30"/>
      <c r="BT29" s="30"/>
      <c r="BU29" s="3216" t="s">
        <v>57</v>
      </c>
      <c r="BV29" s="3217"/>
      <c r="BW29" s="3217"/>
      <c r="BX29" s="3173"/>
      <c r="BY29" s="3174"/>
      <c r="BZ29" s="3175"/>
      <c r="CA29" s="121"/>
    </row>
    <row r="30" spans="2:79" s="111" customFormat="1" ht="30" customHeight="1">
      <c r="B30" s="110"/>
      <c r="C30" s="25"/>
      <c r="D30" s="195"/>
      <c r="E30" s="25"/>
      <c r="F30" s="94" t="s">
        <v>949</v>
      </c>
      <c r="G30" s="193"/>
      <c r="H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30"/>
      <c r="BE30" s="30"/>
      <c r="BF30" s="30"/>
      <c r="BG30" s="30"/>
      <c r="BH30" s="30"/>
      <c r="BI30" s="30"/>
      <c r="BJ30" s="30"/>
      <c r="BK30" s="30"/>
      <c r="BL30" s="30"/>
      <c r="BM30" s="30"/>
      <c r="BN30" s="30"/>
      <c r="BO30" s="30"/>
      <c r="BP30" s="30"/>
      <c r="BQ30" s="30"/>
      <c r="BR30" s="30"/>
      <c r="BS30" s="30"/>
      <c r="BT30" s="30"/>
      <c r="BU30" s="3217"/>
      <c r="BV30" s="3217"/>
      <c r="BW30" s="3217"/>
      <c r="BX30" s="3176"/>
      <c r="BY30" s="3177"/>
      <c r="BZ30" s="3178"/>
      <c r="CA30" s="121"/>
    </row>
    <row r="31" spans="2:79" s="111" customFormat="1" ht="30" customHeight="1">
      <c r="B31" s="110"/>
      <c r="C31" s="25"/>
      <c r="D31" s="195"/>
      <c r="E31" s="25"/>
      <c r="F31" s="171"/>
      <c r="G31" s="171"/>
      <c r="H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30"/>
      <c r="BE31" s="30"/>
      <c r="BF31" s="30"/>
      <c r="BG31" s="30"/>
      <c r="BH31" s="30"/>
      <c r="BI31" s="30"/>
      <c r="BJ31" s="30"/>
      <c r="BK31" s="30"/>
      <c r="BL31" s="30"/>
      <c r="BM31" s="30"/>
      <c r="BN31" s="30"/>
      <c r="BO31" s="30"/>
      <c r="BP31" s="30"/>
      <c r="BQ31" s="30"/>
      <c r="BR31" s="30"/>
      <c r="BS31" s="30"/>
      <c r="BT31" s="30"/>
      <c r="BU31" s="425"/>
      <c r="BV31" s="425"/>
      <c r="BW31" s="425"/>
      <c r="BX31" s="1389"/>
      <c r="BY31" s="1389"/>
      <c r="BZ31" s="1389"/>
      <c r="CA31" s="121"/>
    </row>
    <row r="32" spans="2:79" s="111" customFormat="1" ht="30" customHeight="1">
      <c r="B32" s="110"/>
      <c r="C32" s="25"/>
      <c r="D32" s="195" t="s">
        <v>30</v>
      </c>
      <c r="E32" s="25"/>
      <c r="F32" s="193" t="s">
        <v>950</v>
      </c>
      <c r="G32" s="193"/>
      <c r="H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30"/>
      <c r="BE32" s="30"/>
      <c r="BF32" s="30"/>
      <c r="BG32" s="30"/>
      <c r="BH32" s="30"/>
      <c r="BI32" s="30"/>
      <c r="BJ32" s="30"/>
      <c r="BK32" s="30"/>
      <c r="BL32" s="30"/>
      <c r="BM32" s="30"/>
      <c r="BN32" s="30"/>
      <c r="BO32" s="30"/>
      <c r="BP32" s="30"/>
      <c r="BQ32" s="30"/>
      <c r="BR32" s="30"/>
      <c r="BS32" s="30"/>
      <c r="BT32" s="30"/>
      <c r="BU32" s="3216" t="s">
        <v>58</v>
      </c>
      <c r="BV32" s="3217"/>
      <c r="BW32" s="3217"/>
      <c r="BX32" s="3173"/>
      <c r="BY32" s="3174"/>
      <c r="BZ32" s="3175"/>
      <c r="CA32" s="121"/>
    </row>
    <row r="33" spans="2:79" s="111" customFormat="1" ht="30" customHeight="1">
      <c r="B33" s="110"/>
      <c r="C33" s="25"/>
      <c r="D33" s="195"/>
      <c r="E33" s="25"/>
      <c r="F33" s="94" t="s">
        <v>951</v>
      </c>
      <c r="G33" s="193"/>
      <c r="H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30"/>
      <c r="BE33" s="30"/>
      <c r="BF33" s="30"/>
      <c r="BG33" s="30"/>
      <c r="BH33" s="30"/>
      <c r="BI33" s="30"/>
      <c r="BJ33" s="30"/>
      <c r="BK33" s="30"/>
      <c r="BL33" s="30"/>
      <c r="BM33" s="30"/>
      <c r="BN33" s="30"/>
      <c r="BO33" s="30"/>
      <c r="BP33" s="30"/>
      <c r="BQ33" s="30"/>
      <c r="BR33" s="30"/>
      <c r="BS33" s="30"/>
      <c r="BT33" s="30"/>
      <c r="BU33" s="3217"/>
      <c r="BV33" s="3217"/>
      <c r="BW33" s="3217"/>
      <c r="BX33" s="3176"/>
      <c r="BY33" s="3177"/>
      <c r="BZ33" s="3178"/>
      <c r="CA33" s="121"/>
    </row>
    <row r="34" spans="2:79" s="111" customFormat="1" ht="30" customHeight="1">
      <c r="B34" s="110"/>
      <c r="C34" s="25"/>
      <c r="D34" s="195"/>
      <c r="E34" s="25"/>
      <c r="F34" s="24"/>
      <c r="G34" s="30"/>
      <c r="H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30"/>
      <c r="BE34" s="30"/>
      <c r="BF34" s="30"/>
      <c r="BG34" s="30"/>
      <c r="BH34" s="30"/>
      <c r="BI34" s="30"/>
      <c r="BJ34" s="30"/>
      <c r="BK34" s="30"/>
      <c r="BL34" s="30"/>
      <c r="BM34" s="30"/>
      <c r="BN34" s="30"/>
      <c r="BO34" s="30"/>
      <c r="BP34" s="30"/>
      <c r="BQ34" s="30"/>
      <c r="BR34" s="30"/>
      <c r="BS34" s="30"/>
      <c r="BT34" s="30"/>
      <c r="BU34" s="425"/>
      <c r="BV34" s="425"/>
      <c r="BW34" s="425"/>
      <c r="BX34" s="1389"/>
      <c r="BY34" s="1389"/>
      <c r="BZ34" s="1389"/>
      <c r="CA34" s="121"/>
    </row>
    <row r="35" spans="2:79" s="111" customFormat="1" ht="30" customHeight="1">
      <c r="B35" s="110"/>
      <c r="C35" s="25"/>
      <c r="D35" s="195" t="s">
        <v>32</v>
      </c>
      <c r="E35" s="25"/>
      <c r="F35" s="26" t="s">
        <v>952</v>
      </c>
      <c r="G35" s="30"/>
      <c r="H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30"/>
      <c r="BE35" s="30"/>
      <c r="BF35" s="30"/>
      <c r="BG35" s="30"/>
      <c r="BH35" s="30"/>
      <c r="BI35" s="30"/>
      <c r="BJ35" s="30"/>
      <c r="BK35" s="30"/>
      <c r="BL35" s="30"/>
      <c r="BM35" s="30"/>
      <c r="BN35" s="30"/>
      <c r="BO35" s="30"/>
      <c r="BP35" s="30"/>
      <c r="BQ35" s="30"/>
      <c r="BR35" s="30"/>
      <c r="BS35" s="30"/>
      <c r="BT35" s="30"/>
      <c r="BU35" s="3216" t="s">
        <v>87</v>
      </c>
      <c r="BV35" s="3217"/>
      <c r="BW35" s="3217"/>
      <c r="BX35" s="3173"/>
      <c r="BY35" s="3174"/>
      <c r="BZ35" s="3175"/>
      <c r="CA35" s="121"/>
    </row>
    <row r="36" spans="2:79" s="111" customFormat="1" ht="30" customHeight="1">
      <c r="B36" s="110"/>
      <c r="C36" s="25"/>
      <c r="D36" s="195"/>
      <c r="E36" s="25"/>
      <c r="F36" s="24" t="s">
        <v>953</v>
      </c>
      <c r="G36" s="30"/>
      <c r="H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30"/>
      <c r="BE36" s="30"/>
      <c r="BF36" s="30"/>
      <c r="BG36" s="30"/>
      <c r="BH36" s="30"/>
      <c r="BI36" s="30"/>
      <c r="BJ36" s="30"/>
      <c r="BK36" s="30"/>
      <c r="BL36" s="30"/>
      <c r="BM36" s="30"/>
      <c r="BN36" s="30"/>
      <c r="BO36" s="30"/>
      <c r="BP36" s="30"/>
      <c r="BQ36" s="30"/>
      <c r="BR36" s="30"/>
      <c r="BS36" s="30"/>
      <c r="BT36" s="30"/>
      <c r="BU36" s="3217"/>
      <c r="BV36" s="3217"/>
      <c r="BW36" s="3217"/>
      <c r="BX36" s="3176"/>
      <c r="BY36" s="3177"/>
      <c r="BZ36" s="3178"/>
      <c r="CA36" s="121"/>
    </row>
    <row r="37" spans="2:79" s="111" customFormat="1" ht="30" customHeight="1">
      <c r="B37" s="110"/>
      <c r="C37" s="25"/>
      <c r="D37" s="195"/>
      <c r="E37" s="25"/>
      <c r="F37" s="24"/>
      <c r="G37" s="30"/>
      <c r="H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30"/>
      <c r="BE37" s="30"/>
      <c r="BF37" s="30"/>
      <c r="BG37" s="30"/>
      <c r="BH37" s="30"/>
      <c r="BI37" s="30"/>
      <c r="BJ37" s="30"/>
      <c r="BK37" s="30"/>
      <c r="BL37" s="30"/>
      <c r="BM37" s="30"/>
      <c r="BN37" s="30"/>
      <c r="BO37" s="30"/>
      <c r="BP37" s="30"/>
      <c r="BQ37" s="30"/>
      <c r="BR37" s="30"/>
      <c r="BS37" s="30"/>
      <c r="BT37" s="30"/>
      <c r="BU37" s="425"/>
      <c r="BV37" s="425"/>
      <c r="BW37" s="425"/>
      <c r="BX37" s="1389"/>
      <c r="BY37" s="1389"/>
      <c r="BZ37" s="1389"/>
      <c r="CA37" s="121"/>
    </row>
    <row r="38" spans="2:79" s="111" customFormat="1" ht="30" customHeight="1">
      <c r="B38" s="110"/>
      <c r="C38" s="25"/>
      <c r="D38" s="195" t="s">
        <v>46</v>
      </c>
      <c r="E38" s="25"/>
      <c r="F38" s="26" t="s">
        <v>355</v>
      </c>
      <c r="G38" s="30"/>
      <c r="H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30"/>
      <c r="BE38" s="30"/>
      <c r="BF38" s="30"/>
      <c r="BG38" s="30"/>
      <c r="BH38" s="30"/>
      <c r="BI38" s="30"/>
      <c r="BJ38" s="30"/>
      <c r="BK38" s="30"/>
      <c r="BL38" s="30"/>
      <c r="BM38" s="30"/>
      <c r="BN38" s="30"/>
      <c r="BO38" s="30"/>
      <c r="BP38" s="30"/>
      <c r="BQ38" s="30"/>
      <c r="BR38" s="30"/>
      <c r="BS38" s="30"/>
      <c r="BT38" s="30"/>
      <c r="BU38" s="3216" t="s">
        <v>59</v>
      </c>
      <c r="BV38" s="3217"/>
      <c r="BW38" s="3217"/>
      <c r="BX38" s="3173"/>
      <c r="BY38" s="3174"/>
      <c r="BZ38" s="3175"/>
      <c r="CA38" s="121"/>
    </row>
    <row r="39" spans="2:79" s="111" customFormat="1" ht="30" customHeight="1">
      <c r="B39" s="110"/>
      <c r="C39" s="25"/>
      <c r="D39" s="195"/>
      <c r="E39" s="25"/>
      <c r="F39" s="24" t="s">
        <v>356</v>
      </c>
      <c r="G39" s="30"/>
      <c r="H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30"/>
      <c r="BE39" s="30"/>
      <c r="BF39" s="30"/>
      <c r="BG39" s="30"/>
      <c r="BH39" s="30"/>
      <c r="BI39" s="30"/>
      <c r="BJ39" s="30"/>
      <c r="BK39" s="30"/>
      <c r="BL39" s="30"/>
      <c r="BM39" s="30"/>
      <c r="BN39" s="30"/>
      <c r="BO39" s="30"/>
      <c r="BP39" s="30"/>
      <c r="BQ39" s="30"/>
      <c r="BR39" s="30"/>
      <c r="BS39" s="30"/>
      <c r="BT39" s="30"/>
      <c r="BU39" s="3217"/>
      <c r="BV39" s="3217"/>
      <c r="BW39" s="3217"/>
      <c r="BX39" s="3176"/>
      <c r="BY39" s="3177"/>
      <c r="BZ39" s="3178"/>
      <c r="CA39" s="121"/>
    </row>
    <row r="40" spans="2:79" s="111" customFormat="1" ht="30" customHeight="1">
      <c r="B40" s="110"/>
      <c r="C40" s="25"/>
      <c r="D40" s="195"/>
      <c r="E40" s="25"/>
      <c r="F40" s="24"/>
      <c r="G40" s="30"/>
      <c r="H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30"/>
      <c r="BE40" s="30"/>
      <c r="BF40" s="30"/>
      <c r="BG40" s="30"/>
      <c r="BH40" s="30"/>
      <c r="BI40" s="30"/>
      <c r="BJ40" s="30"/>
      <c r="BK40" s="30"/>
      <c r="BL40" s="30"/>
      <c r="BM40" s="30"/>
      <c r="BN40" s="30"/>
      <c r="BO40" s="30"/>
      <c r="BP40" s="30"/>
      <c r="BQ40" s="30"/>
      <c r="BR40" s="30"/>
      <c r="BS40" s="30"/>
      <c r="BT40" s="30"/>
      <c r="BU40" s="196"/>
      <c r="BV40" s="196"/>
      <c r="BW40" s="196"/>
      <c r="BX40" s="457"/>
      <c r="BY40" s="457"/>
      <c r="BZ40" s="457"/>
      <c r="CA40" s="121"/>
    </row>
    <row r="41" spans="2:79" s="111" customFormat="1" ht="30" customHeight="1">
      <c r="B41" s="110"/>
      <c r="C41" s="25"/>
      <c r="D41" s="195"/>
      <c r="E41" s="25"/>
      <c r="F41" s="24"/>
      <c r="G41" s="30"/>
      <c r="H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30"/>
      <c r="BE41" s="30"/>
      <c r="BF41" s="30"/>
      <c r="BG41" s="30"/>
      <c r="BH41" s="30"/>
      <c r="BI41" s="30"/>
      <c r="BJ41" s="30"/>
      <c r="BK41" s="30"/>
      <c r="BL41" s="30"/>
      <c r="BM41" s="30"/>
      <c r="BN41" s="30"/>
      <c r="BO41" s="30"/>
      <c r="BP41" s="30"/>
      <c r="BQ41" s="30"/>
      <c r="BR41" s="30"/>
      <c r="BS41" s="30"/>
      <c r="BT41" s="30"/>
      <c r="BU41" s="196"/>
      <c r="BV41" s="196"/>
      <c r="BW41" s="119" t="s">
        <v>954</v>
      </c>
      <c r="BX41" s="457"/>
      <c r="BY41" s="457"/>
      <c r="BZ41" s="457"/>
      <c r="CA41" s="121"/>
    </row>
    <row r="42" spans="2:79" s="111" customFormat="1" ht="30" customHeight="1">
      <c r="B42" s="110"/>
      <c r="C42" s="25"/>
      <c r="D42" s="195"/>
      <c r="E42" s="25"/>
      <c r="F42" s="3241"/>
      <c r="G42" s="3242"/>
      <c r="H42" s="3242"/>
      <c r="I42" s="3242"/>
      <c r="J42" s="3242"/>
      <c r="K42" s="3242"/>
      <c r="L42" s="3242"/>
      <c r="M42" s="3242"/>
      <c r="N42" s="3242"/>
      <c r="O42" s="3242"/>
      <c r="P42" s="3242"/>
      <c r="Q42" s="3242"/>
      <c r="R42" s="3242"/>
      <c r="S42" s="3242"/>
      <c r="T42" s="3242"/>
      <c r="U42" s="3242"/>
      <c r="V42" s="3242"/>
      <c r="W42" s="3242"/>
      <c r="X42" s="3242"/>
      <c r="Y42" s="3242"/>
      <c r="Z42" s="3242"/>
      <c r="AA42" s="3242"/>
      <c r="AB42" s="3242"/>
      <c r="AC42" s="3242"/>
      <c r="AD42" s="3242"/>
      <c r="AE42" s="3242"/>
      <c r="AF42" s="3242"/>
      <c r="AG42" s="3242"/>
      <c r="AH42" s="3242"/>
      <c r="AI42" s="3242"/>
      <c r="AJ42" s="3242"/>
      <c r="AK42" s="3242"/>
      <c r="AL42" s="3242"/>
      <c r="AM42" s="3242"/>
      <c r="AN42" s="3242"/>
      <c r="AO42" s="3242"/>
      <c r="AP42" s="3242"/>
      <c r="AQ42" s="3242"/>
      <c r="AR42" s="3242"/>
      <c r="AS42" s="3242"/>
      <c r="AT42" s="3242"/>
      <c r="AU42" s="3242"/>
      <c r="AV42" s="3242"/>
      <c r="AW42" s="3242"/>
      <c r="AX42" s="3242"/>
      <c r="AY42" s="3242"/>
      <c r="AZ42" s="3242"/>
      <c r="BA42" s="3242"/>
      <c r="BB42" s="3242"/>
      <c r="BC42" s="3242"/>
      <c r="BD42" s="3242"/>
      <c r="BE42" s="3242"/>
      <c r="BF42" s="3242"/>
      <c r="BG42" s="3242"/>
      <c r="BH42" s="3242"/>
      <c r="BI42" s="3242"/>
      <c r="BJ42" s="3242"/>
      <c r="BK42" s="3242"/>
      <c r="BL42" s="3242"/>
      <c r="BM42" s="3242"/>
      <c r="BN42" s="3242"/>
      <c r="BO42" s="3242"/>
      <c r="BP42" s="3242"/>
      <c r="BQ42" s="3242"/>
      <c r="BR42" s="3242"/>
      <c r="BS42" s="3242"/>
      <c r="BT42" s="3242"/>
      <c r="BU42" s="3242"/>
      <c r="BV42" s="3242"/>
      <c r="BW42" s="3242"/>
      <c r="BX42" s="3242"/>
      <c r="BY42" s="3242"/>
      <c r="BZ42" s="3243"/>
      <c r="CA42" s="121"/>
    </row>
    <row r="43" spans="2:79" s="111" customFormat="1" ht="30" customHeight="1">
      <c r="B43" s="110"/>
      <c r="C43" s="25"/>
      <c r="D43" s="195"/>
      <c r="E43" s="25"/>
      <c r="F43" s="3244"/>
      <c r="G43" s="2393"/>
      <c r="H43" s="2393"/>
      <c r="I43" s="2393"/>
      <c r="J43" s="2393"/>
      <c r="K43" s="2393"/>
      <c r="L43" s="2393"/>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c r="AS43" s="2393"/>
      <c r="AT43" s="2393"/>
      <c r="AU43" s="2393"/>
      <c r="AV43" s="2393"/>
      <c r="AW43" s="2393"/>
      <c r="AX43" s="2393"/>
      <c r="AY43" s="2393"/>
      <c r="AZ43" s="2393"/>
      <c r="BA43" s="2393"/>
      <c r="BB43" s="2393"/>
      <c r="BC43" s="2393"/>
      <c r="BD43" s="2393"/>
      <c r="BE43" s="2393"/>
      <c r="BF43" s="2393"/>
      <c r="BG43" s="2393"/>
      <c r="BH43" s="2393"/>
      <c r="BI43" s="2393"/>
      <c r="BJ43" s="2393"/>
      <c r="BK43" s="2393"/>
      <c r="BL43" s="2393"/>
      <c r="BM43" s="2393"/>
      <c r="BN43" s="2393"/>
      <c r="BO43" s="2393"/>
      <c r="BP43" s="2393"/>
      <c r="BQ43" s="2393"/>
      <c r="BR43" s="2393"/>
      <c r="BS43" s="2393"/>
      <c r="BT43" s="2393"/>
      <c r="BU43" s="2393"/>
      <c r="BV43" s="2393"/>
      <c r="BW43" s="2393"/>
      <c r="BX43" s="2393"/>
      <c r="BY43" s="2393"/>
      <c r="BZ43" s="3245"/>
      <c r="CA43" s="121"/>
    </row>
    <row r="44" spans="2:79" s="111" customFormat="1" ht="30" customHeight="1">
      <c r="B44" s="110"/>
      <c r="C44" s="25"/>
      <c r="D44" s="195"/>
      <c r="E44" s="25"/>
      <c r="F44" s="3246"/>
      <c r="G44" s="3247"/>
      <c r="H44" s="3247"/>
      <c r="I44" s="3247"/>
      <c r="J44" s="3247"/>
      <c r="K44" s="3247"/>
      <c r="L44" s="3247"/>
      <c r="M44" s="3247"/>
      <c r="N44" s="3247"/>
      <c r="O44" s="3247"/>
      <c r="P44" s="3247"/>
      <c r="Q44" s="3247"/>
      <c r="R44" s="3247"/>
      <c r="S44" s="3247"/>
      <c r="T44" s="3247"/>
      <c r="U44" s="3247"/>
      <c r="V44" s="3247"/>
      <c r="W44" s="3247"/>
      <c r="X44" s="3247"/>
      <c r="Y44" s="3247"/>
      <c r="Z44" s="3247"/>
      <c r="AA44" s="3247"/>
      <c r="AB44" s="3247"/>
      <c r="AC44" s="3247"/>
      <c r="AD44" s="3247"/>
      <c r="AE44" s="3247"/>
      <c r="AF44" s="3247"/>
      <c r="AG44" s="3247"/>
      <c r="AH44" s="3247"/>
      <c r="AI44" s="3247"/>
      <c r="AJ44" s="3247"/>
      <c r="AK44" s="3247"/>
      <c r="AL44" s="3247"/>
      <c r="AM44" s="3247"/>
      <c r="AN44" s="3247"/>
      <c r="AO44" s="3247"/>
      <c r="AP44" s="3247"/>
      <c r="AQ44" s="3247"/>
      <c r="AR44" s="3247"/>
      <c r="AS44" s="3247"/>
      <c r="AT44" s="3247"/>
      <c r="AU44" s="3247"/>
      <c r="AV44" s="3247"/>
      <c r="AW44" s="3247"/>
      <c r="AX44" s="3247"/>
      <c r="AY44" s="3247"/>
      <c r="AZ44" s="3247"/>
      <c r="BA44" s="3247"/>
      <c r="BB44" s="3247"/>
      <c r="BC44" s="3247"/>
      <c r="BD44" s="3247"/>
      <c r="BE44" s="3247"/>
      <c r="BF44" s="3247"/>
      <c r="BG44" s="3247"/>
      <c r="BH44" s="3247"/>
      <c r="BI44" s="3247"/>
      <c r="BJ44" s="3247"/>
      <c r="BK44" s="3247"/>
      <c r="BL44" s="3247"/>
      <c r="BM44" s="3247"/>
      <c r="BN44" s="3247"/>
      <c r="BO44" s="3247"/>
      <c r="BP44" s="3247"/>
      <c r="BQ44" s="3247"/>
      <c r="BR44" s="3247"/>
      <c r="BS44" s="3247"/>
      <c r="BT44" s="3247"/>
      <c r="BU44" s="3247"/>
      <c r="BV44" s="3247"/>
      <c r="BW44" s="3247"/>
      <c r="BX44" s="3247"/>
      <c r="BY44" s="3247"/>
      <c r="BZ44" s="3248"/>
      <c r="CA44" s="121"/>
    </row>
    <row r="45" spans="2:79" s="111" customFormat="1" ht="30" customHeight="1">
      <c r="B45" s="110"/>
      <c r="C45" s="25"/>
      <c r="D45" s="195"/>
      <c r="E45" s="25"/>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c r="BP45" s="458"/>
      <c r="BQ45" s="458"/>
      <c r="BR45" s="458"/>
      <c r="BS45" s="458"/>
      <c r="BT45" s="458"/>
      <c r="BU45" s="458"/>
      <c r="BV45" s="458"/>
      <c r="BW45" s="458"/>
      <c r="BX45" s="458"/>
      <c r="BY45" s="458"/>
      <c r="BZ45" s="458"/>
      <c r="CA45" s="121"/>
    </row>
    <row r="46" spans="2:79" s="111" customFormat="1" ht="30" customHeight="1">
      <c r="B46" s="110"/>
      <c r="C46" s="25"/>
      <c r="D46" s="195" t="s">
        <v>353</v>
      </c>
      <c r="E46" s="25"/>
      <c r="F46" s="26" t="s">
        <v>274</v>
      </c>
      <c r="G46" s="30"/>
      <c r="H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30"/>
      <c r="BE46" s="30"/>
      <c r="BF46" s="30"/>
      <c r="BG46" s="30"/>
      <c r="BH46" s="30"/>
      <c r="BI46" s="30"/>
      <c r="BJ46" s="30"/>
      <c r="BK46" s="30"/>
      <c r="BL46" s="30"/>
      <c r="BM46" s="30"/>
      <c r="BN46" s="30"/>
      <c r="BO46" s="30"/>
      <c r="BP46" s="30"/>
      <c r="BQ46" s="30"/>
      <c r="BR46" s="30"/>
      <c r="BS46" s="30"/>
      <c r="BT46" s="30"/>
      <c r="BU46" s="3216" t="s">
        <v>78</v>
      </c>
      <c r="BV46" s="3217"/>
      <c r="BW46" s="3217"/>
      <c r="BX46" s="3173"/>
      <c r="BY46" s="3174"/>
      <c r="BZ46" s="3175"/>
      <c r="CA46" s="121"/>
    </row>
    <row r="47" spans="2:79" s="111" customFormat="1" ht="30" customHeight="1">
      <c r="B47" s="110"/>
      <c r="C47" s="25"/>
      <c r="D47" s="195"/>
      <c r="E47" s="25"/>
      <c r="F47" s="24" t="s">
        <v>275</v>
      </c>
      <c r="G47" s="30"/>
      <c r="H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30"/>
      <c r="BE47" s="30"/>
      <c r="BF47" s="30"/>
      <c r="BG47" s="30"/>
      <c r="BH47" s="30"/>
      <c r="BI47" s="30"/>
      <c r="BJ47" s="30"/>
      <c r="BK47" s="30"/>
      <c r="BL47" s="30"/>
      <c r="BM47" s="30"/>
      <c r="BN47" s="30"/>
      <c r="BO47" s="30"/>
      <c r="BP47" s="30"/>
      <c r="BQ47" s="30"/>
      <c r="BR47" s="30"/>
      <c r="BS47" s="30"/>
      <c r="BT47" s="30"/>
      <c r="BU47" s="3217"/>
      <c r="BV47" s="3217"/>
      <c r="BW47" s="3217"/>
      <c r="BX47" s="3176"/>
      <c r="BY47" s="3177"/>
      <c r="BZ47" s="3178"/>
      <c r="CA47" s="121"/>
    </row>
    <row r="48" spans="2:79" s="111" customFormat="1" ht="30" customHeight="1">
      <c r="B48" s="110"/>
      <c r="C48" s="25"/>
      <c r="D48" s="195"/>
      <c r="E48" s="25"/>
      <c r="F48" s="24"/>
      <c r="G48" s="30"/>
      <c r="H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121"/>
    </row>
    <row r="49" spans="2:79" s="111" customFormat="1" ht="30" customHeight="1">
      <c r="B49" s="447"/>
      <c r="C49" s="448"/>
      <c r="D49" s="449"/>
      <c r="E49" s="448"/>
      <c r="F49" s="450"/>
      <c r="G49" s="451"/>
      <c r="H49" s="172"/>
      <c r="I49" s="45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72"/>
      <c r="AW49" s="172"/>
      <c r="AX49" s="172"/>
      <c r="AY49" s="172"/>
      <c r="AZ49" s="172"/>
      <c r="BA49" s="172"/>
      <c r="BB49" s="172"/>
      <c r="BC49" s="172"/>
      <c r="BD49" s="451"/>
      <c r="BE49" s="451"/>
      <c r="BF49" s="451"/>
      <c r="BG49" s="451"/>
      <c r="BH49" s="451"/>
      <c r="BI49" s="451"/>
      <c r="BJ49" s="451"/>
      <c r="BK49" s="451"/>
      <c r="BL49" s="451"/>
      <c r="BM49" s="451"/>
      <c r="BN49" s="451"/>
      <c r="BO49" s="451"/>
      <c r="BP49" s="451"/>
      <c r="BQ49" s="451"/>
      <c r="BR49" s="451"/>
      <c r="BS49" s="451"/>
      <c r="BT49" s="451"/>
      <c r="BU49" s="451"/>
      <c r="BV49" s="451"/>
      <c r="BW49" s="451"/>
      <c r="BX49" s="451"/>
      <c r="BY49" s="451"/>
      <c r="BZ49" s="451"/>
      <c r="CA49" s="453"/>
    </row>
    <row r="50" spans="2:79" s="111" customFormat="1" ht="30" customHeight="1">
      <c r="B50" s="110"/>
      <c r="C50" s="26" t="s">
        <v>494</v>
      </c>
      <c r="D50" s="26" t="s">
        <v>2651</v>
      </c>
      <c r="F50" s="25"/>
      <c r="G50" s="193"/>
      <c r="H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121"/>
    </row>
    <row r="51" spans="2:79" s="111" customFormat="1" ht="30" customHeight="1">
      <c r="B51" s="110"/>
      <c r="C51" s="25"/>
      <c r="D51" s="24" t="s">
        <v>2652</v>
      </c>
      <c r="F51" s="25"/>
      <c r="G51" s="193"/>
      <c r="H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121"/>
    </row>
    <row r="52" spans="2:79" s="111" customFormat="1" ht="30" customHeight="1">
      <c r="B52" s="110"/>
      <c r="C52" s="25"/>
      <c r="D52" s="195"/>
      <c r="E52" s="25"/>
      <c r="F52" s="24"/>
      <c r="G52" s="30"/>
      <c r="H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121"/>
    </row>
    <row r="53" spans="2:79" s="111" customFormat="1" ht="30" customHeight="1">
      <c r="B53" s="110"/>
      <c r="C53" s="25"/>
      <c r="E53" s="430" t="s">
        <v>2653</v>
      </c>
      <c r="G53" s="431"/>
      <c r="H53" s="431"/>
      <c r="I53" s="29"/>
      <c r="J53" s="29"/>
      <c r="K53" s="29"/>
      <c r="L53" s="29"/>
      <c r="M53" s="29"/>
      <c r="N53" s="29"/>
      <c r="O53" s="29"/>
      <c r="P53" s="29"/>
      <c r="Q53" s="29"/>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121"/>
    </row>
    <row r="54" spans="2:79" s="111" customFormat="1" ht="30" customHeight="1">
      <c r="B54" s="110"/>
      <c r="C54" s="25"/>
      <c r="D54" s="3170" t="s">
        <v>21</v>
      </c>
      <c r="E54" s="3171"/>
      <c r="F54" s="3249"/>
      <c r="G54" s="3250"/>
      <c r="H54" s="3251"/>
      <c r="I54" s="432"/>
      <c r="J54" s="3179" t="s">
        <v>892</v>
      </c>
      <c r="K54" s="3179"/>
      <c r="L54" s="3179"/>
      <c r="M54" s="3179"/>
      <c r="N54" s="3179"/>
      <c r="O54" s="3179"/>
      <c r="P54" s="3179"/>
      <c r="Q54" s="3179"/>
      <c r="R54" s="23"/>
      <c r="S54" s="3170" t="s">
        <v>22</v>
      </c>
      <c r="T54" s="3171"/>
      <c r="U54" s="3173"/>
      <c r="V54" s="3174"/>
      <c r="W54" s="3175"/>
      <c r="X54" s="432"/>
      <c r="Y54" s="3179" t="s">
        <v>893</v>
      </c>
      <c r="Z54" s="3179"/>
      <c r="AA54" s="3179"/>
      <c r="AB54" s="3179"/>
      <c r="AC54" s="3179"/>
      <c r="AD54" s="3179"/>
      <c r="AE54" s="3179"/>
      <c r="AF54" s="3179"/>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121"/>
    </row>
    <row r="55" spans="2:79" s="111" customFormat="1" ht="30" customHeight="1">
      <c r="B55" s="110"/>
      <c r="C55" s="25"/>
      <c r="D55" s="3172"/>
      <c r="E55" s="3171"/>
      <c r="F55" s="3252"/>
      <c r="G55" s="3253"/>
      <c r="H55" s="3254"/>
      <c r="I55" s="432"/>
      <c r="J55" s="3179"/>
      <c r="K55" s="3179"/>
      <c r="L55" s="3179"/>
      <c r="M55" s="3179"/>
      <c r="N55" s="3179"/>
      <c r="O55" s="3179"/>
      <c r="P55" s="3179"/>
      <c r="Q55" s="3179"/>
      <c r="R55" s="23"/>
      <c r="S55" s="3172"/>
      <c r="T55" s="3171"/>
      <c r="U55" s="3176"/>
      <c r="V55" s="3177"/>
      <c r="W55" s="3178"/>
      <c r="X55" s="432"/>
      <c r="Y55" s="3179"/>
      <c r="Z55" s="3179"/>
      <c r="AA55" s="3179"/>
      <c r="AB55" s="3179"/>
      <c r="AC55" s="3179"/>
      <c r="AD55" s="3179"/>
      <c r="AE55" s="3179"/>
      <c r="AF55" s="3179"/>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121"/>
    </row>
    <row r="56" spans="2:79" s="111" customFormat="1" ht="30" customHeight="1">
      <c r="B56" s="110"/>
      <c r="C56" s="25"/>
      <c r="D56" s="195"/>
      <c r="E56" s="25"/>
      <c r="F56" s="24"/>
      <c r="G56" s="30"/>
      <c r="H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121"/>
    </row>
    <row r="57" spans="2:79" s="111" customFormat="1" ht="30" customHeight="1">
      <c r="B57" s="459"/>
      <c r="CA57" s="112"/>
    </row>
    <row r="58" spans="2:79" s="111" customFormat="1" ht="30" customHeight="1">
      <c r="B58" s="459"/>
      <c r="CA58" s="112"/>
    </row>
    <row r="59" spans="2:79" s="111" customFormat="1" ht="30" customHeight="1">
      <c r="B59" s="459"/>
      <c r="CA59" s="112"/>
    </row>
    <row r="60" spans="2:79" s="111" customFormat="1" ht="30" customHeight="1">
      <c r="B60" s="459"/>
      <c r="CA60" s="112"/>
    </row>
    <row r="61" spans="2:79" s="111" customFormat="1" ht="30" customHeight="1">
      <c r="B61" s="459"/>
      <c r="CA61" s="112"/>
    </row>
    <row r="62" spans="2:79" s="111" customFormat="1" ht="30" customHeight="1">
      <c r="B62" s="459"/>
      <c r="CA62" s="112"/>
    </row>
    <row r="63" spans="2:79" s="111" customFormat="1" ht="30" customHeight="1">
      <c r="B63" s="459"/>
      <c r="CA63" s="112"/>
    </row>
    <row r="64" spans="2:79" s="111" customFormat="1" ht="30" customHeight="1">
      <c r="B64" s="459"/>
      <c r="CA64" s="112"/>
    </row>
    <row r="65" spans="2:79" s="111" customFormat="1" ht="30" customHeight="1">
      <c r="B65" s="459"/>
      <c r="CA65" s="112"/>
    </row>
    <row r="66" spans="2:79" s="111" customFormat="1" ht="30" customHeight="1">
      <c r="B66" s="459"/>
      <c r="CA66" s="112"/>
    </row>
    <row r="67" spans="2:79" s="111" customFormat="1" ht="30" customHeight="1">
      <c r="B67" s="459"/>
      <c r="CA67" s="112"/>
    </row>
    <row r="68" spans="2:79" s="111" customFormat="1" ht="30" customHeight="1">
      <c r="B68" s="459"/>
      <c r="CA68" s="112"/>
    </row>
    <row r="69" spans="2:79" s="111" customFormat="1" ht="30" customHeight="1">
      <c r="B69" s="459"/>
      <c r="CA69" s="112"/>
    </row>
    <row r="70" spans="2:79" s="111" customFormat="1" ht="30" customHeight="1">
      <c r="B70" s="459"/>
      <c r="CA70" s="112"/>
    </row>
    <row r="71" spans="2:79" s="111" customFormat="1" ht="30" customHeight="1">
      <c r="B71" s="459"/>
      <c r="CA71" s="112"/>
    </row>
    <row r="72" spans="2:79" s="111" customFormat="1" ht="30" customHeight="1">
      <c r="B72" s="459"/>
      <c r="CA72" s="112"/>
    </row>
    <row r="73" spans="2:79" s="111" customFormat="1" ht="30" customHeight="1">
      <c r="B73" s="459"/>
      <c r="CA73" s="112"/>
    </row>
    <row r="74" spans="2:79" s="111" customFormat="1" ht="30" customHeight="1">
      <c r="B74" s="459"/>
      <c r="CA74" s="112"/>
    </row>
    <row r="75" spans="2:79" s="111" customFormat="1" ht="30" customHeight="1">
      <c r="B75" s="459"/>
      <c r="CA75" s="112"/>
    </row>
    <row r="76" spans="2:79" s="111" customFormat="1" ht="30" customHeight="1">
      <c r="B76" s="459"/>
      <c r="CA76" s="112"/>
    </row>
    <row r="77" spans="2:79" s="111" customFormat="1" ht="30" customHeight="1">
      <c r="B77" s="459"/>
      <c r="CA77" s="112"/>
    </row>
    <row r="78" spans="2:79" s="111" customFormat="1" ht="30" customHeight="1">
      <c r="B78" s="459"/>
      <c r="CA78" s="112"/>
    </row>
    <row r="79" spans="2:79" s="111" customFormat="1" ht="30" customHeight="1">
      <c r="B79" s="459"/>
      <c r="CA79" s="112"/>
    </row>
    <row r="80" spans="2:79" s="111" customFormat="1" ht="30" customHeight="1">
      <c r="B80" s="459"/>
      <c r="CA80" s="112"/>
    </row>
    <row r="81" spans="2:79" s="111" customFormat="1" ht="30" customHeight="1">
      <c r="B81" s="459"/>
      <c r="CA81" s="112"/>
    </row>
    <row r="82" spans="2:79" s="111" customFormat="1" ht="30" customHeight="1">
      <c r="B82" s="459"/>
      <c r="CA82" s="112"/>
    </row>
    <row r="83" spans="2:79" s="111" customFormat="1" ht="30" customHeight="1">
      <c r="B83" s="459"/>
      <c r="CA83" s="112"/>
    </row>
    <row r="84" spans="2:79" s="111" customFormat="1" ht="30" customHeight="1">
      <c r="B84" s="459"/>
      <c r="CA84" s="112"/>
    </row>
    <row r="85" spans="2:79" s="111" customFormat="1" ht="30" customHeight="1" thickBot="1">
      <c r="B85" s="460"/>
      <c r="C85" s="461"/>
      <c r="D85" s="461"/>
      <c r="E85" s="461"/>
      <c r="F85" s="461"/>
      <c r="G85" s="461"/>
      <c r="H85" s="461"/>
      <c r="I85" s="461"/>
      <c r="J85" s="461"/>
      <c r="K85" s="461"/>
      <c r="L85" s="461"/>
      <c r="M85" s="461"/>
      <c r="N85" s="461"/>
      <c r="O85" s="461"/>
      <c r="P85" s="461"/>
      <c r="Q85" s="461"/>
      <c r="R85" s="461"/>
      <c r="S85" s="461"/>
      <c r="T85" s="461"/>
      <c r="U85" s="461"/>
      <c r="V85" s="461"/>
      <c r="W85" s="461"/>
      <c r="X85" s="461"/>
      <c r="Y85" s="461"/>
      <c r="Z85" s="461"/>
      <c r="AA85" s="461"/>
      <c r="AB85" s="461"/>
      <c r="AC85" s="461"/>
      <c r="AD85" s="461"/>
      <c r="AE85" s="461"/>
      <c r="AF85" s="461"/>
      <c r="AG85" s="461"/>
      <c r="AH85" s="461"/>
      <c r="AI85" s="461"/>
      <c r="AJ85" s="461"/>
      <c r="AK85" s="461"/>
      <c r="AL85" s="461"/>
      <c r="AM85" s="461"/>
      <c r="AN85" s="461"/>
      <c r="AO85" s="461"/>
      <c r="AP85" s="461"/>
      <c r="AQ85" s="461"/>
      <c r="AR85" s="461"/>
      <c r="AS85" s="461"/>
      <c r="AT85" s="461"/>
      <c r="AU85" s="461"/>
      <c r="AV85" s="461"/>
      <c r="AW85" s="461"/>
      <c r="AX85" s="461"/>
      <c r="AY85" s="461"/>
      <c r="AZ85" s="461"/>
      <c r="BA85" s="461"/>
      <c r="BB85" s="461"/>
      <c r="BC85" s="461"/>
      <c r="BD85" s="461"/>
      <c r="BE85" s="461"/>
      <c r="BF85" s="461"/>
      <c r="BG85" s="461"/>
      <c r="BH85" s="461"/>
      <c r="BI85" s="461"/>
      <c r="BJ85" s="461"/>
      <c r="BK85" s="461"/>
      <c r="BL85" s="461"/>
      <c r="BM85" s="461"/>
      <c r="BN85" s="461"/>
      <c r="BO85" s="461"/>
      <c r="BP85" s="461"/>
      <c r="BQ85" s="461"/>
      <c r="BR85" s="461"/>
      <c r="BS85" s="461"/>
      <c r="BT85" s="461"/>
      <c r="BU85" s="461"/>
      <c r="BV85" s="461"/>
      <c r="BW85" s="461"/>
      <c r="BX85" s="461"/>
      <c r="BY85" s="461"/>
      <c r="BZ85" s="461"/>
      <c r="CA85" s="462"/>
    </row>
    <row r="86" spans="2:79" s="111" customFormat="1" ht="30" customHeight="1">
      <c r="B86" s="3238">
        <v>32</v>
      </c>
      <c r="C86" s="3238"/>
      <c r="D86" s="3238"/>
      <c r="E86" s="3238"/>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8"/>
      <c r="AK86" s="3238"/>
      <c r="AL86" s="3238"/>
      <c r="AM86" s="3238"/>
      <c r="AN86" s="3238"/>
      <c r="AO86" s="3238"/>
      <c r="AP86" s="3238"/>
      <c r="AQ86" s="3238"/>
      <c r="AR86" s="3238"/>
      <c r="AS86" s="3238"/>
      <c r="AT86" s="3238"/>
      <c r="AU86" s="3238"/>
      <c r="AV86" s="3238"/>
      <c r="AW86" s="3238"/>
      <c r="AX86" s="3238"/>
      <c r="AY86" s="3238"/>
      <c r="AZ86" s="3238"/>
      <c r="BA86" s="3238"/>
      <c r="BB86" s="3238"/>
      <c r="BC86" s="3238"/>
      <c r="BD86" s="3238"/>
      <c r="BE86" s="3238"/>
      <c r="BF86" s="3238"/>
      <c r="BG86" s="3238"/>
      <c r="BH86" s="3238"/>
      <c r="BI86" s="3238"/>
      <c r="BJ86" s="3238"/>
      <c r="BK86" s="3238"/>
      <c r="BL86" s="3238"/>
      <c r="BM86" s="3238"/>
      <c r="BN86" s="3238"/>
      <c r="BO86" s="3238"/>
      <c r="BP86" s="3238"/>
      <c r="BQ86" s="3238"/>
      <c r="BR86" s="3238"/>
      <c r="BS86" s="3238"/>
      <c r="BT86" s="3238"/>
      <c r="BU86" s="3238"/>
      <c r="BV86" s="3238"/>
      <c r="BW86" s="3238"/>
      <c r="BX86" s="3238"/>
      <c r="BY86" s="3238"/>
      <c r="BZ86" s="3238"/>
      <c r="CA86" s="3238"/>
    </row>
    <row r="87" spans="2:79" s="111" customFormat="1" ht="30" customHeight="1">
      <c r="B87" s="3213"/>
      <c r="C87" s="3213"/>
      <c r="D87" s="3213"/>
      <c r="E87" s="3213"/>
      <c r="F87" s="3213"/>
      <c r="G87" s="3213"/>
      <c r="H87" s="3213"/>
      <c r="I87" s="3213"/>
      <c r="J87" s="3213"/>
      <c r="K87" s="3213"/>
      <c r="L87" s="3213"/>
      <c r="M87" s="3213"/>
      <c r="N87" s="3213"/>
      <c r="O87" s="3213"/>
      <c r="P87" s="3213"/>
      <c r="Q87" s="3213"/>
      <c r="R87" s="3213"/>
      <c r="S87" s="3213"/>
      <c r="T87" s="3213"/>
      <c r="U87" s="3213"/>
      <c r="V87" s="3213"/>
      <c r="W87" s="3213"/>
      <c r="X87" s="3213"/>
      <c r="Y87" s="3213"/>
      <c r="Z87" s="3213"/>
      <c r="AA87" s="3213"/>
      <c r="AB87" s="3213"/>
      <c r="AC87" s="3213"/>
      <c r="AD87" s="3213"/>
      <c r="AE87" s="3213"/>
      <c r="AF87" s="3213"/>
      <c r="AG87" s="3213"/>
      <c r="AH87" s="3213"/>
      <c r="AI87" s="3213"/>
      <c r="AJ87" s="3213"/>
      <c r="AK87" s="3213"/>
      <c r="AL87" s="3213"/>
      <c r="AM87" s="3213"/>
      <c r="AN87" s="3213"/>
      <c r="AO87" s="3213"/>
      <c r="AP87" s="3213"/>
      <c r="AQ87" s="3213"/>
      <c r="AR87" s="3213"/>
      <c r="AS87" s="3213"/>
      <c r="AT87" s="3213"/>
      <c r="AU87" s="3213"/>
      <c r="AV87" s="3213"/>
      <c r="AW87" s="3213"/>
      <c r="AX87" s="3213"/>
      <c r="AY87" s="3213"/>
      <c r="AZ87" s="3213"/>
      <c r="BA87" s="3213"/>
      <c r="BB87" s="3213"/>
      <c r="BC87" s="3213"/>
      <c r="BD87" s="3213"/>
      <c r="BE87" s="3213"/>
      <c r="BF87" s="3213"/>
      <c r="BG87" s="3213"/>
      <c r="BH87" s="3213"/>
      <c r="BI87" s="3213"/>
      <c r="BJ87" s="3213"/>
      <c r="BK87" s="3213"/>
      <c r="BL87" s="3213"/>
      <c r="BM87" s="3213"/>
      <c r="BN87" s="3213"/>
      <c r="BO87" s="3213"/>
      <c r="BP87" s="3213"/>
      <c r="BQ87" s="3213"/>
      <c r="BR87" s="3213"/>
      <c r="BS87" s="3213"/>
      <c r="BT87" s="3213"/>
      <c r="BU87" s="3213"/>
      <c r="BV87" s="3213"/>
      <c r="BW87" s="3213"/>
      <c r="BX87" s="3213"/>
      <c r="BY87" s="3213"/>
      <c r="BZ87" s="3213"/>
      <c r="CA87" s="3213"/>
    </row>
    <row r="88" spans="2:79" s="99" customFormat="1" ht="30" customHeight="1">
      <c r="B88" s="3213"/>
      <c r="C88" s="3213"/>
      <c r="D88" s="3213"/>
      <c r="E88" s="3213"/>
      <c r="F88" s="3213"/>
      <c r="G88" s="3213"/>
      <c r="H88" s="3213"/>
      <c r="I88" s="3213"/>
      <c r="J88" s="3213"/>
      <c r="K88" s="3213"/>
      <c r="L88" s="3213"/>
      <c r="M88" s="3213"/>
      <c r="N88" s="3213"/>
      <c r="O88" s="3213"/>
      <c r="P88" s="3213"/>
      <c r="Q88" s="3213"/>
      <c r="R88" s="3213"/>
      <c r="S88" s="3213"/>
      <c r="T88" s="3213"/>
      <c r="U88" s="3213"/>
      <c r="V88" s="3213"/>
      <c r="W88" s="3213"/>
      <c r="X88" s="3213"/>
      <c r="Y88" s="3213"/>
      <c r="Z88" s="3213"/>
      <c r="AA88" s="3213"/>
      <c r="AB88" s="3213"/>
      <c r="AC88" s="3213"/>
      <c r="AD88" s="3213"/>
      <c r="AE88" s="3213"/>
      <c r="AF88" s="3213"/>
      <c r="AG88" s="3213"/>
      <c r="AH88" s="3213"/>
      <c r="AI88" s="3213"/>
      <c r="AJ88" s="3213"/>
      <c r="AK88" s="3213"/>
      <c r="AL88" s="3213"/>
      <c r="AM88" s="3213"/>
      <c r="AN88" s="3213"/>
      <c r="AO88" s="3213"/>
      <c r="AP88" s="3213"/>
      <c r="AQ88" s="3213"/>
      <c r="AR88" s="3213"/>
      <c r="AS88" s="3213"/>
      <c r="AT88" s="3213"/>
      <c r="AU88" s="3213"/>
      <c r="AV88" s="3213"/>
      <c r="AW88" s="3213"/>
      <c r="AX88" s="3213"/>
      <c r="AY88" s="3213"/>
      <c r="AZ88" s="3213"/>
      <c r="BA88" s="3213"/>
      <c r="BB88" s="3213"/>
      <c r="BC88" s="3213"/>
      <c r="BD88" s="3213"/>
      <c r="BE88" s="3213"/>
      <c r="BF88" s="3213"/>
      <c r="BG88" s="3213"/>
      <c r="BH88" s="3213"/>
      <c r="BI88" s="3213"/>
      <c r="BJ88" s="3213"/>
      <c r="BK88" s="3213"/>
      <c r="BL88" s="3213"/>
      <c r="BM88" s="3213"/>
      <c r="BN88" s="3213"/>
      <c r="BO88" s="3213"/>
      <c r="BP88" s="3213"/>
      <c r="BQ88" s="3213"/>
      <c r="BR88" s="3213"/>
      <c r="BS88" s="3213"/>
      <c r="BT88" s="3213"/>
      <c r="BU88" s="3213"/>
      <c r="BV88" s="3213"/>
      <c r="BW88" s="3213"/>
      <c r="BX88" s="3213"/>
      <c r="BY88" s="3213"/>
      <c r="BZ88" s="3213"/>
      <c r="CA88" s="3213"/>
    </row>
    <row r="89" spans="2:79" s="99" customFormat="1" ht="30" customHeight="1">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row>
  </sheetData>
  <mergeCells count="32">
    <mergeCell ref="B86:CA88"/>
    <mergeCell ref="D54:E55"/>
    <mergeCell ref="F54:H55"/>
    <mergeCell ref="J54:Q55"/>
    <mergeCell ref="S54:T55"/>
    <mergeCell ref="U54:W55"/>
    <mergeCell ref="Y54:AF55"/>
    <mergeCell ref="BU38:BW39"/>
    <mergeCell ref="BX38:BZ39"/>
    <mergeCell ref="BU46:BW47"/>
    <mergeCell ref="BX46:BZ47"/>
    <mergeCell ref="F42:BZ44"/>
    <mergeCell ref="BU29:BW30"/>
    <mergeCell ref="BX29:BZ30"/>
    <mergeCell ref="BU32:BW33"/>
    <mergeCell ref="BX32:BZ33"/>
    <mergeCell ref="BU35:BW36"/>
    <mergeCell ref="BX35:BZ36"/>
    <mergeCell ref="BU20:BW21"/>
    <mergeCell ref="BX20:BZ21"/>
    <mergeCell ref="BU23:BW24"/>
    <mergeCell ref="BX23:BZ24"/>
    <mergeCell ref="BU26:BW27"/>
    <mergeCell ref="BX26:BZ27"/>
    <mergeCell ref="BU17:BW18"/>
    <mergeCell ref="BX17:BZ18"/>
    <mergeCell ref="C3:N4"/>
    <mergeCell ref="O3:Q4"/>
    <mergeCell ref="H6:I7"/>
    <mergeCell ref="BU14:BW15"/>
    <mergeCell ref="BX14:BZ15"/>
    <mergeCell ref="C9:AK9"/>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codeName="Sheet33">
    <tabColor rgb="FF92D050"/>
  </sheetPr>
  <dimension ref="B1:CD86"/>
  <sheetViews>
    <sheetView showGridLines="0" view="pageBreakPreview" zoomScale="40" zoomScaleNormal="60" zoomScaleSheetLayoutView="40" zoomScalePageLayoutView="35" workbookViewId="0">
      <selection activeCell="AU27" sqref="AU27"/>
    </sheetView>
  </sheetViews>
  <sheetFormatPr defaultColWidth="2.33203125" defaultRowHeight="24.6"/>
  <cols>
    <col min="1" max="1" width="2.33203125" style="544"/>
    <col min="2" max="2" width="3.88671875" style="544" customWidth="1"/>
    <col min="3" max="3" width="10.5546875" style="544" customWidth="1"/>
    <col min="4" max="35" width="3.88671875" style="544" customWidth="1"/>
    <col min="36" max="36" width="5.33203125" style="544" customWidth="1"/>
    <col min="37" max="46" width="3.88671875" style="544" customWidth="1"/>
    <col min="47" max="47" width="5.33203125" style="544" customWidth="1"/>
    <col min="48" max="63" width="3.88671875" style="544" customWidth="1"/>
    <col min="64" max="64" width="8.109375" style="544" customWidth="1"/>
    <col min="65" max="69" width="3.88671875" style="544" customWidth="1"/>
    <col min="70" max="70" width="1.33203125" style="544" customWidth="1"/>
    <col min="71" max="82" width="3.88671875" style="544" customWidth="1"/>
    <col min="83" max="83" width="3" style="544" customWidth="1"/>
    <col min="84" max="88" width="2.33203125" style="544"/>
    <col min="89" max="89" width="2.33203125" style="544" customWidth="1"/>
    <col min="90" max="90" width="2.33203125" style="544"/>
    <col min="91" max="91" width="23.44140625" style="544" customWidth="1"/>
    <col min="92" max="249" width="2.33203125" style="544"/>
    <col min="250" max="250" width="3.88671875" style="544" customWidth="1"/>
    <col min="251" max="251" width="9.109375" style="544" bestFit="1" customWidth="1"/>
    <col min="252" max="252" width="3.88671875" style="544" customWidth="1"/>
    <col min="253" max="256" width="1.33203125" style="544" customWidth="1"/>
    <col min="257" max="338" width="3.88671875" style="544" customWidth="1"/>
    <col min="339" max="505" width="2.33203125" style="544"/>
    <col min="506" max="506" width="3.88671875" style="544" customWidth="1"/>
    <col min="507" max="507" width="9.109375" style="544" bestFit="1" customWidth="1"/>
    <col min="508" max="508" width="3.88671875" style="544" customWidth="1"/>
    <col min="509" max="512" width="1.33203125" style="544" customWidth="1"/>
    <col min="513" max="594" width="3.88671875" style="544" customWidth="1"/>
    <col min="595" max="761" width="2.33203125" style="544"/>
    <col min="762" max="762" width="3.88671875" style="544" customWidth="1"/>
    <col min="763" max="763" width="9.109375" style="544" bestFit="1" customWidth="1"/>
    <col min="764" max="764" width="3.88671875" style="544" customWidth="1"/>
    <col min="765" max="768" width="1.33203125" style="544" customWidth="1"/>
    <col min="769" max="850" width="3.88671875" style="544" customWidth="1"/>
    <col min="851" max="1017" width="2.33203125" style="544"/>
    <col min="1018" max="1018" width="3.88671875" style="544" customWidth="1"/>
    <col min="1019" max="1019" width="9.109375" style="544" bestFit="1" customWidth="1"/>
    <col min="1020" max="1020" width="3.88671875" style="544" customWidth="1"/>
    <col min="1021" max="1024" width="1.33203125" style="544" customWidth="1"/>
    <col min="1025" max="1106" width="3.88671875" style="544" customWidth="1"/>
    <col min="1107" max="1273" width="2.33203125" style="544"/>
    <col min="1274" max="1274" width="3.88671875" style="544" customWidth="1"/>
    <col min="1275" max="1275" width="9.109375" style="544" bestFit="1" customWidth="1"/>
    <col min="1276" max="1276" width="3.88671875" style="544" customWidth="1"/>
    <col min="1277" max="1280" width="1.33203125" style="544" customWidth="1"/>
    <col min="1281" max="1362" width="3.88671875" style="544" customWidth="1"/>
    <col min="1363" max="1529" width="2.33203125" style="544"/>
    <col min="1530" max="1530" width="3.88671875" style="544" customWidth="1"/>
    <col min="1531" max="1531" width="9.109375" style="544" bestFit="1" customWidth="1"/>
    <col min="1532" max="1532" width="3.88671875" style="544" customWidth="1"/>
    <col min="1533" max="1536" width="1.33203125" style="544" customWidth="1"/>
    <col min="1537" max="1618" width="3.88671875" style="544" customWidth="1"/>
    <col min="1619" max="1785" width="2.33203125" style="544"/>
    <col min="1786" max="1786" width="3.88671875" style="544" customWidth="1"/>
    <col min="1787" max="1787" width="9.109375" style="544" bestFit="1" customWidth="1"/>
    <col min="1788" max="1788" width="3.88671875" style="544" customWidth="1"/>
    <col min="1789" max="1792" width="1.33203125" style="544" customWidth="1"/>
    <col min="1793" max="1874" width="3.88671875" style="544" customWidth="1"/>
    <col min="1875" max="2041" width="2.33203125" style="544"/>
    <col min="2042" max="2042" width="3.88671875" style="544" customWidth="1"/>
    <col min="2043" max="2043" width="9.109375" style="544" bestFit="1" customWidth="1"/>
    <col min="2044" max="2044" width="3.88671875" style="544" customWidth="1"/>
    <col min="2045" max="2048" width="1.33203125" style="544" customWidth="1"/>
    <col min="2049" max="2130" width="3.88671875" style="544" customWidth="1"/>
    <col min="2131" max="2297" width="2.33203125" style="544"/>
    <col min="2298" max="2298" width="3.88671875" style="544" customWidth="1"/>
    <col min="2299" max="2299" width="9.109375" style="544" bestFit="1" customWidth="1"/>
    <col min="2300" max="2300" width="3.88671875" style="544" customWidth="1"/>
    <col min="2301" max="2304" width="1.33203125" style="544" customWidth="1"/>
    <col min="2305" max="2386" width="3.88671875" style="544" customWidth="1"/>
    <col min="2387" max="2553" width="2.33203125" style="544"/>
    <col min="2554" max="2554" width="3.88671875" style="544" customWidth="1"/>
    <col min="2555" max="2555" width="9.109375" style="544" bestFit="1" customWidth="1"/>
    <col min="2556" max="2556" width="3.88671875" style="544" customWidth="1"/>
    <col min="2557" max="2560" width="1.33203125" style="544" customWidth="1"/>
    <col min="2561" max="2642" width="3.88671875" style="544" customWidth="1"/>
    <col min="2643" max="2809" width="2.33203125" style="544"/>
    <col min="2810" max="2810" width="3.88671875" style="544" customWidth="1"/>
    <col min="2811" max="2811" width="9.109375" style="544" bestFit="1" customWidth="1"/>
    <col min="2812" max="2812" width="3.88671875" style="544" customWidth="1"/>
    <col min="2813" max="2816" width="1.33203125" style="544" customWidth="1"/>
    <col min="2817" max="2898" width="3.88671875" style="544" customWidth="1"/>
    <col min="2899" max="3065" width="2.33203125" style="544"/>
    <col min="3066" max="3066" width="3.88671875" style="544" customWidth="1"/>
    <col min="3067" max="3067" width="9.109375" style="544" bestFit="1" customWidth="1"/>
    <col min="3068" max="3068" width="3.88671875" style="544" customWidth="1"/>
    <col min="3069" max="3072" width="1.33203125" style="544" customWidth="1"/>
    <col min="3073" max="3154" width="3.88671875" style="544" customWidth="1"/>
    <col min="3155" max="3321" width="2.33203125" style="544"/>
    <col min="3322" max="3322" width="3.88671875" style="544" customWidth="1"/>
    <col min="3323" max="3323" width="9.109375" style="544" bestFit="1" customWidth="1"/>
    <col min="3324" max="3324" width="3.88671875" style="544" customWidth="1"/>
    <col min="3325" max="3328" width="1.33203125" style="544" customWidth="1"/>
    <col min="3329" max="3410" width="3.88671875" style="544" customWidth="1"/>
    <col min="3411" max="3577" width="2.33203125" style="544"/>
    <col min="3578" max="3578" width="3.88671875" style="544" customWidth="1"/>
    <col min="3579" max="3579" width="9.109375" style="544" bestFit="1" customWidth="1"/>
    <col min="3580" max="3580" width="3.88671875" style="544" customWidth="1"/>
    <col min="3581" max="3584" width="1.33203125" style="544" customWidth="1"/>
    <col min="3585" max="3666" width="3.88671875" style="544" customWidth="1"/>
    <col min="3667" max="3833" width="2.33203125" style="544"/>
    <col min="3834" max="3834" width="3.88671875" style="544" customWidth="1"/>
    <col min="3835" max="3835" width="9.109375" style="544" bestFit="1" customWidth="1"/>
    <col min="3836" max="3836" width="3.88671875" style="544" customWidth="1"/>
    <col min="3837" max="3840" width="1.33203125" style="544" customWidth="1"/>
    <col min="3841" max="3922" width="3.88671875" style="544" customWidth="1"/>
    <col min="3923" max="4089" width="2.33203125" style="544"/>
    <col min="4090" max="4090" width="3.88671875" style="544" customWidth="1"/>
    <col min="4091" max="4091" width="9.109375" style="544" bestFit="1" customWidth="1"/>
    <col min="4092" max="4092" width="3.88671875" style="544" customWidth="1"/>
    <col min="4093" max="4096" width="1.33203125" style="544" customWidth="1"/>
    <col min="4097" max="4178" width="3.88671875" style="544" customWidth="1"/>
    <col min="4179" max="4345" width="2.33203125" style="544"/>
    <col min="4346" max="4346" width="3.88671875" style="544" customWidth="1"/>
    <col min="4347" max="4347" width="9.109375" style="544" bestFit="1" customWidth="1"/>
    <col min="4348" max="4348" width="3.88671875" style="544" customWidth="1"/>
    <col min="4349" max="4352" width="1.33203125" style="544" customWidth="1"/>
    <col min="4353" max="4434" width="3.88671875" style="544" customWidth="1"/>
    <col min="4435" max="4601" width="2.33203125" style="544"/>
    <col min="4602" max="4602" width="3.88671875" style="544" customWidth="1"/>
    <col min="4603" max="4603" width="9.109375" style="544" bestFit="1" customWidth="1"/>
    <col min="4604" max="4604" width="3.88671875" style="544" customWidth="1"/>
    <col min="4605" max="4608" width="1.33203125" style="544" customWidth="1"/>
    <col min="4609" max="4690" width="3.88671875" style="544" customWidth="1"/>
    <col min="4691" max="4857" width="2.33203125" style="544"/>
    <col min="4858" max="4858" width="3.88671875" style="544" customWidth="1"/>
    <col min="4859" max="4859" width="9.109375" style="544" bestFit="1" customWidth="1"/>
    <col min="4860" max="4860" width="3.88671875" style="544" customWidth="1"/>
    <col min="4861" max="4864" width="1.33203125" style="544" customWidth="1"/>
    <col min="4865" max="4946" width="3.88671875" style="544" customWidth="1"/>
    <col min="4947" max="5113" width="2.33203125" style="544"/>
    <col min="5114" max="5114" width="3.88671875" style="544" customWidth="1"/>
    <col min="5115" max="5115" width="9.109375" style="544" bestFit="1" customWidth="1"/>
    <col min="5116" max="5116" width="3.88671875" style="544" customWidth="1"/>
    <col min="5117" max="5120" width="1.33203125" style="544" customWidth="1"/>
    <col min="5121" max="5202" width="3.88671875" style="544" customWidth="1"/>
    <col min="5203" max="5369" width="2.33203125" style="544"/>
    <col min="5370" max="5370" width="3.88671875" style="544" customWidth="1"/>
    <col min="5371" max="5371" width="9.109375" style="544" bestFit="1" customWidth="1"/>
    <col min="5372" max="5372" width="3.88671875" style="544" customWidth="1"/>
    <col min="5373" max="5376" width="1.33203125" style="544" customWidth="1"/>
    <col min="5377" max="5458" width="3.88671875" style="544" customWidth="1"/>
    <col min="5459" max="5625" width="2.33203125" style="544"/>
    <col min="5626" max="5626" width="3.88671875" style="544" customWidth="1"/>
    <col min="5627" max="5627" width="9.109375" style="544" bestFit="1" customWidth="1"/>
    <col min="5628" max="5628" width="3.88671875" style="544" customWidth="1"/>
    <col min="5629" max="5632" width="1.33203125" style="544" customWidth="1"/>
    <col min="5633" max="5714" width="3.88671875" style="544" customWidth="1"/>
    <col min="5715" max="5881" width="2.33203125" style="544"/>
    <col min="5882" max="5882" width="3.88671875" style="544" customWidth="1"/>
    <col min="5883" max="5883" width="9.109375" style="544" bestFit="1" customWidth="1"/>
    <col min="5884" max="5884" width="3.88671875" style="544" customWidth="1"/>
    <col min="5885" max="5888" width="1.33203125" style="544" customWidth="1"/>
    <col min="5889" max="5970" width="3.88671875" style="544" customWidth="1"/>
    <col min="5971" max="6137" width="2.33203125" style="544"/>
    <col min="6138" max="6138" width="3.88671875" style="544" customWidth="1"/>
    <col min="6139" max="6139" width="9.109375" style="544" bestFit="1" customWidth="1"/>
    <col min="6140" max="6140" width="3.88671875" style="544" customWidth="1"/>
    <col min="6141" max="6144" width="1.33203125" style="544" customWidth="1"/>
    <col min="6145" max="6226" width="3.88671875" style="544" customWidth="1"/>
    <col min="6227" max="6393" width="2.33203125" style="544"/>
    <col min="6394" max="6394" width="3.88671875" style="544" customWidth="1"/>
    <col min="6395" max="6395" width="9.109375" style="544" bestFit="1" customWidth="1"/>
    <col min="6396" max="6396" width="3.88671875" style="544" customWidth="1"/>
    <col min="6397" max="6400" width="1.33203125" style="544" customWidth="1"/>
    <col min="6401" max="6482" width="3.88671875" style="544" customWidth="1"/>
    <col min="6483" max="6649" width="2.33203125" style="544"/>
    <col min="6650" max="6650" width="3.88671875" style="544" customWidth="1"/>
    <col min="6651" max="6651" width="9.109375" style="544" bestFit="1" customWidth="1"/>
    <col min="6652" max="6652" width="3.88671875" style="544" customWidth="1"/>
    <col min="6653" max="6656" width="1.33203125" style="544" customWidth="1"/>
    <col min="6657" max="6738" width="3.88671875" style="544" customWidth="1"/>
    <col min="6739" max="6905" width="2.33203125" style="544"/>
    <col min="6906" max="6906" width="3.88671875" style="544" customWidth="1"/>
    <col min="6907" max="6907" width="9.109375" style="544" bestFit="1" customWidth="1"/>
    <col min="6908" max="6908" width="3.88671875" style="544" customWidth="1"/>
    <col min="6909" max="6912" width="1.33203125" style="544" customWidth="1"/>
    <col min="6913" max="6994" width="3.88671875" style="544" customWidth="1"/>
    <col min="6995" max="7161" width="2.33203125" style="544"/>
    <col min="7162" max="7162" width="3.88671875" style="544" customWidth="1"/>
    <col min="7163" max="7163" width="9.109375" style="544" bestFit="1" customWidth="1"/>
    <col min="7164" max="7164" width="3.88671875" style="544" customWidth="1"/>
    <col min="7165" max="7168" width="1.33203125" style="544" customWidth="1"/>
    <col min="7169" max="7250" width="3.88671875" style="544" customWidth="1"/>
    <col min="7251" max="7417" width="2.33203125" style="544"/>
    <col min="7418" max="7418" width="3.88671875" style="544" customWidth="1"/>
    <col min="7419" max="7419" width="9.109375" style="544" bestFit="1" customWidth="1"/>
    <col min="7420" max="7420" width="3.88671875" style="544" customWidth="1"/>
    <col min="7421" max="7424" width="1.33203125" style="544" customWidth="1"/>
    <col min="7425" max="7506" width="3.88671875" style="544" customWidth="1"/>
    <col min="7507" max="7673" width="2.33203125" style="544"/>
    <col min="7674" max="7674" width="3.88671875" style="544" customWidth="1"/>
    <col min="7675" max="7675" width="9.109375" style="544" bestFit="1" customWidth="1"/>
    <col min="7676" max="7676" width="3.88671875" style="544" customWidth="1"/>
    <col min="7677" max="7680" width="1.33203125" style="544" customWidth="1"/>
    <col min="7681" max="7762" width="3.88671875" style="544" customWidth="1"/>
    <col min="7763" max="7929" width="2.33203125" style="544"/>
    <col min="7930" max="7930" width="3.88671875" style="544" customWidth="1"/>
    <col min="7931" max="7931" width="9.109375" style="544" bestFit="1" customWidth="1"/>
    <col min="7932" max="7932" width="3.88671875" style="544" customWidth="1"/>
    <col min="7933" max="7936" width="1.33203125" style="544" customWidth="1"/>
    <col min="7937" max="8018" width="3.88671875" style="544" customWidth="1"/>
    <col min="8019" max="8185" width="2.33203125" style="544"/>
    <col min="8186" max="8186" width="3.88671875" style="544" customWidth="1"/>
    <col min="8187" max="8187" width="9.109375" style="544" bestFit="1" customWidth="1"/>
    <col min="8188" max="8188" width="3.88671875" style="544" customWidth="1"/>
    <col min="8189" max="8192" width="1.33203125" style="544" customWidth="1"/>
    <col min="8193" max="8274" width="3.88671875" style="544" customWidth="1"/>
    <col min="8275" max="8441" width="2.33203125" style="544"/>
    <col min="8442" max="8442" width="3.88671875" style="544" customWidth="1"/>
    <col min="8443" max="8443" width="9.109375" style="544" bestFit="1" customWidth="1"/>
    <col min="8444" max="8444" width="3.88671875" style="544" customWidth="1"/>
    <col min="8445" max="8448" width="1.33203125" style="544" customWidth="1"/>
    <col min="8449" max="8530" width="3.88671875" style="544" customWidth="1"/>
    <col min="8531" max="8697" width="2.33203125" style="544"/>
    <col min="8698" max="8698" width="3.88671875" style="544" customWidth="1"/>
    <col min="8699" max="8699" width="9.109375" style="544" bestFit="1" customWidth="1"/>
    <col min="8700" max="8700" width="3.88671875" style="544" customWidth="1"/>
    <col min="8701" max="8704" width="1.33203125" style="544" customWidth="1"/>
    <col min="8705" max="8786" width="3.88671875" style="544" customWidth="1"/>
    <col min="8787" max="8953" width="2.33203125" style="544"/>
    <col min="8954" max="8954" width="3.88671875" style="544" customWidth="1"/>
    <col min="8955" max="8955" width="9.109375" style="544" bestFit="1" customWidth="1"/>
    <col min="8956" max="8956" width="3.88671875" style="544" customWidth="1"/>
    <col min="8957" max="8960" width="1.33203125" style="544" customWidth="1"/>
    <col min="8961" max="9042" width="3.88671875" style="544" customWidth="1"/>
    <col min="9043" max="9209" width="2.33203125" style="544"/>
    <col min="9210" max="9210" width="3.88671875" style="544" customWidth="1"/>
    <col min="9211" max="9211" width="9.109375" style="544" bestFit="1" customWidth="1"/>
    <col min="9212" max="9212" width="3.88671875" style="544" customWidth="1"/>
    <col min="9213" max="9216" width="1.33203125" style="544" customWidth="1"/>
    <col min="9217" max="9298" width="3.88671875" style="544" customWidth="1"/>
    <col min="9299" max="9465" width="2.33203125" style="544"/>
    <col min="9466" max="9466" width="3.88671875" style="544" customWidth="1"/>
    <col min="9467" max="9467" width="9.109375" style="544" bestFit="1" customWidth="1"/>
    <col min="9468" max="9468" width="3.88671875" style="544" customWidth="1"/>
    <col min="9469" max="9472" width="1.33203125" style="544" customWidth="1"/>
    <col min="9473" max="9554" width="3.88671875" style="544" customWidth="1"/>
    <col min="9555" max="9721" width="2.33203125" style="544"/>
    <col min="9722" max="9722" width="3.88671875" style="544" customWidth="1"/>
    <col min="9723" max="9723" width="9.109375" style="544" bestFit="1" customWidth="1"/>
    <col min="9724" max="9724" width="3.88671875" style="544" customWidth="1"/>
    <col min="9725" max="9728" width="1.33203125" style="544" customWidth="1"/>
    <col min="9729" max="9810" width="3.88671875" style="544" customWidth="1"/>
    <col min="9811" max="9977" width="2.33203125" style="544"/>
    <col min="9978" max="9978" width="3.88671875" style="544" customWidth="1"/>
    <col min="9979" max="9979" width="9.109375" style="544" bestFit="1" customWidth="1"/>
    <col min="9980" max="9980" width="3.88671875" style="544" customWidth="1"/>
    <col min="9981" max="9984" width="1.33203125" style="544" customWidth="1"/>
    <col min="9985" max="10066" width="3.88671875" style="544" customWidth="1"/>
    <col min="10067" max="10233" width="2.33203125" style="544"/>
    <col min="10234" max="10234" width="3.88671875" style="544" customWidth="1"/>
    <col min="10235" max="10235" width="9.109375" style="544" bestFit="1" customWidth="1"/>
    <col min="10236" max="10236" width="3.88671875" style="544" customWidth="1"/>
    <col min="10237" max="10240" width="1.33203125" style="544" customWidth="1"/>
    <col min="10241" max="10322" width="3.88671875" style="544" customWidth="1"/>
    <col min="10323" max="10489" width="2.33203125" style="544"/>
    <col min="10490" max="10490" width="3.88671875" style="544" customWidth="1"/>
    <col min="10491" max="10491" width="9.109375" style="544" bestFit="1" customWidth="1"/>
    <col min="10492" max="10492" width="3.88671875" style="544" customWidth="1"/>
    <col min="10493" max="10496" width="1.33203125" style="544" customWidth="1"/>
    <col min="10497" max="10578" width="3.88671875" style="544" customWidth="1"/>
    <col min="10579" max="10745" width="2.33203125" style="544"/>
    <col min="10746" max="10746" width="3.88671875" style="544" customWidth="1"/>
    <col min="10747" max="10747" width="9.109375" style="544" bestFit="1" customWidth="1"/>
    <col min="10748" max="10748" width="3.88671875" style="544" customWidth="1"/>
    <col min="10749" max="10752" width="1.33203125" style="544" customWidth="1"/>
    <col min="10753" max="10834" width="3.88671875" style="544" customWidth="1"/>
    <col min="10835" max="11001" width="2.33203125" style="544"/>
    <col min="11002" max="11002" width="3.88671875" style="544" customWidth="1"/>
    <col min="11003" max="11003" width="9.109375" style="544" bestFit="1" customWidth="1"/>
    <col min="11004" max="11004" width="3.88671875" style="544" customWidth="1"/>
    <col min="11005" max="11008" width="1.33203125" style="544" customWidth="1"/>
    <col min="11009" max="11090" width="3.88671875" style="544" customWidth="1"/>
    <col min="11091" max="11257" width="2.33203125" style="544"/>
    <col min="11258" max="11258" width="3.88671875" style="544" customWidth="1"/>
    <col min="11259" max="11259" width="9.109375" style="544" bestFit="1" customWidth="1"/>
    <col min="11260" max="11260" width="3.88671875" style="544" customWidth="1"/>
    <col min="11261" max="11264" width="1.33203125" style="544" customWidth="1"/>
    <col min="11265" max="11346" width="3.88671875" style="544" customWidth="1"/>
    <col min="11347" max="11513" width="2.33203125" style="544"/>
    <col min="11514" max="11514" width="3.88671875" style="544" customWidth="1"/>
    <col min="11515" max="11515" width="9.109375" style="544" bestFit="1" customWidth="1"/>
    <col min="11516" max="11516" width="3.88671875" style="544" customWidth="1"/>
    <col min="11517" max="11520" width="1.33203125" style="544" customWidth="1"/>
    <col min="11521" max="11602" width="3.88671875" style="544" customWidth="1"/>
    <col min="11603" max="11769" width="2.33203125" style="544"/>
    <col min="11770" max="11770" width="3.88671875" style="544" customWidth="1"/>
    <col min="11771" max="11771" width="9.109375" style="544" bestFit="1" customWidth="1"/>
    <col min="11772" max="11772" width="3.88671875" style="544" customWidth="1"/>
    <col min="11773" max="11776" width="1.33203125" style="544" customWidth="1"/>
    <col min="11777" max="11858" width="3.88671875" style="544" customWidth="1"/>
    <col min="11859" max="12025" width="2.33203125" style="544"/>
    <col min="12026" max="12026" width="3.88671875" style="544" customWidth="1"/>
    <col min="12027" max="12027" width="9.109375" style="544" bestFit="1" customWidth="1"/>
    <col min="12028" max="12028" width="3.88671875" style="544" customWidth="1"/>
    <col min="12029" max="12032" width="1.33203125" style="544" customWidth="1"/>
    <col min="12033" max="12114" width="3.88671875" style="544" customWidth="1"/>
    <col min="12115" max="12281" width="2.33203125" style="544"/>
    <col min="12282" max="12282" width="3.88671875" style="544" customWidth="1"/>
    <col min="12283" max="12283" width="9.109375" style="544" bestFit="1" customWidth="1"/>
    <col min="12284" max="12284" width="3.88671875" style="544" customWidth="1"/>
    <col min="12285" max="12288" width="1.33203125" style="544" customWidth="1"/>
    <col min="12289" max="12370" width="3.88671875" style="544" customWidth="1"/>
    <col min="12371" max="12537" width="2.33203125" style="544"/>
    <col min="12538" max="12538" width="3.88671875" style="544" customWidth="1"/>
    <col min="12539" max="12539" width="9.109375" style="544" bestFit="1" customWidth="1"/>
    <col min="12540" max="12540" width="3.88671875" style="544" customWidth="1"/>
    <col min="12541" max="12544" width="1.33203125" style="544" customWidth="1"/>
    <col min="12545" max="12626" width="3.88671875" style="544" customWidth="1"/>
    <col min="12627" max="12793" width="2.33203125" style="544"/>
    <col min="12794" max="12794" width="3.88671875" style="544" customWidth="1"/>
    <col min="12795" max="12795" width="9.109375" style="544" bestFit="1" customWidth="1"/>
    <col min="12796" max="12796" width="3.88671875" style="544" customWidth="1"/>
    <col min="12797" max="12800" width="1.33203125" style="544" customWidth="1"/>
    <col min="12801" max="12882" width="3.88671875" style="544" customWidth="1"/>
    <col min="12883" max="13049" width="2.33203125" style="544"/>
    <col min="13050" max="13050" width="3.88671875" style="544" customWidth="1"/>
    <col min="13051" max="13051" width="9.109375" style="544" bestFit="1" customWidth="1"/>
    <col min="13052" max="13052" width="3.88671875" style="544" customWidth="1"/>
    <col min="13053" max="13056" width="1.33203125" style="544" customWidth="1"/>
    <col min="13057" max="13138" width="3.88671875" style="544" customWidth="1"/>
    <col min="13139" max="13305" width="2.33203125" style="544"/>
    <col min="13306" max="13306" width="3.88671875" style="544" customWidth="1"/>
    <col min="13307" max="13307" width="9.109375" style="544" bestFit="1" customWidth="1"/>
    <col min="13308" max="13308" width="3.88671875" style="544" customWidth="1"/>
    <col min="13309" max="13312" width="1.33203125" style="544" customWidth="1"/>
    <col min="13313" max="13394" width="3.88671875" style="544" customWidth="1"/>
    <col min="13395" max="13561" width="2.33203125" style="544"/>
    <col min="13562" max="13562" width="3.88671875" style="544" customWidth="1"/>
    <col min="13563" max="13563" width="9.109375" style="544" bestFit="1" customWidth="1"/>
    <col min="13564" max="13564" width="3.88671875" style="544" customWidth="1"/>
    <col min="13565" max="13568" width="1.33203125" style="544" customWidth="1"/>
    <col min="13569" max="13650" width="3.88671875" style="544" customWidth="1"/>
    <col min="13651" max="13817" width="2.33203125" style="544"/>
    <col min="13818" max="13818" width="3.88671875" style="544" customWidth="1"/>
    <col min="13819" max="13819" width="9.109375" style="544" bestFit="1" customWidth="1"/>
    <col min="13820" max="13820" width="3.88671875" style="544" customWidth="1"/>
    <col min="13821" max="13824" width="1.33203125" style="544" customWidth="1"/>
    <col min="13825" max="13906" width="3.88671875" style="544" customWidth="1"/>
    <col min="13907" max="14073" width="2.33203125" style="544"/>
    <col min="14074" max="14074" width="3.88671875" style="544" customWidth="1"/>
    <col min="14075" max="14075" width="9.109375" style="544" bestFit="1" customWidth="1"/>
    <col min="14076" max="14076" width="3.88671875" style="544" customWidth="1"/>
    <col min="14077" max="14080" width="1.33203125" style="544" customWidth="1"/>
    <col min="14081" max="14162" width="3.88671875" style="544" customWidth="1"/>
    <col min="14163" max="14329" width="2.33203125" style="544"/>
    <col min="14330" max="14330" width="3.88671875" style="544" customWidth="1"/>
    <col min="14331" max="14331" width="9.109375" style="544" bestFit="1" customWidth="1"/>
    <col min="14332" max="14332" width="3.88671875" style="544" customWidth="1"/>
    <col min="14333" max="14336" width="1.33203125" style="544" customWidth="1"/>
    <col min="14337" max="14418" width="3.88671875" style="544" customWidth="1"/>
    <col min="14419" max="14585" width="2.33203125" style="544"/>
    <col min="14586" max="14586" width="3.88671875" style="544" customWidth="1"/>
    <col min="14587" max="14587" width="9.109375" style="544" bestFit="1" customWidth="1"/>
    <col min="14588" max="14588" width="3.88671875" style="544" customWidth="1"/>
    <col min="14589" max="14592" width="1.33203125" style="544" customWidth="1"/>
    <col min="14593" max="14674" width="3.88671875" style="544" customWidth="1"/>
    <col min="14675" max="14841" width="2.33203125" style="544"/>
    <col min="14842" max="14842" width="3.88671875" style="544" customWidth="1"/>
    <col min="14843" max="14843" width="9.109375" style="544" bestFit="1" customWidth="1"/>
    <col min="14844" max="14844" width="3.88671875" style="544" customWidth="1"/>
    <col min="14845" max="14848" width="1.33203125" style="544" customWidth="1"/>
    <col min="14849" max="14930" width="3.88671875" style="544" customWidth="1"/>
    <col min="14931" max="15097" width="2.33203125" style="544"/>
    <col min="15098" max="15098" width="3.88671875" style="544" customWidth="1"/>
    <col min="15099" max="15099" width="9.109375" style="544" bestFit="1" customWidth="1"/>
    <col min="15100" max="15100" width="3.88671875" style="544" customWidth="1"/>
    <col min="15101" max="15104" width="1.33203125" style="544" customWidth="1"/>
    <col min="15105" max="15186" width="3.88671875" style="544" customWidth="1"/>
    <col min="15187" max="15353" width="2.33203125" style="544"/>
    <col min="15354" max="15354" width="3.88671875" style="544" customWidth="1"/>
    <col min="15355" max="15355" width="9.109375" style="544" bestFit="1" customWidth="1"/>
    <col min="15356" max="15356" width="3.88671875" style="544" customWidth="1"/>
    <col min="15357" max="15360" width="1.33203125" style="544" customWidth="1"/>
    <col min="15361" max="15442" width="3.88671875" style="544" customWidth="1"/>
    <col min="15443" max="15609" width="2.33203125" style="544"/>
    <col min="15610" max="15610" width="3.88671875" style="544" customWidth="1"/>
    <col min="15611" max="15611" width="9.109375" style="544" bestFit="1" customWidth="1"/>
    <col min="15612" max="15612" width="3.88671875" style="544" customWidth="1"/>
    <col min="15613" max="15616" width="1.33203125" style="544" customWidth="1"/>
    <col min="15617" max="15698" width="3.88671875" style="544" customWidth="1"/>
    <col min="15699" max="15865" width="2.33203125" style="544"/>
    <col min="15866" max="15866" width="3.88671875" style="544" customWidth="1"/>
    <col min="15867" max="15867" width="9.109375" style="544" bestFit="1" customWidth="1"/>
    <col min="15868" max="15868" width="3.88671875" style="544" customWidth="1"/>
    <col min="15869" max="15872" width="1.33203125" style="544" customWidth="1"/>
    <col min="15873" max="15954" width="3.88671875" style="544" customWidth="1"/>
    <col min="15955" max="16121" width="2.33203125" style="544"/>
    <col min="16122" max="16122" width="3.88671875" style="544" customWidth="1"/>
    <col min="16123" max="16123" width="9.109375" style="544" bestFit="1" customWidth="1"/>
    <col min="16124" max="16124" width="3.88671875" style="544" customWidth="1"/>
    <col min="16125" max="16128" width="1.33203125" style="544" customWidth="1"/>
    <col min="16129" max="16210" width="3.88671875" style="544" customWidth="1"/>
    <col min="16211" max="16384" width="2.33203125" style="544"/>
  </cols>
  <sheetData>
    <row r="1" spans="2:82" ht="25.2" thickBot="1"/>
    <row r="2" spans="2:82" s="910" customFormat="1" ht="30" customHeight="1">
      <c r="B2" s="906"/>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c r="AT2" s="907"/>
      <c r="AU2" s="907"/>
      <c r="AV2" s="907"/>
      <c r="AW2" s="907"/>
      <c r="AX2" s="907"/>
      <c r="AY2" s="907"/>
      <c r="AZ2" s="907"/>
      <c r="BA2" s="907"/>
      <c r="BB2" s="907"/>
      <c r="BC2" s="907"/>
      <c r="BD2" s="907"/>
      <c r="BE2" s="907"/>
      <c r="BF2" s="907"/>
      <c r="BG2" s="907"/>
      <c r="BH2" s="907"/>
      <c r="BI2" s="907"/>
      <c r="BJ2" s="907"/>
      <c r="BK2" s="907"/>
      <c r="BL2" s="907"/>
      <c r="BM2" s="907"/>
      <c r="BN2" s="907"/>
      <c r="BO2" s="907"/>
      <c r="BP2" s="907"/>
      <c r="BQ2" s="907"/>
      <c r="BR2" s="907"/>
      <c r="BS2" s="907"/>
      <c r="BT2" s="907"/>
      <c r="BU2" s="907"/>
      <c r="BV2" s="907"/>
      <c r="BW2" s="907"/>
      <c r="BX2" s="907"/>
      <c r="BY2" s="907"/>
      <c r="BZ2" s="907"/>
      <c r="CA2" s="907"/>
      <c r="CB2" s="908"/>
      <c r="CC2" s="908"/>
      <c r="CD2" s="909"/>
    </row>
    <row r="3" spans="2:82" s="910" customFormat="1" ht="30" customHeight="1">
      <c r="B3" s="547"/>
      <c r="C3" s="3257" t="s">
        <v>1328</v>
      </c>
      <c r="D3" s="3258"/>
      <c r="E3" s="3258"/>
      <c r="F3" s="3258"/>
      <c r="G3" s="3258"/>
      <c r="H3" s="3258"/>
      <c r="I3" s="3258"/>
      <c r="J3" s="3258"/>
      <c r="K3" s="3258"/>
      <c r="L3" s="3258"/>
      <c r="M3" s="3258"/>
      <c r="N3" s="3259"/>
      <c r="O3" s="3263" t="s">
        <v>698</v>
      </c>
      <c r="P3" s="3264"/>
      <c r="Q3" s="3265"/>
      <c r="R3" s="544"/>
      <c r="S3" s="550" t="s">
        <v>702</v>
      </c>
      <c r="T3" s="550"/>
      <c r="U3" s="550"/>
      <c r="V3" s="550"/>
      <c r="W3" s="550"/>
      <c r="X3" s="550"/>
      <c r="Y3" s="550"/>
      <c r="Z3" s="550"/>
      <c r="AA3" s="550"/>
      <c r="AB3" s="550"/>
      <c r="AC3" s="550"/>
      <c r="AD3" s="550"/>
      <c r="AE3" s="550"/>
      <c r="AF3" s="550"/>
      <c r="AG3" s="550"/>
      <c r="AH3" s="550"/>
      <c r="AI3" s="550"/>
      <c r="AJ3" s="550"/>
      <c r="AK3" s="544"/>
      <c r="AL3" s="544"/>
      <c r="AM3" s="544"/>
      <c r="AN3" s="544"/>
      <c r="AO3" s="544"/>
      <c r="AP3" s="544"/>
      <c r="AQ3" s="544"/>
      <c r="AR3" s="544"/>
      <c r="AS3" s="544"/>
      <c r="AT3" s="544"/>
      <c r="AU3" s="544"/>
      <c r="AV3" s="544"/>
      <c r="AW3" s="544"/>
      <c r="AX3" s="544"/>
      <c r="AY3" s="544"/>
      <c r="AZ3" s="550"/>
      <c r="BA3" s="545"/>
      <c r="BB3" s="545"/>
      <c r="BC3" s="545"/>
      <c r="BD3" s="545"/>
      <c r="BE3" s="545"/>
      <c r="BF3" s="545"/>
      <c r="BG3" s="545"/>
      <c r="BH3" s="545"/>
      <c r="BI3" s="545"/>
      <c r="BJ3" s="545"/>
      <c r="BK3" s="545"/>
      <c r="BL3" s="545"/>
      <c r="BM3" s="545"/>
      <c r="BN3" s="545"/>
      <c r="BO3" s="545"/>
      <c r="BP3" s="545"/>
      <c r="BQ3" s="545"/>
      <c r="BR3" s="545"/>
      <c r="BS3" s="545"/>
      <c r="BT3" s="545"/>
      <c r="BU3" s="545"/>
      <c r="BV3" s="544"/>
      <c r="BW3" s="544"/>
      <c r="BX3" s="544"/>
      <c r="BY3" s="544"/>
      <c r="BZ3" s="544"/>
      <c r="CA3" s="544"/>
      <c r="CD3" s="911"/>
    </row>
    <row r="4" spans="2:82" s="910" customFormat="1" ht="30" customHeight="1">
      <c r="B4" s="547"/>
      <c r="C4" s="3260"/>
      <c r="D4" s="3261"/>
      <c r="E4" s="3261"/>
      <c r="F4" s="3261"/>
      <c r="G4" s="3261"/>
      <c r="H4" s="3261"/>
      <c r="I4" s="3261"/>
      <c r="J4" s="3261"/>
      <c r="K4" s="3261"/>
      <c r="L4" s="3261"/>
      <c r="M4" s="3261"/>
      <c r="N4" s="3262"/>
      <c r="O4" s="3266"/>
      <c r="P4" s="3267"/>
      <c r="Q4" s="3268"/>
      <c r="R4" s="544"/>
      <c r="S4" s="551" t="s">
        <v>703</v>
      </c>
      <c r="T4" s="550"/>
      <c r="U4" s="550"/>
      <c r="V4" s="550"/>
      <c r="W4" s="550"/>
      <c r="X4" s="550"/>
      <c r="Y4" s="550"/>
      <c r="Z4" s="550"/>
      <c r="AA4" s="550"/>
      <c r="AB4" s="550"/>
      <c r="AC4" s="550"/>
      <c r="AD4" s="550"/>
      <c r="AE4" s="550"/>
      <c r="AF4" s="550"/>
      <c r="AG4" s="550"/>
      <c r="AH4" s="550"/>
      <c r="AI4" s="550"/>
      <c r="AJ4" s="550"/>
      <c r="AK4" s="544"/>
      <c r="AL4" s="544"/>
      <c r="AM4" s="544"/>
      <c r="AN4" s="544"/>
      <c r="AO4" s="544"/>
      <c r="AP4" s="544"/>
      <c r="AQ4" s="544"/>
      <c r="AR4" s="544"/>
      <c r="AS4" s="544"/>
      <c r="AT4" s="544"/>
      <c r="AU4" s="544"/>
      <c r="AV4" s="544"/>
      <c r="AW4" s="544"/>
      <c r="AX4" s="544"/>
      <c r="AY4" s="544"/>
      <c r="AZ4" s="550"/>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D4" s="911"/>
    </row>
    <row r="5" spans="2:82" s="910" customFormat="1" ht="30" customHeight="1">
      <c r="B5" s="547"/>
      <c r="C5" s="544"/>
      <c r="D5" s="544"/>
      <c r="E5" s="544"/>
      <c r="F5" s="544"/>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12"/>
      <c r="AO5" s="912"/>
      <c r="AP5" s="912"/>
      <c r="AQ5" s="912"/>
      <c r="AR5" s="912"/>
      <c r="AS5" s="912"/>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D5" s="911"/>
    </row>
    <row r="6" spans="2:82" s="910" customFormat="1" ht="30" customHeight="1">
      <c r="B6" s="547"/>
      <c r="C6" s="1346" t="s">
        <v>888</v>
      </c>
      <c r="D6" s="1347"/>
      <c r="E6" s="1347"/>
      <c r="F6" s="1347"/>
      <c r="G6" s="1347"/>
      <c r="H6" s="3269">
        <v>2</v>
      </c>
      <c r="I6" s="3270"/>
      <c r="J6" s="912"/>
      <c r="K6" s="542" t="s">
        <v>955</v>
      </c>
      <c r="L6" s="912"/>
      <c r="M6" s="912"/>
      <c r="N6" s="912"/>
      <c r="O6" s="912"/>
      <c r="P6" s="912"/>
      <c r="Q6" s="912"/>
      <c r="R6" s="912"/>
      <c r="S6" s="912"/>
      <c r="T6" s="912"/>
      <c r="U6" s="912"/>
      <c r="V6" s="912"/>
      <c r="W6" s="912"/>
      <c r="X6" s="912"/>
      <c r="Y6" s="912"/>
      <c r="Z6" s="912"/>
      <c r="AA6" s="912"/>
      <c r="AB6" s="912"/>
      <c r="AC6" s="912"/>
      <c r="AD6" s="912"/>
      <c r="AE6" s="912"/>
      <c r="AF6" s="912"/>
      <c r="AG6" s="912"/>
      <c r="AH6" s="912"/>
      <c r="AI6" s="912"/>
      <c r="AJ6" s="912"/>
      <c r="AK6" s="912"/>
      <c r="AL6" s="912"/>
      <c r="AM6" s="912"/>
      <c r="AN6" s="912"/>
      <c r="AO6" s="912"/>
      <c r="AP6" s="912"/>
      <c r="AQ6" s="912"/>
      <c r="AR6" s="912"/>
      <c r="AS6" s="912"/>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D6" s="911"/>
    </row>
    <row r="7" spans="2:82" s="910" customFormat="1" ht="30" customHeight="1">
      <c r="B7" s="547"/>
      <c r="C7" s="1348" t="s">
        <v>889</v>
      </c>
      <c r="D7" s="1349"/>
      <c r="E7" s="1349"/>
      <c r="F7" s="1349"/>
      <c r="G7" s="1349"/>
      <c r="H7" s="3271"/>
      <c r="I7" s="3272"/>
      <c r="J7" s="912"/>
      <c r="K7" s="590" t="s">
        <v>956</v>
      </c>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c r="AM7" s="912"/>
      <c r="AN7" s="912"/>
      <c r="AO7" s="912"/>
      <c r="AP7" s="912"/>
      <c r="AQ7" s="912"/>
      <c r="AR7" s="912"/>
      <c r="AS7" s="912"/>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D7" s="911"/>
    </row>
    <row r="8" spans="2:82" s="910" customFormat="1" ht="30" customHeight="1">
      <c r="B8" s="913"/>
      <c r="CD8" s="911"/>
    </row>
    <row r="9" spans="2:82" s="910" customFormat="1" ht="30" customHeight="1">
      <c r="B9" s="913"/>
      <c r="C9" s="559" t="s">
        <v>499</v>
      </c>
      <c r="D9" s="559" t="s">
        <v>957</v>
      </c>
      <c r="E9" s="570"/>
      <c r="F9" s="561"/>
      <c r="G9" s="914"/>
      <c r="H9" s="550"/>
      <c r="I9" s="570"/>
      <c r="J9" s="550"/>
      <c r="K9" s="550"/>
      <c r="L9" s="550"/>
      <c r="M9" s="550"/>
      <c r="N9" s="550"/>
      <c r="O9" s="550"/>
      <c r="P9" s="550"/>
      <c r="Q9" s="550"/>
      <c r="R9" s="550"/>
      <c r="S9" s="550"/>
      <c r="T9" s="550"/>
      <c r="U9" s="550"/>
      <c r="V9" s="550"/>
      <c r="W9" s="550"/>
      <c r="X9" s="550"/>
      <c r="Y9" s="550"/>
      <c r="Z9" s="550"/>
      <c r="AA9" s="550"/>
      <c r="AB9" s="550"/>
      <c r="AC9" s="550"/>
      <c r="AD9" s="550"/>
      <c r="AE9" s="550"/>
      <c r="AF9" s="550"/>
      <c r="AG9" s="550"/>
      <c r="AH9" s="550"/>
      <c r="AI9" s="550"/>
      <c r="AJ9" s="550"/>
      <c r="AK9" s="550"/>
      <c r="AL9" s="550"/>
      <c r="AM9" s="550"/>
      <c r="AN9" s="550"/>
      <c r="AO9" s="550"/>
      <c r="AP9" s="550"/>
      <c r="AQ9" s="550"/>
      <c r="AR9" s="550"/>
      <c r="AS9" s="550"/>
      <c r="AT9" s="550"/>
      <c r="AU9" s="550"/>
      <c r="AV9" s="550"/>
      <c r="AW9" s="550"/>
      <c r="AX9" s="550"/>
      <c r="AY9" s="550"/>
      <c r="AZ9" s="550"/>
      <c r="BA9" s="550"/>
      <c r="BB9" s="550"/>
      <c r="BC9" s="550"/>
      <c r="BD9" s="570"/>
      <c r="BE9" s="570"/>
      <c r="BF9" s="570"/>
      <c r="BG9" s="570"/>
      <c r="BH9" s="570"/>
      <c r="BI9" s="570"/>
      <c r="BJ9" s="570"/>
      <c r="CD9" s="911"/>
    </row>
    <row r="10" spans="2:82" s="910" customFormat="1" ht="30" customHeight="1">
      <c r="B10" s="913"/>
      <c r="C10" s="561"/>
      <c r="D10" s="108" t="s">
        <v>958</v>
      </c>
      <c r="E10" s="570"/>
      <c r="F10" s="561"/>
      <c r="G10" s="914"/>
      <c r="H10" s="550"/>
      <c r="I10" s="57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550"/>
      <c r="AO10" s="550"/>
      <c r="AP10" s="550"/>
      <c r="AQ10" s="550"/>
      <c r="AR10" s="550"/>
      <c r="AS10" s="550"/>
      <c r="AT10" s="550"/>
      <c r="AU10" s="550"/>
      <c r="AV10" s="550"/>
      <c r="AW10" s="550"/>
      <c r="AX10" s="550"/>
      <c r="AY10" s="550"/>
      <c r="AZ10" s="550"/>
      <c r="BA10" s="550"/>
      <c r="BB10" s="550"/>
      <c r="BC10" s="550"/>
      <c r="BD10" s="570"/>
      <c r="BE10" s="570"/>
      <c r="BF10" s="570"/>
      <c r="BG10" s="570"/>
      <c r="BH10" s="570"/>
      <c r="BI10" s="570"/>
      <c r="BJ10" s="570"/>
      <c r="CD10" s="911"/>
    </row>
    <row r="11" spans="2:82" s="910" customFormat="1" ht="30" customHeight="1">
      <c r="B11" s="913"/>
      <c r="C11" s="561"/>
      <c r="D11" s="915"/>
      <c r="E11" s="561"/>
      <c r="F11" s="108"/>
      <c r="G11" s="570"/>
      <c r="H11" s="550"/>
      <c r="I11" s="57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550"/>
      <c r="AO11" s="550"/>
      <c r="AP11" s="550"/>
      <c r="AQ11" s="550"/>
      <c r="AR11" s="550"/>
      <c r="AS11" s="550"/>
      <c r="AT11" s="550"/>
      <c r="AU11" s="550"/>
      <c r="AV11" s="550"/>
      <c r="AW11" s="550"/>
      <c r="AX11" s="550"/>
      <c r="AY11" s="550"/>
      <c r="AZ11" s="550"/>
      <c r="BA11" s="550"/>
      <c r="BB11" s="550"/>
      <c r="BC11" s="550"/>
      <c r="BD11" s="570"/>
      <c r="BE11" s="570"/>
      <c r="BF11" s="570"/>
      <c r="BG11" s="570"/>
      <c r="BH11" s="570"/>
      <c r="BI11" s="570"/>
      <c r="BJ11" s="570"/>
      <c r="CD11" s="911"/>
    </row>
    <row r="12" spans="2:82" s="910" customFormat="1" ht="30" customHeight="1">
      <c r="B12" s="913"/>
      <c r="C12" s="561"/>
      <c r="E12" s="671" t="s">
        <v>959</v>
      </c>
      <c r="G12" s="916"/>
      <c r="H12" s="916"/>
      <c r="I12" s="917"/>
      <c r="J12" s="917"/>
      <c r="K12" s="917"/>
      <c r="L12" s="917"/>
      <c r="M12" s="917"/>
      <c r="N12" s="917"/>
      <c r="O12" s="917"/>
      <c r="P12" s="917"/>
      <c r="Q12" s="917"/>
      <c r="R12" s="550"/>
      <c r="S12" s="550"/>
      <c r="T12" s="550"/>
      <c r="U12" s="550"/>
      <c r="V12" s="550"/>
      <c r="W12" s="550"/>
      <c r="X12" s="550"/>
      <c r="Y12" s="550"/>
      <c r="Z12" s="550"/>
      <c r="AA12" s="550"/>
      <c r="AB12" s="550"/>
      <c r="AC12" s="550"/>
      <c r="AD12" s="550"/>
      <c r="AE12" s="550"/>
      <c r="AF12" s="550"/>
      <c r="AG12" s="550"/>
      <c r="AH12" s="550"/>
      <c r="AI12" s="550"/>
      <c r="AJ12" s="1323" t="s">
        <v>1312</v>
      </c>
      <c r="AK12" s="1324"/>
      <c r="AL12" s="1324"/>
      <c r="AM12" s="1324"/>
      <c r="AN12" s="1324"/>
      <c r="AO12" s="1324"/>
      <c r="AP12" s="1324"/>
      <c r="AQ12" s="1324"/>
      <c r="AR12" s="1324"/>
      <c r="AS12" s="1324"/>
      <c r="AT12" s="1324"/>
      <c r="AU12" s="1324"/>
      <c r="AV12" s="1324"/>
      <c r="AW12" s="1324"/>
      <c r="AX12" s="1324"/>
      <c r="AY12" s="1325"/>
      <c r="AZ12" s="550"/>
      <c r="BA12" s="550"/>
      <c r="BB12" s="550"/>
      <c r="BC12" s="550"/>
      <c r="BD12" s="570"/>
      <c r="BE12" s="570"/>
      <c r="BF12" s="570"/>
      <c r="BG12" s="570"/>
      <c r="BH12" s="570"/>
      <c r="BI12" s="570"/>
      <c r="BJ12" s="570"/>
      <c r="CD12" s="911"/>
    </row>
    <row r="13" spans="2:82" s="910" customFormat="1" ht="30" customHeight="1">
      <c r="B13" s="913"/>
      <c r="C13" s="561"/>
      <c r="D13" s="3273" t="s">
        <v>21</v>
      </c>
      <c r="E13" s="2273"/>
      <c r="F13" s="3274"/>
      <c r="G13" s="3275"/>
      <c r="H13" s="3276"/>
      <c r="I13" s="918"/>
      <c r="J13" s="3280" t="s">
        <v>1329</v>
      </c>
      <c r="K13" s="3280"/>
      <c r="L13" s="3280"/>
      <c r="M13" s="3280"/>
      <c r="N13" s="3280"/>
      <c r="O13" s="3280"/>
      <c r="P13" s="3280"/>
      <c r="Q13" s="3280"/>
      <c r="R13" s="550"/>
      <c r="S13" s="3273" t="s">
        <v>22</v>
      </c>
      <c r="T13" s="2273"/>
      <c r="U13" s="3274"/>
      <c r="V13" s="3275"/>
      <c r="W13" s="3276"/>
      <c r="X13" s="918"/>
      <c r="Y13" s="3280" t="s">
        <v>1330</v>
      </c>
      <c r="Z13" s="3280"/>
      <c r="AA13" s="3280"/>
      <c r="AB13" s="3280"/>
      <c r="AC13" s="3280"/>
      <c r="AD13" s="3280"/>
      <c r="AE13" s="3280"/>
      <c r="AF13" s="3280"/>
      <c r="AG13" s="550"/>
      <c r="AH13" s="550"/>
      <c r="AI13" s="550"/>
      <c r="AJ13" s="1326" t="s">
        <v>1313</v>
      </c>
      <c r="AK13" s="1327"/>
      <c r="AL13" s="1327"/>
      <c r="AM13" s="1327"/>
      <c r="AN13" s="1327"/>
      <c r="AO13" s="1327"/>
      <c r="AP13" s="1327"/>
      <c r="AQ13" s="1327"/>
      <c r="AR13" s="1327"/>
      <c r="AS13" s="1327"/>
      <c r="AT13" s="1327"/>
      <c r="AU13" s="1327"/>
      <c r="AV13" s="1327"/>
      <c r="AW13" s="1327"/>
      <c r="AX13" s="1327"/>
      <c r="AY13" s="1328"/>
      <c r="AZ13" s="550"/>
      <c r="BA13" s="550"/>
      <c r="BB13" s="550"/>
      <c r="BC13" s="550"/>
      <c r="BD13" s="570"/>
      <c r="BE13" s="570"/>
      <c r="BF13" s="570"/>
      <c r="BG13" s="570"/>
      <c r="BH13" s="570"/>
      <c r="BI13" s="570"/>
      <c r="BJ13" s="570"/>
      <c r="CD13" s="911"/>
    </row>
    <row r="14" spans="2:82" s="910" customFormat="1" ht="30" customHeight="1">
      <c r="B14" s="913"/>
      <c r="C14" s="561"/>
      <c r="D14" s="2272"/>
      <c r="E14" s="2273"/>
      <c r="F14" s="3277"/>
      <c r="G14" s="3278"/>
      <c r="H14" s="3279"/>
      <c r="I14" s="918"/>
      <c r="J14" s="3280"/>
      <c r="K14" s="3280"/>
      <c r="L14" s="3280"/>
      <c r="M14" s="3280"/>
      <c r="N14" s="3280"/>
      <c r="O14" s="3280"/>
      <c r="P14" s="3280"/>
      <c r="Q14" s="3280"/>
      <c r="R14" s="550"/>
      <c r="S14" s="2272"/>
      <c r="T14" s="2273"/>
      <c r="U14" s="3277"/>
      <c r="V14" s="3278"/>
      <c r="W14" s="3279"/>
      <c r="X14" s="918"/>
      <c r="Y14" s="3280"/>
      <c r="Z14" s="3280"/>
      <c r="AA14" s="3280"/>
      <c r="AB14" s="3280"/>
      <c r="AC14" s="3280"/>
      <c r="AD14" s="3280"/>
      <c r="AE14" s="3280"/>
      <c r="AF14" s="3280"/>
      <c r="AG14" s="550"/>
      <c r="AH14" s="550"/>
      <c r="AI14" s="550"/>
      <c r="AJ14" s="550"/>
      <c r="AK14" s="550"/>
      <c r="AL14" s="550"/>
      <c r="AM14" s="550"/>
      <c r="AN14" s="550"/>
      <c r="AO14" s="550"/>
      <c r="AP14" s="550"/>
      <c r="AQ14" s="550"/>
      <c r="AR14" s="550"/>
      <c r="AS14" s="550"/>
      <c r="AT14" s="550"/>
      <c r="AU14" s="550"/>
      <c r="AV14" s="550"/>
      <c r="AW14" s="550"/>
      <c r="AX14" s="550"/>
      <c r="AY14" s="550"/>
      <c r="AZ14" s="550"/>
      <c r="BA14" s="550"/>
      <c r="BB14" s="550"/>
      <c r="BC14" s="550"/>
      <c r="BD14" s="570"/>
      <c r="BE14" s="570"/>
      <c r="BF14" s="570"/>
      <c r="BG14" s="570"/>
      <c r="BH14" s="570"/>
      <c r="BI14" s="570"/>
      <c r="BJ14" s="570"/>
      <c r="CD14" s="911"/>
    </row>
    <row r="15" spans="2:82" s="910" customFormat="1" ht="30" customHeight="1">
      <c r="B15" s="913"/>
      <c r="C15" s="561"/>
      <c r="D15" s="915"/>
      <c r="E15" s="561"/>
      <c r="F15" s="108"/>
      <c r="G15" s="570"/>
      <c r="H15" s="550"/>
      <c r="I15" s="57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550"/>
      <c r="AP15" s="550"/>
      <c r="AQ15" s="550"/>
      <c r="AR15" s="550"/>
      <c r="AS15" s="550"/>
      <c r="AT15" s="550"/>
      <c r="AU15" s="550"/>
      <c r="AV15" s="550"/>
      <c r="AW15" s="550"/>
      <c r="AX15" s="550"/>
      <c r="AY15" s="550"/>
      <c r="AZ15" s="550"/>
      <c r="BA15" s="550"/>
      <c r="BB15" s="550"/>
      <c r="BC15" s="550"/>
      <c r="BD15" s="570"/>
      <c r="BE15" s="570"/>
      <c r="BF15" s="570"/>
      <c r="BG15" s="570"/>
      <c r="BH15" s="570"/>
      <c r="BI15" s="570"/>
      <c r="BJ15" s="570"/>
      <c r="CD15" s="911"/>
    </row>
    <row r="16" spans="2:82" s="910" customFormat="1" ht="30" customHeight="1">
      <c r="B16" s="919"/>
      <c r="C16" s="920"/>
      <c r="D16" s="920"/>
      <c r="E16" s="920"/>
      <c r="F16" s="920"/>
      <c r="G16" s="920"/>
      <c r="H16" s="920"/>
      <c r="I16" s="920"/>
      <c r="J16" s="920"/>
      <c r="K16" s="920"/>
      <c r="L16" s="920"/>
      <c r="M16" s="920"/>
      <c r="N16" s="920"/>
      <c r="O16" s="920"/>
      <c r="P16" s="920"/>
      <c r="Q16" s="920"/>
      <c r="R16" s="920"/>
      <c r="S16" s="920"/>
      <c r="T16" s="920"/>
      <c r="U16" s="920"/>
      <c r="V16" s="920"/>
      <c r="W16" s="920"/>
      <c r="X16" s="920"/>
      <c r="Y16" s="920"/>
      <c r="Z16" s="920"/>
      <c r="AA16" s="920"/>
      <c r="AB16" s="920"/>
      <c r="AC16" s="920"/>
      <c r="AD16" s="920"/>
      <c r="AE16" s="920"/>
      <c r="AF16" s="920"/>
      <c r="AG16" s="920"/>
      <c r="AH16" s="920"/>
      <c r="AI16" s="920"/>
      <c r="AJ16" s="920"/>
      <c r="AK16" s="920"/>
      <c r="AL16" s="920"/>
      <c r="AM16" s="920"/>
      <c r="AN16" s="920"/>
      <c r="AO16" s="920"/>
      <c r="AP16" s="920"/>
      <c r="AQ16" s="920"/>
      <c r="AR16" s="920"/>
      <c r="AS16" s="920"/>
      <c r="AT16" s="920"/>
      <c r="AU16" s="920"/>
      <c r="AV16" s="920"/>
      <c r="AW16" s="920"/>
      <c r="AX16" s="920"/>
      <c r="AY16" s="920"/>
      <c r="AZ16" s="920"/>
      <c r="BA16" s="920"/>
      <c r="BB16" s="920"/>
      <c r="BC16" s="920"/>
      <c r="BD16" s="920"/>
      <c r="BE16" s="920"/>
      <c r="BF16" s="920"/>
      <c r="BG16" s="920"/>
      <c r="BH16" s="920"/>
      <c r="BI16" s="920"/>
      <c r="BJ16" s="920"/>
      <c r="BK16" s="920"/>
      <c r="BL16" s="920"/>
      <c r="BM16" s="920"/>
      <c r="BN16" s="920"/>
      <c r="BO16" s="920"/>
      <c r="BP16" s="920"/>
      <c r="BQ16" s="920"/>
      <c r="BR16" s="920"/>
      <c r="BS16" s="920"/>
      <c r="BT16" s="920"/>
      <c r="BU16" s="920"/>
      <c r="BV16" s="920"/>
      <c r="BW16" s="920"/>
      <c r="BX16" s="920"/>
      <c r="BY16" s="920"/>
      <c r="BZ16" s="920"/>
      <c r="CA16" s="920"/>
      <c r="CB16" s="920"/>
      <c r="CC16" s="920"/>
      <c r="CD16" s="921"/>
    </row>
    <row r="17" spans="2:82" s="910" customFormat="1" ht="30" customHeight="1">
      <c r="B17" s="913"/>
      <c r="C17" s="559" t="s">
        <v>501</v>
      </c>
      <c r="D17" s="559" t="s">
        <v>2658</v>
      </c>
      <c r="E17" s="561"/>
      <c r="F17" s="914"/>
      <c r="CD17" s="911"/>
    </row>
    <row r="18" spans="2:82" s="910" customFormat="1" ht="30" customHeight="1">
      <c r="B18" s="913"/>
      <c r="C18" s="559"/>
      <c r="D18" s="559" t="s">
        <v>206</v>
      </c>
      <c r="E18" s="561"/>
      <c r="F18" s="914"/>
      <c r="CD18" s="911"/>
    </row>
    <row r="19" spans="2:82" s="910" customFormat="1" ht="30" customHeight="1">
      <c r="B19" s="913"/>
      <c r="C19" s="561"/>
      <c r="D19" s="108" t="s">
        <v>2659</v>
      </c>
      <c r="E19" s="561"/>
      <c r="F19" s="914"/>
      <c r="CD19" s="911"/>
    </row>
    <row r="20" spans="2:82" s="910" customFormat="1" ht="30" customHeight="1">
      <c r="B20" s="913"/>
      <c r="C20" s="561"/>
      <c r="D20" s="108" t="s">
        <v>207</v>
      </c>
      <c r="E20" s="561"/>
      <c r="F20" s="914"/>
      <c r="CD20" s="911"/>
    </row>
    <row r="21" spans="2:82" s="910" customFormat="1" ht="30" customHeight="1">
      <c r="B21" s="913"/>
      <c r="C21" s="561"/>
      <c r="D21" s="544"/>
      <c r="E21" s="544"/>
      <c r="F21" s="912"/>
      <c r="BZ21" s="922" t="s">
        <v>900</v>
      </c>
      <c r="CD21" s="911"/>
    </row>
    <row r="22" spans="2:82" s="910" customFormat="1" ht="30" customHeight="1">
      <c r="B22" s="913"/>
      <c r="C22" s="561"/>
      <c r="D22" s="923" t="s">
        <v>6</v>
      </c>
      <c r="E22" s="561"/>
      <c r="F22" s="559" t="s">
        <v>2649</v>
      </c>
      <c r="G22" s="914"/>
      <c r="BW22" s="3255" t="s">
        <v>960</v>
      </c>
      <c r="BX22" s="3256"/>
      <c r="BY22" s="3256"/>
      <c r="BZ22" s="3173"/>
      <c r="CA22" s="3174"/>
      <c r="CB22" s="3175"/>
      <c r="CD22" s="911"/>
    </row>
    <row r="23" spans="2:82" s="910" customFormat="1" ht="30" customHeight="1">
      <c r="B23" s="913"/>
      <c r="C23" s="561"/>
      <c r="D23" s="915"/>
      <c r="E23" s="561"/>
      <c r="F23" s="108" t="s">
        <v>3018</v>
      </c>
      <c r="G23" s="914"/>
      <c r="BW23" s="3256"/>
      <c r="BX23" s="3256"/>
      <c r="BY23" s="3256"/>
      <c r="BZ23" s="3176"/>
      <c r="CA23" s="3177"/>
      <c r="CB23" s="3178"/>
      <c r="CD23" s="911"/>
    </row>
    <row r="24" spans="2:82" s="910" customFormat="1" ht="30" customHeight="1">
      <c r="B24" s="913"/>
      <c r="C24" s="561"/>
      <c r="D24" s="544"/>
      <c r="E24" s="544"/>
      <c r="F24" s="561"/>
      <c r="G24" s="914"/>
      <c r="BZ24" s="1389"/>
      <c r="CA24" s="1389"/>
      <c r="CB24" s="1389"/>
      <c r="CD24" s="911"/>
    </row>
    <row r="25" spans="2:82" s="910" customFormat="1" ht="30" customHeight="1">
      <c r="B25" s="913"/>
      <c r="C25" s="561"/>
      <c r="D25" s="1013" t="s">
        <v>7</v>
      </c>
      <c r="E25" s="561"/>
      <c r="F25" s="559" t="s">
        <v>495</v>
      </c>
      <c r="G25" s="914"/>
      <c r="BW25" s="3255" t="s">
        <v>961</v>
      </c>
      <c r="BX25" s="3256"/>
      <c r="BY25" s="3256"/>
      <c r="BZ25" s="3173"/>
      <c r="CA25" s="3174"/>
      <c r="CB25" s="3175"/>
      <c r="CD25" s="911"/>
    </row>
    <row r="26" spans="2:82" s="910" customFormat="1" ht="30" customHeight="1">
      <c r="B26" s="913"/>
      <c r="C26" s="561"/>
      <c r="D26" s="915"/>
      <c r="E26" s="561"/>
      <c r="F26" s="108" t="s">
        <v>962</v>
      </c>
      <c r="G26" s="914"/>
      <c r="BW26" s="3256"/>
      <c r="BX26" s="3256"/>
      <c r="BY26" s="3256"/>
      <c r="BZ26" s="3176"/>
      <c r="CA26" s="3177"/>
      <c r="CB26" s="3178"/>
      <c r="CD26" s="911"/>
    </row>
    <row r="27" spans="2:82" s="910" customFormat="1" ht="30" customHeight="1">
      <c r="B27" s="913"/>
      <c r="C27" s="561"/>
      <c r="D27" s="561"/>
      <c r="E27" s="561"/>
      <c r="F27" s="561"/>
      <c r="G27" s="914"/>
      <c r="BZ27" s="1389"/>
      <c r="CA27" s="1389"/>
      <c r="CB27" s="1389"/>
      <c r="CD27" s="911"/>
    </row>
    <row r="28" spans="2:82" s="910" customFormat="1" ht="30" customHeight="1">
      <c r="B28" s="913"/>
      <c r="C28" s="561"/>
      <c r="D28" s="1013" t="s">
        <v>8</v>
      </c>
      <c r="E28" s="561"/>
      <c r="F28" s="559" t="s">
        <v>2654</v>
      </c>
      <c r="G28" s="914"/>
      <c r="BW28" s="3255" t="s">
        <v>963</v>
      </c>
      <c r="BX28" s="3256"/>
      <c r="BY28" s="3256"/>
      <c r="BZ28" s="3173"/>
      <c r="CA28" s="3174"/>
      <c r="CB28" s="3175"/>
      <c r="CD28" s="911"/>
    </row>
    <row r="29" spans="2:82" s="910" customFormat="1" ht="30" customHeight="1">
      <c r="B29" s="913"/>
      <c r="C29" s="561"/>
      <c r="D29" s="559"/>
      <c r="E29" s="561"/>
      <c r="F29" s="108" t="s">
        <v>2655</v>
      </c>
      <c r="G29" s="914"/>
      <c r="BW29" s="3256"/>
      <c r="BX29" s="3256"/>
      <c r="BY29" s="3256"/>
      <c r="BZ29" s="3176"/>
      <c r="CA29" s="3177"/>
      <c r="CB29" s="3178"/>
      <c r="CD29" s="911"/>
    </row>
    <row r="30" spans="2:82" s="910" customFormat="1" ht="30" customHeight="1">
      <c r="B30" s="913"/>
      <c r="C30" s="561"/>
      <c r="D30" s="915"/>
      <c r="E30" s="561"/>
      <c r="F30" s="561"/>
      <c r="G30" s="914"/>
      <c r="BZ30" s="1389"/>
      <c r="CA30" s="1389"/>
      <c r="CB30" s="1389"/>
      <c r="CD30" s="911"/>
    </row>
    <row r="31" spans="2:82" s="910" customFormat="1" ht="30" customHeight="1">
      <c r="B31" s="913"/>
      <c r="C31" s="561"/>
      <c r="D31" s="1013" t="s">
        <v>9</v>
      </c>
      <c r="E31" s="561"/>
      <c r="F31" s="559" t="s">
        <v>964</v>
      </c>
      <c r="G31" s="914"/>
      <c r="BW31" s="3255" t="s">
        <v>965</v>
      </c>
      <c r="BX31" s="3256"/>
      <c r="BY31" s="3256"/>
      <c r="BZ31" s="3173"/>
      <c r="CA31" s="3174"/>
      <c r="CB31" s="3175"/>
      <c r="CD31" s="911"/>
    </row>
    <row r="32" spans="2:82" s="910" customFormat="1" ht="30" customHeight="1">
      <c r="B32" s="913"/>
      <c r="C32" s="561"/>
      <c r="D32" s="559"/>
      <c r="E32" s="561"/>
      <c r="F32" s="108" t="s">
        <v>966</v>
      </c>
      <c r="G32" s="914"/>
      <c r="BW32" s="3256"/>
      <c r="BX32" s="3256"/>
      <c r="BY32" s="3256"/>
      <c r="BZ32" s="3176"/>
      <c r="CA32" s="3177"/>
      <c r="CB32" s="3178"/>
      <c r="CD32" s="911"/>
    </row>
    <row r="33" spans="2:82" s="910" customFormat="1" ht="30" customHeight="1">
      <c r="B33" s="913"/>
      <c r="C33" s="561"/>
      <c r="D33" s="561"/>
      <c r="E33" s="561"/>
      <c r="F33" s="561"/>
      <c r="G33" s="914"/>
      <c r="BZ33" s="1389"/>
      <c r="CA33" s="1389"/>
      <c r="CB33" s="1389"/>
      <c r="CD33" s="911"/>
    </row>
    <row r="34" spans="2:82" s="910" customFormat="1" ht="30" customHeight="1">
      <c r="B34" s="913"/>
      <c r="C34" s="561"/>
      <c r="D34" s="1013" t="s">
        <v>26</v>
      </c>
      <c r="E34" s="561"/>
      <c r="F34" s="559" t="s">
        <v>2656</v>
      </c>
      <c r="G34" s="914"/>
      <c r="BW34" s="3255" t="s">
        <v>967</v>
      </c>
      <c r="BX34" s="3256"/>
      <c r="BY34" s="3256"/>
      <c r="BZ34" s="3173"/>
      <c r="CA34" s="3174"/>
      <c r="CB34" s="3175"/>
      <c r="CD34" s="911"/>
    </row>
    <row r="35" spans="2:82" s="910" customFormat="1" ht="30" customHeight="1">
      <c r="B35" s="913"/>
      <c r="C35" s="561"/>
      <c r="D35" s="559"/>
      <c r="E35" s="561"/>
      <c r="F35" s="108" t="s">
        <v>2657</v>
      </c>
      <c r="G35" s="914"/>
      <c r="BW35" s="3256"/>
      <c r="BX35" s="3256"/>
      <c r="BY35" s="3256"/>
      <c r="BZ35" s="3176"/>
      <c r="CA35" s="3177"/>
      <c r="CB35" s="3178"/>
      <c r="CD35" s="911"/>
    </row>
    <row r="36" spans="2:82" s="910" customFormat="1" ht="30" customHeight="1">
      <c r="B36" s="913"/>
      <c r="C36" s="561"/>
      <c r="D36" s="559"/>
      <c r="E36" s="561"/>
      <c r="F36" s="108"/>
      <c r="G36" s="914"/>
      <c r="BW36" s="924"/>
      <c r="BX36" s="924"/>
      <c r="BY36" s="924"/>
      <c r="BZ36" s="924"/>
      <c r="CA36" s="924"/>
      <c r="CB36" s="924"/>
      <c r="CD36" s="911"/>
    </row>
    <row r="37" spans="2:82" s="910" customFormat="1" ht="30" customHeight="1">
      <c r="B37" s="919"/>
      <c r="C37" s="925"/>
      <c r="D37" s="926"/>
      <c r="E37" s="925"/>
      <c r="F37" s="927"/>
      <c r="G37" s="928"/>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c r="AL37" s="920"/>
      <c r="AM37" s="920"/>
      <c r="AN37" s="920"/>
      <c r="AO37" s="920"/>
      <c r="AP37" s="920"/>
      <c r="AQ37" s="920"/>
      <c r="AR37" s="920"/>
      <c r="AS37" s="920"/>
      <c r="AT37" s="920"/>
      <c r="AU37" s="920"/>
      <c r="AV37" s="920"/>
      <c r="AW37" s="920"/>
      <c r="AX37" s="920"/>
      <c r="AY37" s="920"/>
      <c r="AZ37" s="920"/>
      <c r="BA37" s="920"/>
      <c r="BB37" s="920"/>
      <c r="BC37" s="920"/>
      <c r="BD37" s="920"/>
      <c r="BE37" s="920"/>
      <c r="BF37" s="920"/>
      <c r="BG37" s="920"/>
      <c r="BH37" s="920"/>
      <c r="BI37" s="920"/>
      <c r="BJ37" s="920"/>
      <c r="BK37" s="920"/>
      <c r="BL37" s="920"/>
      <c r="BM37" s="920"/>
      <c r="BN37" s="920"/>
      <c r="BO37" s="920"/>
      <c r="BP37" s="920"/>
      <c r="BQ37" s="920"/>
      <c r="BR37" s="920"/>
      <c r="BS37" s="920"/>
      <c r="BT37" s="920"/>
      <c r="BU37" s="920"/>
      <c r="BV37" s="920"/>
      <c r="BW37" s="929"/>
      <c r="BX37" s="929"/>
      <c r="BY37" s="929"/>
      <c r="BZ37" s="929"/>
      <c r="CA37" s="929"/>
      <c r="CB37" s="929"/>
      <c r="CC37" s="920"/>
      <c r="CD37" s="921"/>
    </row>
    <row r="38" spans="2:82" s="910" customFormat="1" ht="30" customHeight="1">
      <c r="B38" s="913"/>
      <c r="C38" s="559" t="s">
        <v>704</v>
      </c>
      <c r="D38" s="559" t="s">
        <v>2660</v>
      </c>
      <c r="E38" s="561"/>
      <c r="F38" s="108"/>
      <c r="G38" s="914"/>
      <c r="BW38" s="924"/>
      <c r="BX38" s="924"/>
      <c r="BY38" s="924"/>
      <c r="BZ38" s="924"/>
      <c r="CA38" s="924"/>
      <c r="CB38" s="924"/>
      <c r="CD38" s="911"/>
    </row>
    <row r="39" spans="2:82" s="910" customFormat="1" ht="30" customHeight="1">
      <c r="B39" s="913"/>
      <c r="C39" s="559"/>
      <c r="D39" s="559" t="s">
        <v>206</v>
      </c>
      <c r="E39" s="561"/>
      <c r="F39" s="108"/>
      <c r="G39" s="914"/>
      <c r="BW39" s="924"/>
      <c r="BX39" s="924"/>
      <c r="BY39" s="924"/>
      <c r="BZ39" s="924"/>
      <c r="CA39" s="924"/>
      <c r="CB39" s="924"/>
      <c r="CD39" s="911"/>
    </row>
    <row r="40" spans="2:82" s="910" customFormat="1" ht="30" customHeight="1">
      <c r="B40" s="913"/>
      <c r="C40" s="559"/>
      <c r="D40" s="108" t="s">
        <v>2661</v>
      </c>
      <c r="E40" s="561"/>
      <c r="F40" s="108"/>
      <c r="G40" s="914"/>
      <c r="BW40" s="924"/>
      <c r="BX40" s="924"/>
      <c r="BY40" s="924"/>
      <c r="BZ40" s="924"/>
      <c r="CA40" s="924"/>
      <c r="CB40" s="924"/>
      <c r="CD40" s="911"/>
    </row>
    <row r="41" spans="2:82" s="910" customFormat="1" ht="30" customHeight="1">
      <c r="B41" s="913"/>
      <c r="C41" s="561"/>
      <c r="D41" s="108" t="s">
        <v>207</v>
      </c>
      <c r="E41" s="561"/>
      <c r="F41" s="108"/>
      <c r="G41" s="914"/>
      <c r="BW41" s="924"/>
      <c r="BX41" s="924"/>
      <c r="BY41" s="924"/>
      <c r="BZ41" s="924"/>
      <c r="CA41" s="924"/>
      <c r="CB41" s="924"/>
      <c r="CD41" s="911"/>
    </row>
    <row r="42" spans="2:82" s="570" customFormat="1" ht="30" customHeight="1">
      <c r="B42" s="577"/>
      <c r="C42" s="561"/>
      <c r="D42" s="561"/>
      <c r="E42" s="561"/>
      <c r="F42" s="914"/>
      <c r="G42" s="914"/>
      <c r="H42" s="550"/>
      <c r="J42" s="550"/>
      <c r="K42" s="550"/>
      <c r="L42" s="550"/>
      <c r="M42" s="550"/>
      <c r="N42" s="550"/>
      <c r="O42" s="550"/>
      <c r="P42" s="550"/>
      <c r="Q42" s="550"/>
      <c r="R42" s="550"/>
      <c r="S42" s="550"/>
      <c r="T42" s="550"/>
      <c r="U42" s="550"/>
      <c r="V42" s="550"/>
      <c r="W42" s="550"/>
      <c r="X42" s="550"/>
      <c r="Y42" s="550"/>
      <c r="Z42" s="550"/>
      <c r="AA42" s="550"/>
      <c r="AB42" s="550"/>
      <c r="AC42" s="550"/>
      <c r="AD42" s="550"/>
      <c r="AE42" s="550"/>
      <c r="AF42" s="550"/>
      <c r="AG42" s="550"/>
      <c r="AH42" s="550"/>
      <c r="AI42" s="550"/>
      <c r="AJ42" s="550"/>
      <c r="AK42" s="550"/>
      <c r="AL42" s="550"/>
      <c r="AM42" s="550"/>
      <c r="AN42" s="550"/>
      <c r="AO42" s="550"/>
      <c r="AP42" s="550"/>
      <c r="AQ42" s="550"/>
      <c r="AR42" s="550"/>
      <c r="AS42" s="550"/>
      <c r="AT42" s="550"/>
      <c r="AU42" s="550"/>
      <c r="AV42" s="550"/>
      <c r="AW42" s="550"/>
      <c r="AX42" s="550"/>
      <c r="AY42" s="550"/>
      <c r="AZ42" s="550"/>
      <c r="BA42" s="550"/>
      <c r="BB42" s="550"/>
      <c r="BC42" s="550"/>
      <c r="BW42" s="910"/>
      <c r="BX42" s="910"/>
      <c r="BY42" s="910"/>
      <c r="BZ42" s="558" t="s">
        <v>939</v>
      </c>
      <c r="CA42" s="910"/>
      <c r="CB42" s="910"/>
      <c r="CD42" s="578"/>
    </row>
    <row r="43" spans="2:82" s="570" customFormat="1" ht="30" customHeight="1">
      <c r="B43" s="577"/>
      <c r="C43" s="561"/>
      <c r="D43" s="923" t="s">
        <v>6</v>
      </c>
      <c r="E43" s="561"/>
      <c r="F43" s="914" t="s">
        <v>2662</v>
      </c>
      <c r="G43" s="914"/>
      <c r="H43" s="550"/>
      <c r="J43" s="550"/>
      <c r="K43" s="550"/>
      <c r="L43" s="550"/>
      <c r="M43" s="550"/>
      <c r="N43" s="550"/>
      <c r="O43" s="550"/>
      <c r="P43" s="550"/>
      <c r="Q43" s="550"/>
      <c r="R43" s="550"/>
      <c r="S43" s="550"/>
      <c r="T43" s="550"/>
      <c r="U43" s="550"/>
      <c r="V43" s="550"/>
      <c r="W43" s="550"/>
      <c r="X43" s="550"/>
      <c r="Y43" s="550"/>
      <c r="Z43" s="550"/>
      <c r="AA43" s="550"/>
      <c r="AB43" s="550"/>
      <c r="AC43" s="550"/>
      <c r="AD43" s="550"/>
      <c r="AE43" s="550"/>
      <c r="AF43" s="550"/>
      <c r="AG43" s="550"/>
      <c r="AH43" s="550"/>
      <c r="AI43" s="550"/>
      <c r="AJ43" s="550"/>
      <c r="AK43" s="550"/>
      <c r="AL43" s="550"/>
      <c r="AM43" s="550"/>
      <c r="AN43" s="550"/>
      <c r="AO43" s="550"/>
      <c r="AP43" s="550"/>
      <c r="AQ43" s="550"/>
      <c r="AR43" s="550"/>
      <c r="AS43" s="550"/>
      <c r="AT43" s="550"/>
      <c r="AU43" s="550"/>
      <c r="AV43" s="550"/>
      <c r="AW43" s="550"/>
      <c r="AX43" s="550"/>
      <c r="AY43" s="550"/>
      <c r="AZ43" s="550"/>
      <c r="BA43" s="550"/>
      <c r="BB43" s="550"/>
      <c r="BC43" s="550"/>
      <c r="BW43" s="3255" t="s">
        <v>110</v>
      </c>
      <c r="BX43" s="3256"/>
      <c r="BY43" s="3256"/>
      <c r="BZ43" s="3173"/>
      <c r="CA43" s="3174"/>
      <c r="CB43" s="3175"/>
      <c r="CD43" s="578"/>
    </row>
    <row r="44" spans="2:82" s="570" customFormat="1" ht="30" customHeight="1">
      <c r="B44" s="577"/>
      <c r="C44" s="561"/>
      <c r="D44" s="915"/>
      <c r="E44" s="561"/>
      <c r="F44" s="914" t="s">
        <v>2663</v>
      </c>
      <c r="G44" s="914"/>
      <c r="H44" s="550"/>
      <c r="I44" s="587"/>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c r="BB44" s="550"/>
      <c r="BC44" s="550"/>
      <c r="BW44" s="3256"/>
      <c r="BX44" s="3256"/>
      <c r="BY44" s="3256"/>
      <c r="BZ44" s="3176"/>
      <c r="CA44" s="3177"/>
      <c r="CB44" s="3178"/>
      <c r="CD44" s="578"/>
    </row>
    <row r="45" spans="2:82" s="570" customFormat="1" ht="30" customHeight="1">
      <c r="B45" s="577"/>
      <c r="C45" s="561"/>
      <c r="D45" s="915"/>
      <c r="E45" s="561"/>
      <c r="F45" s="564" t="s">
        <v>2664</v>
      </c>
      <c r="G45" s="564"/>
      <c r="H45" s="551"/>
      <c r="I45" s="936"/>
      <c r="J45" s="551"/>
      <c r="K45" s="551"/>
      <c r="L45" s="551"/>
      <c r="M45" s="551"/>
      <c r="N45" s="551"/>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551"/>
      <c r="AN45" s="551"/>
      <c r="AO45" s="551"/>
      <c r="AP45" s="551"/>
      <c r="AQ45" s="551"/>
      <c r="AR45" s="551"/>
      <c r="AS45" s="551"/>
      <c r="AT45" s="551"/>
      <c r="AU45" s="551"/>
      <c r="AV45" s="551"/>
      <c r="AW45" s="551"/>
      <c r="AX45" s="551"/>
      <c r="AY45" s="551"/>
      <c r="AZ45" s="550"/>
      <c r="BA45" s="550"/>
      <c r="BB45" s="550"/>
      <c r="BC45" s="550"/>
      <c r="BW45" s="910"/>
      <c r="BX45" s="910"/>
      <c r="BY45" s="910"/>
      <c r="BZ45" s="1389"/>
      <c r="CA45" s="1389"/>
      <c r="CB45" s="1389"/>
      <c r="CD45" s="578"/>
    </row>
    <row r="46" spans="2:82" s="570" customFormat="1" ht="30" customHeight="1">
      <c r="B46" s="577"/>
      <c r="C46" s="561"/>
      <c r="D46" s="915"/>
      <c r="E46" s="561"/>
      <c r="F46" s="912"/>
      <c r="G46" s="912"/>
      <c r="H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W46" s="910"/>
      <c r="BX46" s="910"/>
      <c r="BY46" s="910"/>
      <c r="BZ46" s="1389"/>
      <c r="CA46" s="1389"/>
      <c r="CB46" s="1389"/>
      <c r="CD46" s="578"/>
    </row>
    <row r="47" spans="2:82" s="570" customFormat="1" ht="30" customHeight="1">
      <c r="B47" s="577"/>
      <c r="C47" s="561"/>
      <c r="D47" s="915" t="s">
        <v>7</v>
      </c>
      <c r="E47" s="561"/>
      <c r="F47" s="914" t="s">
        <v>968</v>
      </c>
      <c r="G47" s="914"/>
      <c r="H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550"/>
      <c r="AO47" s="550"/>
      <c r="AP47" s="550"/>
      <c r="AQ47" s="550"/>
      <c r="AR47" s="550"/>
      <c r="AS47" s="550"/>
      <c r="AT47" s="550"/>
      <c r="AU47" s="550"/>
      <c r="AV47" s="550"/>
      <c r="AW47" s="550"/>
      <c r="AX47" s="550"/>
      <c r="AY47" s="550"/>
      <c r="AZ47" s="550"/>
      <c r="BA47" s="550"/>
      <c r="BB47" s="550"/>
      <c r="BC47" s="550"/>
      <c r="BW47" s="3255" t="s">
        <v>181</v>
      </c>
      <c r="BX47" s="3256"/>
      <c r="BY47" s="3256"/>
      <c r="BZ47" s="3173"/>
      <c r="CA47" s="3174"/>
      <c r="CB47" s="3175"/>
      <c r="CD47" s="578"/>
    </row>
    <row r="48" spans="2:82" s="570" customFormat="1" ht="30" customHeight="1">
      <c r="B48" s="577"/>
      <c r="C48" s="561"/>
      <c r="D48" s="915"/>
      <c r="E48" s="561"/>
      <c r="F48" s="590" t="s">
        <v>504</v>
      </c>
      <c r="G48" s="914"/>
      <c r="H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c r="AM48" s="550"/>
      <c r="AN48" s="550"/>
      <c r="AO48" s="550"/>
      <c r="AP48" s="550"/>
      <c r="AQ48" s="550"/>
      <c r="AR48" s="550"/>
      <c r="AS48" s="550"/>
      <c r="AT48" s="550"/>
      <c r="AU48" s="550"/>
      <c r="AV48" s="550"/>
      <c r="AW48" s="550"/>
      <c r="AX48" s="550"/>
      <c r="AY48" s="550"/>
      <c r="AZ48" s="550"/>
      <c r="BA48" s="550"/>
      <c r="BB48" s="550"/>
      <c r="BC48" s="550"/>
      <c r="BW48" s="3256"/>
      <c r="BX48" s="3256"/>
      <c r="BY48" s="3256"/>
      <c r="BZ48" s="3176"/>
      <c r="CA48" s="3177"/>
      <c r="CB48" s="3178"/>
      <c r="CD48" s="578"/>
    </row>
    <row r="49" spans="2:82" s="570" customFormat="1" ht="30" customHeight="1">
      <c r="B49" s="577"/>
      <c r="C49" s="561"/>
      <c r="D49" s="915"/>
      <c r="E49" s="561"/>
      <c r="F49" s="108"/>
      <c r="H49" s="550"/>
      <c r="J49" s="550"/>
      <c r="K49" s="550"/>
      <c r="L49" s="550"/>
      <c r="M49" s="550"/>
      <c r="N49" s="550"/>
      <c r="O49" s="550"/>
      <c r="P49" s="550"/>
      <c r="Q49" s="550"/>
      <c r="R49" s="550"/>
      <c r="S49" s="550"/>
      <c r="T49" s="550"/>
      <c r="U49" s="550"/>
      <c r="V49" s="550"/>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CD49" s="578"/>
    </row>
    <row r="50" spans="2:82" s="570" customFormat="1" ht="30" customHeight="1">
      <c r="B50" s="930"/>
      <c r="C50" s="925"/>
      <c r="D50" s="931"/>
      <c r="E50" s="925"/>
      <c r="F50" s="927"/>
      <c r="G50" s="932"/>
      <c r="H50" s="933"/>
      <c r="I50" s="932"/>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33"/>
      <c r="AO50" s="933"/>
      <c r="AP50" s="933"/>
      <c r="AQ50" s="933"/>
      <c r="AR50" s="933"/>
      <c r="AS50" s="933"/>
      <c r="AT50" s="933"/>
      <c r="AU50" s="933"/>
      <c r="AV50" s="933"/>
      <c r="AW50" s="933"/>
      <c r="AX50" s="933"/>
      <c r="AY50" s="933"/>
      <c r="AZ50" s="933"/>
      <c r="BA50" s="933"/>
      <c r="BB50" s="933"/>
      <c r="BC50" s="933"/>
      <c r="BD50" s="932"/>
      <c r="BE50" s="932"/>
      <c r="BF50" s="932"/>
      <c r="BG50" s="932"/>
      <c r="BH50" s="932"/>
      <c r="BI50" s="932"/>
      <c r="BJ50" s="932"/>
      <c r="BK50" s="932"/>
      <c r="BL50" s="932"/>
      <c r="BM50" s="932"/>
      <c r="BN50" s="932"/>
      <c r="BO50" s="932"/>
      <c r="BP50" s="932"/>
      <c r="BQ50" s="932"/>
      <c r="BR50" s="932"/>
      <c r="BS50" s="932"/>
      <c r="BT50" s="932"/>
      <c r="BU50" s="932"/>
      <c r="BV50" s="932"/>
      <c r="BW50" s="932"/>
      <c r="BX50" s="932"/>
      <c r="BY50" s="932"/>
      <c r="BZ50" s="932"/>
      <c r="CA50" s="932"/>
      <c r="CB50" s="932"/>
      <c r="CC50" s="932"/>
      <c r="CD50" s="934"/>
    </row>
    <row r="51" spans="2:82" s="570" customFormat="1" ht="30" customHeight="1">
      <c r="B51" s="577"/>
      <c r="C51" s="559" t="s">
        <v>502</v>
      </c>
      <c r="D51" s="559" t="s">
        <v>969</v>
      </c>
      <c r="F51" s="561"/>
      <c r="G51" s="914"/>
      <c r="H51" s="550"/>
      <c r="J51" s="550"/>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CD51" s="578"/>
    </row>
    <row r="52" spans="2:82" s="570" customFormat="1" ht="30" customHeight="1">
      <c r="B52" s="577"/>
      <c r="C52" s="561"/>
      <c r="D52" s="108" t="s">
        <v>19</v>
      </c>
      <c r="F52" s="561"/>
      <c r="G52" s="914"/>
      <c r="H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CD52" s="578"/>
    </row>
    <row r="53" spans="2:82" s="570" customFormat="1" ht="30" customHeight="1">
      <c r="B53" s="577"/>
      <c r="C53" s="561"/>
      <c r="D53" s="108" t="s">
        <v>2665</v>
      </c>
      <c r="F53" s="561"/>
      <c r="G53" s="914"/>
      <c r="H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c r="AO53" s="550"/>
      <c r="AP53" s="550"/>
      <c r="AQ53" s="550"/>
      <c r="AR53" s="550"/>
      <c r="AS53" s="550"/>
      <c r="AT53" s="550"/>
      <c r="AU53" s="550"/>
      <c r="AV53" s="550"/>
      <c r="AW53" s="550"/>
      <c r="AX53" s="550"/>
      <c r="AY53" s="550"/>
      <c r="AZ53" s="550"/>
      <c r="BA53" s="550"/>
      <c r="BB53" s="550"/>
      <c r="BC53" s="550"/>
      <c r="CD53" s="578"/>
    </row>
    <row r="54" spans="2:82" s="570" customFormat="1" ht="30" customHeight="1">
      <c r="B54" s="577"/>
      <c r="C54" s="561"/>
      <c r="D54" s="915"/>
      <c r="E54" s="561"/>
      <c r="F54" s="108"/>
      <c r="H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50"/>
      <c r="AH54" s="550"/>
      <c r="AI54" s="550"/>
      <c r="AJ54" s="550"/>
      <c r="AK54" s="550"/>
      <c r="AL54" s="550"/>
      <c r="AM54" s="550"/>
      <c r="AN54" s="550"/>
      <c r="AO54" s="550"/>
      <c r="AP54" s="550"/>
      <c r="AQ54" s="550"/>
      <c r="AR54" s="550"/>
      <c r="AS54" s="550"/>
      <c r="AT54" s="550"/>
      <c r="AU54" s="550"/>
      <c r="AV54" s="550"/>
      <c r="AW54" s="550"/>
      <c r="AX54" s="550"/>
      <c r="AY54" s="550"/>
      <c r="AZ54" s="550"/>
      <c r="BA54" s="550"/>
      <c r="BB54" s="550"/>
      <c r="BC54" s="550"/>
      <c r="CD54" s="578"/>
    </row>
    <row r="55" spans="2:82" s="570" customFormat="1" ht="30" customHeight="1">
      <c r="B55" s="577"/>
      <c r="C55" s="561"/>
      <c r="E55" s="671" t="s">
        <v>970</v>
      </c>
      <c r="G55" s="916"/>
      <c r="H55" s="916"/>
      <c r="I55" s="917"/>
      <c r="J55" s="917"/>
      <c r="K55" s="917"/>
      <c r="L55" s="917"/>
      <c r="M55" s="917"/>
      <c r="N55" s="917"/>
      <c r="O55" s="917"/>
      <c r="P55" s="917"/>
      <c r="Q55" s="917"/>
      <c r="R55" s="550"/>
      <c r="S55" s="550"/>
      <c r="T55" s="550"/>
      <c r="U55" s="550"/>
      <c r="V55" s="550"/>
      <c r="W55" s="550"/>
      <c r="X55" s="550"/>
      <c r="Y55" s="550"/>
      <c r="Z55" s="550"/>
      <c r="AA55" s="550"/>
      <c r="AB55" s="550"/>
      <c r="AC55" s="550"/>
      <c r="AD55" s="550"/>
      <c r="AE55" s="550"/>
      <c r="AF55" s="550"/>
      <c r="AG55" s="550"/>
      <c r="AH55" s="550"/>
      <c r="AI55" s="1323" t="s">
        <v>2666</v>
      </c>
      <c r="AJ55" s="1324"/>
      <c r="AK55" s="1324"/>
      <c r="AL55" s="1324"/>
      <c r="AM55" s="1324"/>
      <c r="AN55" s="1324"/>
      <c r="AO55" s="1324"/>
      <c r="AP55" s="1324"/>
      <c r="AQ55" s="1324"/>
      <c r="AR55" s="1324"/>
      <c r="AS55" s="1324"/>
      <c r="AT55" s="1324"/>
      <c r="AU55" s="1324"/>
      <c r="AV55" s="1324"/>
      <c r="AW55" s="1324"/>
      <c r="AX55" s="1324"/>
      <c r="AY55" s="1325"/>
      <c r="AZ55" s="550"/>
      <c r="BA55" s="550"/>
      <c r="BB55" s="550"/>
      <c r="BC55" s="550"/>
      <c r="CD55" s="578"/>
    </row>
    <row r="56" spans="2:82" s="570" customFormat="1" ht="30" customHeight="1">
      <c r="B56" s="577"/>
      <c r="C56" s="561"/>
      <c r="D56" s="3273" t="s">
        <v>21</v>
      </c>
      <c r="E56" s="2273"/>
      <c r="F56" s="3274"/>
      <c r="G56" s="3275"/>
      <c r="H56" s="3276"/>
      <c r="I56" s="918"/>
      <c r="J56" s="3280" t="s">
        <v>1329</v>
      </c>
      <c r="K56" s="3280"/>
      <c r="L56" s="3280"/>
      <c r="M56" s="3280"/>
      <c r="N56" s="3280"/>
      <c r="O56" s="3280"/>
      <c r="P56" s="3280"/>
      <c r="Q56" s="3280"/>
      <c r="R56" s="550"/>
      <c r="S56" s="3273" t="s">
        <v>22</v>
      </c>
      <c r="T56" s="2273"/>
      <c r="U56" s="3274"/>
      <c r="V56" s="3275"/>
      <c r="W56" s="3276"/>
      <c r="X56" s="918"/>
      <c r="Y56" s="3280" t="s">
        <v>1330</v>
      </c>
      <c r="Z56" s="3280"/>
      <c r="AA56" s="3280"/>
      <c r="AB56" s="3280"/>
      <c r="AC56" s="3280"/>
      <c r="AD56" s="3280"/>
      <c r="AE56" s="3280"/>
      <c r="AF56" s="3280"/>
      <c r="AG56" s="550"/>
      <c r="AH56" s="550"/>
      <c r="AI56" s="1326" t="s">
        <v>2667</v>
      </c>
      <c r="AJ56" s="1327"/>
      <c r="AK56" s="1327"/>
      <c r="AL56" s="1327"/>
      <c r="AM56" s="1327"/>
      <c r="AN56" s="1327"/>
      <c r="AO56" s="1327"/>
      <c r="AP56" s="1327"/>
      <c r="AQ56" s="1327"/>
      <c r="AR56" s="1327"/>
      <c r="AS56" s="1327"/>
      <c r="AT56" s="1327"/>
      <c r="AU56" s="1327"/>
      <c r="AV56" s="1327"/>
      <c r="AW56" s="1327"/>
      <c r="AX56" s="1327"/>
      <c r="AY56" s="1328"/>
      <c r="AZ56" s="550"/>
      <c r="BA56" s="550"/>
      <c r="BB56" s="550"/>
      <c r="BC56" s="550"/>
      <c r="CD56" s="578"/>
    </row>
    <row r="57" spans="2:82" s="570" customFormat="1" ht="30" customHeight="1">
      <c r="B57" s="577"/>
      <c r="C57" s="561"/>
      <c r="D57" s="2272"/>
      <c r="E57" s="2273"/>
      <c r="F57" s="3277"/>
      <c r="G57" s="3278"/>
      <c r="H57" s="3279"/>
      <c r="I57" s="918"/>
      <c r="J57" s="3280"/>
      <c r="K57" s="3280"/>
      <c r="L57" s="3280"/>
      <c r="M57" s="3280"/>
      <c r="N57" s="3280"/>
      <c r="O57" s="3280"/>
      <c r="P57" s="3280"/>
      <c r="Q57" s="3280"/>
      <c r="R57" s="550"/>
      <c r="S57" s="2272"/>
      <c r="T57" s="2273"/>
      <c r="U57" s="3277"/>
      <c r="V57" s="3278"/>
      <c r="W57" s="3279"/>
      <c r="X57" s="918"/>
      <c r="Y57" s="3280"/>
      <c r="Z57" s="3280"/>
      <c r="AA57" s="3280"/>
      <c r="AB57" s="3280"/>
      <c r="AC57" s="3280"/>
      <c r="AD57" s="3280"/>
      <c r="AE57" s="3280"/>
      <c r="AF57" s="3280"/>
      <c r="AG57" s="550"/>
      <c r="AH57" s="550"/>
      <c r="AI57" s="550"/>
      <c r="AJ57" s="550"/>
      <c r="AK57" s="550"/>
      <c r="AL57" s="550"/>
      <c r="AM57" s="550"/>
      <c r="AN57" s="550"/>
      <c r="AO57" s="550"/>
      <c r="AP57" s="550"/>
      <c r="AQ57" s="550"/>
      <c r="AR57" s="550"/>
      <c r="AS57" s="550"/>
      <c r="AT57" s="550"/>
      <c r="AU57" s="550"/>
      <c r="AV57" s="550"/>
      <c r="AW57" s="550"/>
      <c r="AX57" s="550"/>
      <c r="AY57" s="550"/>
      <c r="AZ57" s="550"/>
      <c r="BA57" s="550"/>
      <c r="BB57" s="550"/>
      <c r="BC57" s="550"/>
      <c r="CD57" s="578"/>
    </row>
    <row r="58" spans="2:82" s="570" customFormat="1" ht="30" customHeight="1">
      <c r="B58" s="577"/>
      <c r="C58" s="561"/>
      <c r="D58" s="915"/>
      <c r="E58" s="561"/>
      <c r="F58" s="108"/>
      <c r="H58" s="550"/>
      <c r="J58" s="550"/>
      <c r="K58" s="550"/>
      <c r="L58" s="550"/>
      <c r="M58" s="550"/>
      <c r="N58" s="550"/>
      <c r="O58" s="550"/>
      <c r="P58" s="550"/>
      <c r="Q58" s="550"/>
      <c r="R58" s="550"/>
      <c r="S58" s="550"/>
      <c r="T58" s="550"/>
      <c r="U58" s="550"/>
      <c r="V58" s="550"/>
      <c r="W58" s="550"/>
      <c r="X58" s="550"/>
      <c r="Y58" s="550"/>
      <c r="Z58" s="550"/>
      <c r="AA58" s="550"/>
      <c r="AB58" s="550"/>
      <c r="AC58" s="550"/>
      <c r="AD58" s="550"/>
      <c r="AE58" s="550"/>
      <c r="AF58" s="550"/>
      <c r="AG58" s="550"/>
      <c r="AH58" s="550"/>
      <c r="AI58" s="550"/>
      <c r="AJ58" s="550"/>
      <c r="AK58" s="550"/>
      <c r="AL58" s="550"/>
      <c r="AM58" s="550"/>
      <c r="AN58" s="550"/>
      <c r="AO58" s="550"/>
      <c r="AP58" s="550"/>
      <c r="AQ58" s="550"/>
      <c r="AR58" s="550"/>
      <c r="AS58" s="550"/>
      <c r="AT58" s="550"/>
      <c r="AU58" s="550"/>
      <c r="AV58" s="550"/>
      <c r="AW58" s="550"/>
      <c r="AX58" s="550"/>
      <c r="AY58" s="550"/>
      <c r="AZ58" s="550"/>
      <c r="BA58" s="550"/>
      <c r="BB58" s="550"/>
      <c r="BC58" s="550"/>
      <c r="CD58" s="578"/>
    </row>
    <row r="59" spans="2:82" s="570" customFormat="1" ht="30" customHeight="1">
      <c r="B59" s="577"/>
      <c r="E59" s="1323" t="s">
        <v>1314</v>
      </c>
      <c r="F59" s="1329"/>
      <c r="G59" s="1330"/>
      <c r="H59" s="1329"/>
      <c r="I59" s="1329"/>
      <c r="J59" s="1329"/>
      <c r="K59" s="1330" t="s">
        <v>1325</v>
      </c>
      <c r="L59" s="1331" t="s">
        <v>1327</v>
      </c>
      <c r="M59" s="1332"/>
      <c r="N59" s="1332"/>
      <c r="O59" s="1332"/>
      <c r="P59" s="1332"/>
      <c r="Q59" s="1332"/>
      <c r="R59" s="1332"/>
      <c r="S59" s="1332"/>
      <c r="T59" s="1332"/>
      <c r="U59" s="1332"/>
      <c r="V59" s="1332"/>
      <c r="W59" s="1332"/>
      <c r="X59" s="1332"/>
      <c r="Y59" s="1332"/>
      <c r="Z59" s="1332"/>
      <c r="AA59" s="1332"/>
      <c r="AB59" s="1332"/>
      <c r="AC59" s="1332"/>
      <c r="AD59" s="1332"/>
      <c r="AE59" s="1332"/>
      <c r="AF59" s="1332"/>
      <c r="AG59" s="1332"/>
      <c r="AH59" s="1332"/>
      <c r="AI59" s="1332"/>
      <c r="AJ59" s="1332"/>
      <c r="AK59" s="1332"/>
      <c r="AL59" s="1332"/>
      <c r="AM59" s="1332"/>
      <c r="AN59" s="1332"/>
      <c r="AO59" s="1332"/>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3"/>
      <c r="CD59" s="578"/>
    </row>
    <row r="60" spans="2:82" s="570" customFormat="1" ht="30" customHeight="1">
      <c r="B60" s="577"/>
      <c r="E60" s="1334"/>
      <c r="F60" s="1335"/>
      <c r="G60" s="1336"/>
      <c r="H60" s="1335"/>
      <c r="I60" s="939"/>
      <c r="J60" s="1335"/>
      <c r="K60" s="1336"/>
      <c r="L60" s="939"/>
      <c r="M60" s="939"/>
      <c r="N60" s="1337" t="s">
        <v>1326</v>
      </c>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1338"/>
      <c r="CD60" s="578"/>
    </row>
    <row r="61" spans="2:82" s="570" customFormat="1" ht="30" customHeight="1">
      <c r="B61" s="577"/>
      <c r="E61" s="1339"/>
      <c r="F61" s="1335"/>
      <c r="G61" s="1335"/>
      <c r="H61" s="939"/>
      <c r="I61" s="939"/>
      <c r="J61" s="939"/>
      <c r="K61" s="939"/>
      <c r="L61" s="1336" t="s">
        <v>1315</v>
      </c>
      <c r="M61" s="1335"/>
      <c r="N61" s="1335"/>
      <c r="O61" s="1335"/>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1338"/>
      <c r="CD61" s="578"/>
    </row>
    <row r="62" spans="2:82" s="570" customFormat="1" ht="30" customHeight="1">
      <c r="B62" s="577"/>
      <c r="E62" s="1339"/>
      <c r="F62" s="1335"/>
      <c r="G62" s="1335"/>
      <c r="H62" s="939"/>
      <c r="I62" s="939"/>
      <c r="J62" s="939"/>
      <c r="K62" s="939"/>
      <c r="L62" s="1336" t="s">
        <v>1316</v>
      </c>
      <c r="M62" s="1335"/>
      <c r="N62" s="1335"/>
      <c r="O62" s="1335"/>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1338"/>
      <c r="CD62" s="578"/>
    </row>
    <row r="63" spans="2:82" s="570" customFormat="1" ht="30" customHeight="1">
      <c r="B63" s="577"/>
      <c r="E63" s="1334" t="s">
        <v>1317</v>
      </c>
      <c r="F63" s="939"/>
      <c r="G63" s="1335"/>
      <c r="H63" s="1335"/>
      <c r="I63" s="1335"/>
      <c r="J63" s="1335"/>
      <c r="K63" s="1335"/>
      <c r="L63" s="939"/>
      <c r="M63" s="1336" t="s">
        <v>1318</v>
      </c>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1338"/>
      <c r="CD63" s="578"/>
    </row>
    <row r="64" spans="2:82" s="570" customFormat="1" ht="30" customHeight="1">
      <c r="B64" s="577"/>
      <c r="E64" s="1340" t="s">
        <v>1319</v>
      </c>
      <c r="F64" s="1335"/>
      <c r="G64" s="939"/>
      <c r="H64" s="939"/>
      <c r="I64" s="939"/>
      <c r="J64" s="939"/>
      <c r="K64" s="939"/>
      <c r="L64" s="1341" t="s">
        <v>1320</v>
      </c>
      <c r="M64" s="1335"/>
      <c r="N64" s="1335"/>
      <c r="O64" s="1335"/>
      <c r="P64" s="1335"/>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1338"/>
      <c r="CD64" s="578"/>
    </row>
    <row r="65" spans="2:82" s="570" customFormat="1" ht="30" customHeight="1">
      <c r="B65" s="577"/>
      <c r="E65" s="1339"/>
      <c r="F65" s="1335"/>
      <c r="G65" s="1335"/>
      <c r="H65" s="939"/>
      <c r="I65" s="939"/>
      <c r="J65" s="939"/>
      <c r="K65" s="939"/>
      <c r="L65" s="1341" t="s">
        <v>1321</v>
      </c>
      <c r="M65" s="1335"/>
      <c r="N65" s="1335"/>
      <c r="O65" s="1335"/>
      <c r="P65" s="939"/>
      <c r="Q65" s="939"/>
      <c r="R65" s="939"/>
      <c r="S65" s="939"/>
      <c r="T65" s="939"/>
      <c r="U65" s="939"/>
      <c r="V65" s="939"/>
      <c r="W65" s="939"/>
      <c r="X65" s="939"/>
      <c r="Y65" s="939"/>
      <c r="Z65" s="939"/>
      <c r="AA65" s="939"/>
      <c r="AB65" s="939"/>
      <c r="AC65" s="939"/>
      <c r="AD65" s="939"/>
      <c r="AE65" s="939"/>
      <c r="AF65" s="939"/>
      <c r="AG65" s="939"/>
      <c r="AH65" s="939"/>
      <c r="AI65" s="939"/>
      <c r="AJ65" s="939"/>
      <c r="AK65" s="939"/>
      <c r="AL65" s="939"/>
      <c r="AM65" s="939"/>
      <c r="AN65" s="939"/>
      <c r="AO65" s="939"/>
      <c r="AP65" s="939"/>
      <c r="AQ65" s="939"/>
      <c r="AR65" s="939"/>
      <c r="AS65" s="939"/>
      <c r="AT65" s="939"/>
      <c r="AU65" s="939"/>
      <c r="AV65" s="939"/>
      <c r="AW65" s="939"/>
      <c r="AX65" s="939"/>
      <c r="AY65" s="939"/>
      <c r="AZ65" s="939"/>
      <c r="BA65" s="939"/>
      <c r="BB65" s="939"/>
      <c r="BC65" s="939"/>
      <c r="BD65" s="939"/>
      <c r="BE65" s="939"/>
      <c r="BF65" s="939"/>
      <c r="BG65" s="939"/>
      <c r="BH65" s="939"/>
      <c r="BI65" s="939"/>
      <c r="BJ65" s="939"/>
      <c r="BK65" s="939"/>
      <c r="BL65" s="1338"/>
      <c r="CD65" s="578"/>
    </row>
    <row r="66" spans="2:82" s="570" customFormat="1" ht="30" customHeight="1">
      <c r="B66" s="577"/>
      <c r="E66" s="1339"/>
      <c r="F66" s="1335"/>
      <c r="G66" s="1335"/>
      <c r="H66" s="939"/>
      <c r="I66" s="939"/>
      <c r="J66" s="939"/>
      <c r="K66" s="939"/>
      <c r="L66" s="1341" t="s">
        <v>1322</v>
      </c>
      <c r="M66" s="1335"/>
      <c r="N66" s="1335"/>
      <c r="O66" s="1335"/>
      <c r="P66" s="939"/>
      <c r="Q66" s="939"/>
      <c r="R66" s="939"/>
      <c r="S66" s="939"/>
      <c r="T66" s="939"/>
      <c r="U66" s="939"/>
      <c r="V66" s="939"/>
      <c r="W66" s="939"/>
      <c r="X66" s="939"/>
      <c r="Y66" s="939"/>
      <c r="Z66" s="939"/>
      <c r="AA66" s="939"/>
      <c r="AB66" s="939"/>
      <c r="AC66" s="939"/>
      <c r="AD66" s="939"/>
      <c r="AE66" s="939"/>
      <c r="AF66" s="939"/>
      <c r="AG66" s="939"/>
      <c r="AH66" s="939"/>
      <c r="AI66" s="939"/>
      <c r="AJ66" s="939"/>
      <c r="AK66" s="939"/>
      <c r="AL66" s="939"/>
      <c r="AM66" s="939"/>
      <c r="AN66" s="939"/>
      <c r="AO66" s="939"/>
      <c r="AP66" s="939"/>
      <c r="AQ66" s="939"/>
      <c r="AR66" s="939"/>
      <c r="AS66" s="939"/>
      <c r="AT66" s="939"/>
      <c r="AU66" s="939"/>
      <c r="AV66" s="939"/>
      <c r="AW66" s="939"/>
      <c r="AX66" s="939"/>
      <c r="AY66" s="939"/>
      <c r="AZ66" s="939"/>
      <c r="BA66" s="939"/>
      <c r="BB66" s="939"/>
      <c r="BC66" s="939"/>
      <c r="BD66" s="939"/>
      <c r="BE66" s="939"/>
      <c r="BF66" s="939"/>
      <c r="BG66" s="939"/>
      <c r="BH66" s="939"/>
      <c r="BI66" s="939"/>
      <c r="BJ66" s="939"/>
      <c r="BK66" s="939"/>
      <c r="BL66" s="1338"/>
      <c r="CD66" s="578"/>
    </row>
    <row r="67" spans="2:82" s="570" customFormat="1" ht="39.75" customHeight="1">
      <c r="B67" s="577"/>
      <c r="E67" s="1326" t="s">
        <v>1323</v>
      </c>
      <c r="F67" s="1342"/>
      <c r="G67" s="1343"/>
      <c r="H67" s="1342"/>
      <c r="I67" s="1342"/>
      <c r="J67" s="1342"/>
      <c r="K67" s="1342"/>
      <c r="L67" s="1344" t="s">
        <v>1324</v>
      </c>
      <c r="M67" s="1343"/>
      <c r="N67" s="1343"/>
      <c r="O67" s="1343"/>
      <c r="P67" s="1343"/>
      <c r="Q67" s="1343"/>
      <c r="R67" s="1343"/>
      <c r="S67" s="1343"/>
      <c r="T67" s="1343"/>
      <c r="U67" s="1343"/>
      <c r="V67" s="1343"/>
      <c r="W67" s="1343"/>
      <c r="X67" s="1343"/>
      <c r="Y67" s="1343"/>
      <c r="Z67" s="1343"/>
      <c r="AA67" s="1343"/>
      <c r="AB67" s="1343"/>
      <c r="AC67" s="1343"/>
      <c r="AD67" s="1343"/>
      <c r="AE67" s="1343"/>
      <c r="AF67" s="1343"/>
      <c r="AG67" s="1343"/>
      <c r="AH67" s="1343"/>
      <c r="AI67" s="1343"/>
      <c r="AJ67" s="1343"/>
      <c r="AK67" s="1343"/>
      <c r="AL67" s="1343"/>
      <c r="AM67" s="1343"/>
      <c r="AN67" s="1343"/>
      <c r="AO67" s="1343"/>
      <c r="AP67" s="1343"/>
      <c r="AQ67" s="1343"/>
      <c r="AR67" s="1343"/>
      <c r="AS67" s="1343"/>
      <c r="AT67" s="1343"/>
      <c r="AU67" s="1343"/>
      <c r="AV67" s="1343"/>
      <c r="AW67" s="1343"/>
      <c r="AX67" s="1343"/>
      <c r="AY67" s="1343"/>
      <c r="AZ67" s="1343"/>
      <c r="BA67" s="1343"/>
      <c r="BB67" s="1343"/>
      <c r="BC67" s="1343"/>
      <c r="BD67" s="1343"/>
      <c r="BE67" s="1343"/>
      <c r="BF67" s="1343"/>
      <c r="BG67" s="1343"/>
      <c r="BH67" s="1343"/>
      <c r="BI67" s="1343"/>
      <c r="BJ67" s="1343"/>
      <c r="BK67" s="1343"/>
      <c r="BL67" s="1345"/>
      <c r="CD67" s="578"/>
    </row>
    <row r="68" spans="2:82" s="570" customFormat="1" ht="30" customHeight="1">
      <c r="B68" s="577"/>
      <c r="CD68" s="578"/>
    </row>
    <row r="69" spans="2:82" s="570" customFormat="1" ht="30" customHeight="1">
      <c r="B69" s="577"/>
      <c r="CD69" s="578"/>
    </row>
    <row r="70" spans="2:82" s="570" customFormat="1" ht="30" customHeight="1">
      <c r="B70" s="930"/>
      <c r="C70" s="932"/>
      <c r="D70" s="932"/>
      <c r="E70" s="932"/>
      <c r="F70" s="932"/>
      <c r="G70" s="932"/>
      <c r="H70" s="932"/>
      <c r="I70" s="932"/>
      <c r="J70" s="932"/>
      <c r="K70" s="932"/>
      <c r="L70" s="932"/>
      <c r="M70" s="932"/>
      <c r="N70" s="932"/>
      <c r="O70" s="932"/>
      <c r="P70" s="932"/>
      <c r="Q70" s="932"/>
      <c r="R70" s="932"/>
      <c r="S70" s="932"/>
      <c r="T70" s="932"/>
      <c r="U70" s="932"/>
      <c r="V70" s="932"/>
      <c r="W70" s="932"/>
      <c r="X70" s="932"/>
      <c r="Y70" s="932"/>
      <c r="Z70" s="932"/>
      <c r="AA70" s="932"/>
      <c r="AB70" s="932"/>
      <c r="AC70" s="932"/>
      <c r="AD70" s="932"/>
      <c r="AE70" s="932"/>
      <c r="AF70" s="932"/>
      <c r="AG70" s="932"/>
      <c r="AH70" s="932"/>
      <c r="AI70" s="932"/>
      <c r="AJ70" s="932"/>
      <c r="AK70" s="932"/>
      <c r="AL70" s="932"/>
      <c r="AM70" s="932"/>
      <c r="AN70" s="932"/>
      <c r="AO70" s="932"/>
      <c r="AP70" s="932"/>
      <c r="AQ70" s="932"/>
      <c r="AR70" s="932"/>
      <c r="AS70" s="932"/>
      <c r="AT70" s="932"/>
      <c r="AU70" s="932"/>
      <c r="AV70" s="932"/>
      <c r="AW70" s="932"/>
      <c r="AX70" s="932"/>
      <c r="AY70" s="932"/>
      <c r="AZ70" s="932"/>
      <c r="BA70" s="932"/>
      <c r="BB70" s="932"/>
      <c r="BC70" s="932"/>
      <c r="BD70" s="932"/>
      <c r="BE70" s="932"/>
      <c r="BF70" s="932"/>
      <c r="BG70" s="932"/>
      <c r="BH70" s="932"/>
      <c r="BI70" s="932"/>
      <c r="BJ70" s="932"/>
      <c r="BK70" s="932"/>
      <c r="BL70" s="932"/>
      <c r="BM70" s="932"/>
      <c r="BN70" s="932"/>
      <c r="BO70" s="932"/>
      <c r="BP70" s="932"/>
      <c r="BQ70" s="932"/>
      <c r="BR70" s="932"/>
      <c r="BS70" s="932"/>
      <c r="BT70" s="932"/>
      <c r="BU70" s="932"/>
      <c r="BV70" s="932"/>
      <c r="BW70" s="932"/>
      <c r="BX70" s="932"/>
      <c r="BY70" s="932"/>
      <c r="BZ70" s="932"/>
      <c r="CA70" s="932"/>
      <c r="CB70" s="932"/>
      <c r="CC70" s="932"/>
      <c r="CD70" s="934"/>
    </row>
    <row r="71" spans="2:82" s="570" customFormat="1" ht="30" customHeight="1">
      <c r="B71" s="577"/>
      <c r="C71" s="587" t="s">
        <v>503</v>
      </c>
      <c r="D71" s="587" t="s">
        <v>971</v>
      </c>
      <c r="BQ71" s="587"/>
      <c r="BT71" s="569"/>
      <c r="BU71" s="569"/>
      <c r="BV71" s="569"/>
      <c r="BW71" s="569"/>
      <c r="BX71" s="569"/>
      <c r="BZ71" s="569"/>
      <c r="CA71" s="569"/>
      <c r="CB71" s="935" t="s">
        <v>900</v>
      </c>
      <c r="CC71" s="569"/>
      <c r="CD71" s="580"/>
    </row>
    <row r="72" spans="2:82" s="570" customFormat="1" ht="30" customHeight="1">
      <c r="B72" s="577"/>
      <c r="D72" s="587" t="s">
        <v>508</v>
      </c>
      <c r="BQ72" s="587"/>
      <c r="BR72" s="2457" t="s">
        <v>972</v>
      </c>
      <c r="BS72" s="3281"/>
      <c r="BT72" s="2458"/>
      <c r="BU72" s="2459"/>
      <c r="BV72" s="2459"/>
      <c r="BW72" s="2459"/>
      <c r="BX72" s="2459"/>
      <c r="BY72" s="2459"/>
      <c r="BZ72" s="2459"/>
      <c r="CA72" s="2459"/>
      <c r="CB72" s="2460"/>
      <c r="CC72" s="3282" t="s">
        <v>45</v>
      </c>
      <c r="CD72" s="3283"/>
    </row>
    <row r="73" spans="2:82" s="570" customFormat="1" ht="30" customHeight="1">
      <c r="B73" s="577"/>
      <c r="D73" s="936" t="s">
        <v>973</v>
      </c>
      <c r="BQ73" s="587"/>
      <c r="BR73" s="2317"/>
      <c r="BS73" s="3281"/>
      <c r="BT73" s="2461"/>
      <c r="BU73" s="2462"/>
      <c r="BV73" s="2462"/>
      <c r="BW73" s="2462"/>
      <c r="BX73" s="2462"/>
      <c r="BY73" s="2462"/>
      <c r="BZ73" s="2462"/>
      <c r="CA73" s="2462"/>
      <c r="CB73" s="2463"/>
      <c r="CC73" s="3282"/>
      <c r="CD73" s="3283"/>
    </row>
    <row r="74" spans="2:82" s="570" customFormat="1" ht="30" customHeight="1">
      <c r="B74" s="577"/>
      <c r="D74" s="936" t="s">
        <v>509</v>
      </c>
      <c r="CD74" s="578"/>
    </row>
    <row r="75" spans="2:82" s="570" customFormat="1" ht="30" customHeight="1">
      <c r="B75" s="577"/>
      <c r="CD75" s="578"/>
    </row>
    <row r="76" spans="2:82" s="570" customFormat="1" ht="30" customHeight="1">
      <c r="B76" s="577"/>
      <c r="D76" s="1323" t="s">
        <v>1605</v>
      </c>
      <c r="E76" s="1332"/>
      <c r="F76" s="1332"/>
      <c r="G76" s="1332"/>
      <c r="H76" s="1332"/>
      <c r="I76" s="1332"/>
      <c r="J76" s="1332"/>
      <c r="K76" s="1332"/>
      <c r="L76" s="1332"/>
      <c r="M76" s="1332"/>
      <c r="N76" s="1332"/>
      <c r="O76" s="1332"/>
      <c r="P76" s="1332"/>
      <c r="Q76" s="1332"/>
      <c r="R76" s="1332"/>
      <c r="S76" s="1332"/>
      <c r="T76" s="1332"/>
      <c r="U76" s="1332"/>
      <c r="V76" s="1332"/>
      <c r="W76" s="1332"/>
      <c r="X76" s="1332"/>
      <c r="Y76" s="1332"/>
      <c r="Z76" s="1332"/>
      <c r="AA76" s="1332"/>
      <c r="AB76" s="1332"/>
      <c r="AC76" s="1332"/>
      <c r="AD76" s="1332"/>
      <c r="AE76" s="1332"/>
      <c r="AF76" s="1332"/>
      <c r="AG76" s="1332"/>
      <c r="AH76" s="1332"/>
      <c r="AI76" s="1332"/>
      <c r="AJ76" s="1332"/>
      <c r="AK76" s="1332"/>
      <c r="AL76" s="1332"/>
      <c r="AM76" s="1332"/>
      <c r="AN76" s="1332"/>
      <c r="AO76" s="1332"/>
      <c r="AP76" s="1332"/>
      <c r="AQ76" s="1332"/>
      <c r="AR76" s="1332"/>
      <c r="AS76" s="1332"/>
      <c r="AT76" s="1332"/>
      <c r="AU76" s="1332"/>
      <c r="AV76" s="1332"/>
      <c r="AW76" s="1332"/>
      <c r="AX76" s="1332"/>
      <c r="AY76" s="1332"/>
      <c r="AZ76" s="1332"/>
      <c r="BA76" s="1332"/>
      <c r="BB76" s="1332"/>
      <c r="BC76" s="1332"/>
      <c r="BD76" s="1332"/>
      <c r="BE76" s="1332"/>
      <c r="BF76" s="1332"/>
      <c r="BG76" s="1332"/>
      <c r="BH76" s="1332"/>
      <c r="BI76" s="1332"/>
      <c r="BJ76" s="1332"/>
      <c r="BK76" s="1332"/>
      <c r="BL76" s="1332"/>
      <c r="BM76" s="1333"/>
      <c r="CD76" s="578"/>
    </row>
    <row r="77" spans="2:82" s="570" customFormat="1" ht="30" customHeight="1">
      <c r="B77" s="577"/>
      <c r="D77" s="1334" t="s">
        <v>1331</v>
      </c>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c r="AU77" s="939"/>
      <c r="AV77" s="939"/>
      <c r="AW77" s="939"/>
      <c r="AX77" s="939"/>
      <c r="AY77" s="939"/>
      <c r="AZ77" s="939"/>
      <c r="BA77" s="939"/>
      <c r="BB77" s="939"/>
      <c r="BC77" s="939"/>
      <c r="BD77" s="939"/>
      <c r="BE77" s="939"/>
      <c r="BF77" s="939"/>
      <c r="BG77" s="939"/>
      <c r="BH77" s="939"/>
      <c r="BI77" s="939"/>
      <c r="BJ77" s="939"/>
      <c r="BK77" s="939"/>
      <c r="BL77" s="939"/>
      <c r="BM77" s="1338"/>
      <c r="CD77" s="578"/>
    </row>
    <row r="78" spans="2:82" s="570" customFormat="1" ht="30" customHeight="1">
      <c r="B78" s="577"/>
      <c r="D78" s="1326" t="s">
        <v>1332</v>
      </c>
      <c r="E78" s="1343"/>
      <c r="F78" s="1343"/>
      <c r="G78" s="1343"/>
      <c r="H78" s="1343"/>
      <c r="I78" s="1343"/>
      <c r="J78" s="1343"/>
      <c r="K78" s="1343"/>
      <c r="L78" s="1343"/>
      <c r="M78" s="1343"/>
      <c r="N78" s="1343"/>
      <c r="O78" s="1343"/>
      <c r="P78" s="1343"/>
      <c r="Q78" s="1343"/>
      <c r="R78" s="1343"/>
      <c r="S78" s="1343"/>
      <c r="T78" s="1343"/>
      <c r="U78" s="1343"/>
      <c r="V78" s="1343"/>
      <c r="W78" s="1343"/>
      <c r="X78" s="1343"/>
      <c r="Y78" s="1343"/>
      <c r="Z78" s="1343"/>
      <c r="AA78" s="1343"/>
      <c r="AB78" s="1343"/>
      <c r="AC78" s="1343"/>
      <c r="AD78" s="1343"/>
      <c r="AE78" s="1343"/>
      <c r="AF78" s="1343"/>
      <c r="AG78" s="1343"/>
      <c r="AH78" s="1343"/>
      <c r="AI78" s="1343"/>
      <c r="AJ78" s="1343"/>
      <c r="AK78" s="1343"/>
      <c r="AL78" s="1343"/>
      <c r="AM78" s="1343"/>
      <c r="AN78" s="1343"/>
      <c r="AO78" s="1343"/>
      <c r="AP78" s="1343"/>
      <c r="AQ78" s="1343"/>
      <c r="AR78" s="1343"/>
      <c r="AS78" s="1343"/>
      <c r="AT78" s="1343"/>
      <c r="AU78" s="1343"/>
      <c r="AV78" s="1343"/>
      <c r="AW78" s="1343"/>
      <c r="AX78" s="1343"/>
      <c r="AY78" s="1343"/>
      <c r="AZ78" s="1343"/>
      <c r="BA78" s="1343"/>
      <c r="BB78" s="1343"/>
      <c r="BC78" s="1343"/>
      <c r="BD78" s="1343"/>
      <c r="BE78" s="1343"/>
      <c r="BF78" s="1343"/>
      <c r="BG78" s="1343"/>
      <c r="BH78" s="1343"/>
      <c r="BI78" s="1343"/>
      <c r="BJ78" s="1343"/>
      <c r="BK78" s="1343"/>
      <c r="BL78" s="1343"/>
      <c r="BM78" s="1345"/>
      <c r="CD78" s="578"/>
    </row>
    <row r="79" spans="2:82" s="570" customFormat="1" ht="30" customHeight="1">
      <c r="B79" s="577"/>
      <c r="CD79" s="578"/>
    </row>
    <row r="80" spans="2:82" s="570" customFormat="1" ht="30" customHeight="1">
      <c r="B80" s="577"/>
      <c r="CD80" s="578"/>
    </row>
    <row r="81" spans="2:82" s="570" customFormat="1" ht="30" customHeight="1">
      <c r="B81" s="577"/>
      <c r="CD81" s="578"/>
    </row>
    <row r="82" spans="2:82" s="569" customFormat="1" ht="30" customHeight="1" thickBot="1">
      <c r="B82" s="937"/>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639"/>
      <c r="AJ82" s="639"/>
      <c r="AK82" s="639"/>
      <c r="AL82" s="639"/>
      <c r="AM82" s="639"/>
      <c r="AN82" s="639"/>
      <c r="AO82" s="639"/>
      <c r="AP82" s="639"/>
      <c r="AQ82" s="639"/>
      <c r="AR82" s="639"/>
      <c r="AS82" s="639"/>
      <c r="AT82" s="639"/>
      <c r="AU82" s="639"/>
      <c r="AV82" s="639"/>
      <c r="AW82" s="639"/>
      <c r="AX82" s="639"/>
      <c r="AY82" s="639"/>
      <c r="AZ82" s="639"/>
      <c r="BA82" s="639"/>
      <c r="BB82" s="639"/>
      <c r="BC82" s="639"/>
      <c r="BD82" s="639"/>
      <c r="BE82" s="639"/>
      <c r="BF82" s="639"/>
      <c r="BG82" s="639"/>
      <c r="BH82" s="639"/>
      <c r="BI82" s="639"/>
      <c r="BJ82" s="639"/>
      <c r="BK82" s="639"/>
      <c r="BL82" s="639"/>
      <c r="BM82" s="639"/>
      <c r="BN82" s="639"/>
      <c r="BO82" s="639"/>
      <c r="BP82" s="639"/>
      <c r="BQ82" s="639"/>
      <c r="BR82" s="639"/>
      <c r="BS82" s="639"/>
      <c r="BT82" s="639"/>
      <c r="BU82" s="639"/>
      <c r="BV82" s="639"/>
      <c r="BW82" s="572"/>
      <c r="BX82" s="572"/>
      <c r="BY82" s="572"/>
      <c r="BZ82" s="572"/>
      <c r="CA82" s="572"/>
      <c r="CB82" s="572"/>
      <c r="CC82" s="639"/>
      <c r="CD82" s="938"/>
    </row>
    <row r="83" spans="2:82" s="569" customFormat="1" ht="30" customHeight="1">
      <c r="B83" s="3238">
        <v>33</v>
      </c>
      <c r="C83" s="3238"/>
      <c r="D83" s="3238"/>
      <c r="E83" s="3238"/>
      <c r="F83" s="3238"/>
      <c r="G83" s="3238"/>
      <c r="H83" s="3238"/>
      <c r="I83" s="3238"/>
      <c r="J83" s="3238"/>
      <c r="K83" s="3238"/>
      <c r="L83" s="3238"/>
      <c r="M83" s="3238"/>
      <c r="N83" s="3238"/>
      <c r="O83" s="3238"/>
      <c r="P83" s="3238"/>
      <c r="Q83" s="3238"/>
      <c r="R83" s="3238"/>
      <c r="S83" s="3238"/>
      <c r="T83" s="3238"/>
      <c r="U83" s="3238"/>
      <c r="V83" s="3238"/>
      <c r="W83" s="3238"/>
      <c r="X83" s="3238"/>
      <c r="Y83" s="3238"/>
      <c r="Z83" s="3238"/>
      <c r="AA83" s="3238"/>
      <c r="AB83" s="3238"/>
      <c r="AC83" s="3238"/>
      <c r="AD83" s="3238"/>
      <c r="AE83" s="3238"/>
      <c r="AF83" s="3238"/>
      <c r="AG83" s="3238"/>
      <c r="AH83" s="3238"/>
      <c r="AI83" s="3238"/>
      <c r="AJ83" s="3238"/>
      <c r="AK83" s="3238"/>
      <c r="AL83" s="3238"/>
      <c r="AM83" s="3238"/>
      <c r="AN83" s="3238"/>
      <c r="AO83" s="3238"/>
      <c r="AP83" s="3238"/>
      <c r="AQ83" s="3238"/>
      <c r="AR83" s="3238"/>
      <c r="AS83" s="3238"/>
      <c r="AT83" s="3238"/>
      <c r="AU83" s="3238"/>
      <c r="AV83" s="3238"/>
      <c r="AW83" s="3238"/>
      <c r="AX83" s="3238"/>
      <c r="AY83" s="3238"/>
      <c r="AZ83" s="3238"/>
      <c r="BA83" s="3238"/>
      <c r="BB83" s="3238"/>
      <c r="BC83" s="3238"/>
      <c r="BD83" s="3238"/>
      <c r="BE83" s="3238"/>
      <c r="BF83" s="3238"/>
      <c r="BG83" s="3238"/>
      <c r="BH83" s="3238"/>
      <c r="BI83" s="3238"/>
      <c r="BJ83" s="3238"/>
      <c r="BK83" s="3238"/>
      <c r="BL83" s="3238"/>
      <c r="BM83" s="3238"/>
      <c r="BN83" s="3238"/>
      <c r="BO83" s="3238"/>
      <c r="BP83" s="3238"/>
      <c r="BQ83" s="3238"/>
      <c r="BR83" s="3238"/>
      <c r="BS83" s="3238"/>
      <c r="BT83" s="3238"/>
      <c r="BU83" s="3238"/>
      <c r="BV83" s="3238"/>
      <c r="BW83" s="3238"/>
      <c r="BX83" s="3238"/>
      <c r="BY83" s="3238"/>
      <c r="BZ83" s="3238"/>
      <c r="CA83" s="3238"/>
      <c r="CB83" s="3238"/>
      <c r="CC83" s="3238"/>
      <c r="CD83" s="3238"/>
    </row>
    <row r="84" spans="2:82" ht="30" customHeight="1">
      <c r="B84" s="3213"/>
      <c r="C84" s="3213"/>
      <c r="D84" s="3213"/>
      <c r="E84" s="3213"/>
      <c r="F84" s="3213"/>
      <c r="G84" s="3213"/>
      <c r="H84" s="3213"/>
      <c r="I84" s="3213"/>
      <c r="J84" s="3213"/>
      <c r="K84" s="3213"/>
      <c r="L84" s="3213"/>
      <c r="M84" s="3213"/>
      <c r="N84" s="3213"/>
      <c r="O84" s="3213"/>
      <c r="P84" s="3213"/>
      <c r="Q84" s="3213"/>
      <c r="R84" s="3213"/>
      <c r="S84" s="3213"/>
      <c r="T84" s="3213"/>
      <c r="U84" s="3213"/>
      <c r="V84" s="3213"/>
      <c r="W84" s="3213"/>
      <c r="X84" s="3213"/>
      <c r="Y84" s="3213"/>
      <c r="Z84" s="3213"/>
      <c r="AA84" s="3213"/>
      <c r="AB84" s="3213"/>
      <c r="AC84" s="3213"/>
      <c r="AD84" s="3213"/>
      <c r="AE84" s="3213"/>
      <c r="AF84" s="3213"/>
      <c r="AG84" s="3213"/>
      <c r="AH84" s="3213"/>
      <c r="AI84" s="3213"/>
      <c r="AJ84" s="3213"/>
      <c r="AK84" s="3213"/>
      <c r="AL84" s="3213"/>
      <c r="AM84" s="3213"/>
      <c r="AN84" s="3213"/>
      <c r="AO84" s="3213"/>
      <c r="AP84" s="3213"/>
      <c r="AQ84" s="3213"/>
      <c r="AR84" s="3213"/>
      <c r="AS84" s="3213"/>
      <c r="AT84" s="3213"/>
      <c r="AU84" s="3213"/>
      <c r="AV84" s="3213"/>
      <c r="AW84" s="3213"/>
      <c r="AX84" s="3213"/>
      <c r="AY84" s="3213"/>
      <c r="AZ84" s="3213"/>
      <c r="BA84" s="3213"/>
      <c r="BB84" s="3213"/>
      <c r="BC84" s="3213"/>
      <c r="BD84" s="3213"/>
      <c r="BE84" s="3213"/>
      <c r="BF84" s="3213"/>
      <c r="BG84" s="3213"/>
      <c r="BH84" s="3213"/>
      <c r="BI84" s="3213"/>
      <c r="BJ84" s="3213"/>
      <c r="BK84" s="3213"/>
      <c r="BL84" s="3213"/>
      <c r="BM84" s="3213"/>
      <c r="BN84" s="3213"/>
      <c r="BO84" s="3213"/>
      <c r="BP84" s="3213"/>
      <c r="BQ84" s="3213"/>
      <c r="BR84" s="3213"/>
      <c r="BS84" s="3213"/>
      <c r="BT84" s="3213"/>
      <c r="BU84" s="3213"/>
      <c r="BV84" s="3213"/>
      <c r="BW84" s="3213"/>
      <c r="BX84" s="3213"/>
      <c r="BY84" s="3213"/>
      <c r="BZ84" s="3213"/>
      <c r="CA84" s="3213"/>
      <c r="CB84" s="3213"/>
      <c r="CC84" s="3213"/>
      <c r="CD84" s="3213"/>
    </row>
    <row r="85" spans="2:82" s="569" customFormat="1" ht="30" customHeight="1">
      <c r="B85" s="3213"/>
      <c r="C85" s="3213"/>
      <c r="D85" s="3213"/>
      <c r="E85" s="3213"/>
      <c r="F85" s="3213"/>
      <c r="G85" s="3213"/>
      <c r="H85" s="3213"/>
      <c r="I85" s="3213"/>
      <c r="J85" s="3213"/>
      <c r="K85" s="3213"/>
      <c r="L85" s="3213"/>
      <c r="M85" s="3213"/>
      <c r="N85" s="3213"/>
      <c r="O85" s="3213"/>
      <c r="P85" s="3213"/>
      <c r="Q85" s="3213"/>
      <c r="R85" s="3213"/>
      <c r="S85" s="3213"/>
      <c r="T85" s="3213"/>
      <c r="U85" s="3213"/>
      <c r="V85" s="3213"/>
      <c r="W85" s="3213"/>
      <c r="X85" s="3213"/>
      <c r="Y85" s="3213"/>
      <c r="Z85" s="3213"/>
      <c r="AA85" s="3213"/>
      <c r="AB85" s="3213"/>
      <c r="AC85" s="3213"/>
      <c r="AD85" s="3213"/>
      <c r="AE85" s="3213"/>
      <c r="AF85" s="3213"/>
      <c r="AG85" s="3213"/>
      <c r="AH85" s="3213"/>
      <c r="AI85" s="3213"/>
      <c r="AJ85" s="3213"/>
      <c r="AK85" s="3213"/>
      <c r="AL85" s="3213"/>
      <c r="AM85" s="3213"/>
      <c r="AN85" s="3213"/>
      <c r="AO85" s="3213"/>
      <c r="AP85" s="3213"/>
      <c r="AQ85" s="3213"/>
      <c r="AR85" s="3213"/>
      <c r="AS85" s="3213"/>
      <c r="AT85" s="3213"/>
      <c r="AU85" s="3213"/>
      <c r="AV85" s="3213"/>
      <c r="AW85" s="3213"/>
      <c r="AX85" s="3213"/>
      <c r="AY85" s="3213"/>
      <c r="AZ85" s="3213"/>
      <c r="BA85" s="3213"/>
      <c r="BB85" s="3213"/>
      <c r="BC85" s="3213"/>
      <c r="BD85" s="3213"/>
      <c r="BE85" s="3213"/>
      <c r="BF85" s="3213"/>
      <c r="BG85" s="3213"/>
      <c r="BH85" s="3213"/>
      <c r="BI85" s="3213"/>
      <c r="BJ85" s="3213"/>
      <c r="BK85" s="3213"/>
      <c r="BL85" s="3213"/>
      <c r="BM85" s="3213"/>
      <c r="BN85" s="3213"/>
      <c r="BO85" s="3213"/>
      <c r="BP85" s="3213"/>
      <c r="BQ85" s="3213"/>
      <c r="BR85" s="3213"/>
      <c r="BS85" s="3213"/>
      <c r="BT85" s="3213"/>
      <c r="BU85" s="3213"/>
      <c r="BV85" s="3213"/>
      <c r="BW85" s="3213"/>
      <c r="BX85" s="3213"/>
      <c r="BY85" s="3213"/>
      <c r="BZ85" s="3213"/>
      <c r="CA85" s="3213"/>
      <c r="CB85" s="3213"/>
      <c r="CC85" s="3213"/>
      <c r="CD85" s="3213"/>
    </row>
    <row r="86" spans="2:82" s="569" customFormat="1" ht="30" customHeight="1">
      <c r="B86" s="680"/>
      <c r="C86" s="680"/>
      <c r="D86" s="680"/>
      <c r="E86" s="680"/>
      <c r="F86" s="680"/>
      <c r="G86" s="680"/>
      <c r="H86" s="680"/>
      <c r="I86" s="680"/>
      <c r="J86" s="680"/>
      <c r="K86" s="680"/>
      <c r="L86" s="680"/>
      <c r="M86" s="680"/>
      <c r="N86" s="680"/>
      <c r="O86" s="680"/>
      <c r="P86" s="680"/>
      <c r="Q86" s="680"/>
      <c r="R86" s="680"/>
      <c r="S86" s="680"/>
      <c r="T86" s="680"/>
      <c r="U86" s="680"/>
      <c r="V86" s="680"/>
      <c r="W86" s="680"/>
      <c r="X86" s="680"/>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c r="CA86" s="680"/>
      <c r="CB86" s="680"/>
      <c r="CC86" s="680"/>
      <c r="CD86" s="680"/>
    </row>
  </sheetData>
  <mergeCells count="33">
    <mergeCell ref="Y56:AF57"/>
    <mergeCell ref="B83:CD85"/>
    <mergeCell ref="D56:E57"/>
    <mergeCell ref="F56:H57"/>
    <mergeCell ref="J56:Q57"/>
    <mergeCell ref="S56:T57"/>
    <mergeCell ref="U56:W57"/>
    <mergeCell ref="BR72:BS73"/>
    <mergeCell ref="BT72:CB73"/>
    <mergeCell ref="CC72:CD73"/>
    <mergeCell ref="BW43:BY44"/>
    <mergeCell ref="BZ43:CB44"/>
    <mergeCell ref="BW47:BY48"/>
    <mergeCell ref="BZ47:CB48"/>
    <mergeCell ref="BW28:BY29"/>
    <mergeCell ref="BZ28:CB29"/>
    <mergeCell ref="BW31:BY32"/>
    <mergeCell ref="BZ31:CB32"/>
    <mergeCell ref="BW34:BY35"/>
    <mergeCell ref="BZ34:CB35"/>
    <mergeCell ref="BW25:BY26"/>
    <mergeCell ref="BZ25:CB26"/>
    <mergeCell ref="C3:N4"/>
    <mergeCell ref="O3:Q4"/>
    <mergeCell ref="H6:I7"/>
    <mergeCell ref="D13:E14"/>
    <mergeCell ref="F13:H14"/>
    <mergeCell ref="J13:Q14"/>
    <mergeCell ref="S13:T14"/>
    <mergeCell ref="U13:W14"/>
    <mergeCell ref="Y13:AF14"/>
    <mergeCell ref="BW22:BY23"/>
    <mergeCell ref="BZ22:CB23"/>
  </mergeCells>
  <printOptions horizontalCentered="1" verticalCentered="1"/>
  <pageMargins left="0.23622047244094491" right="0.23622047244094491" top="0.23622047244094491" bottom="0.23622047244094491" header="0" footer="0"/>
  <pageSetup paperSize="9" scale="2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codeName="Sheet34">
    <tabColor rgb="FF92D050"/>
    <pageSetUpPr fitToPage="1"/>
  </sheetPr>
  <dimension ref="B1:CD100"/>
  <sheetViews>
    <sheetView showGridLines="0" view="pageBreakPreview" topLeftCell="S1" zoomScale="40" zoomScaleNormal="40" zoomScaleSheetLayoutView="40" zoomScalePageLayoutView="35" workbookViewId="0">
      <selection activeCell="CQ14" sqref="CQ14"/>
    </sheetView>
  </sheetViews>
  <sheetFormatPr defaultColWidth="2.33203125" defaultRowHeight="15"/>
  <cols>
    <col min="1" max="1" width="2.33203125" style="91" customWidth="1"/>
    <col min="2" max="2" width="3.88671875" style="91" customWidth="1"/>
    <col min="3" max="3" width="10.5546875" style="91" customWidth="1"/>
    <col min="4" max="35" width="3.88671875" style="91" customWidth="1"/>
    <col min="36" max="36" width="5.33203125" style="91" customWidth="1"/>
    <col min="37" max="46" width="3.88671875" style="91" customWidth="1"/>
    <col min="47" max="47" width="5.33203125" style="91" customWidth="1"/>
    <col min="48" max="82" width="3.88671875" style="91" customWidth="1"/>
    <col min="83" max="83" width="3" style="91" customWidth="1"/>
    <col min="84" max="88" width="2.33203125" style="91"/>
    <col min="89" max="89" width="2.33203125" style="91" customWidth="1"/>
    <col min="90" max="90" width="2.33203125" style="91"/>
    <col min="91" max="91" width="10.5546875" style="91" customWidth="1"/>
    <col min="92" max="249" width="2.33203125" style="91"/>
    <col min="250" max="250" width="3.88671875" style="91" customWidth="1"/>
    <col min="251" max="251" width="9.109375" style="91" bestFit="1" customWidth="1"/>
    <col min="252" max="252" width="3.88671875" style="91" customWidth="1"/>
    <col min="253" max="256" width="1.33203125" style="91" customWidth="1"/>
    <col min="257" max="338" width="3.88671875" style="91" customWidth="1"/>
    <col min="339" max="505" width="2.33203125" style="91"/>
    <col min="506" max="506" width="3.88671875" style="91" customWidth="1"/>
    <col min="507" max="507" width="9.109375" style="91" bestFit="1" customWidth="1"/>
    <col min="508" max="508" width="3.88671875" style="91" customWidth="1"/>
    <col min="509" max="512" width="1.33203125" style="91" customWidth="1"/>
    <col min="513" max="594" width="3.88671875" style="91" customWidth="1"/>
    <col min="595" max="761" width="2.33203125" style="91"/>
    <col min="762" max="762" width="3.88671875" style="91" customWidth="1"/>
    <col min="763" max="763" width="9.109375" style="91" bestFit="1" customWidth="1"/>
    <col min="764" max="764" width="3.88671875" style="91" customWidth="1"/>
    <col min="765" max="768" width="1.33203125" style="91" customWidth="1"/>
    <col min="769" max="850" width="3.88671875" style="91" customWidth="1"/>
    <col min="851" max="1017" width="2.33203125" style="91"/>
    <col min="1018" max="1018" width="3.88671875" style="91" customWidth="1"/>
    <col min="1019" max="1019" width="9.109375" style="91" bestFit="1" customWidth="1"/>
    <col min="1020" max="1020" width="3.88671875" style="91" customWidth="1"/>
    <col min="1021" max="1024" width="1.33203125" style="91" customWidth="1"/>
    <col min="1025" max="1106" width="3.88671875" style="91" customWidth="1"/>
    <col min="1107" max="1273" width="2.33203125" style="91"/>
    <col min="1274" max="1274" width="3.88671875" style="91" customWidth="1"/>
    <col min="1275" max="1275" width="9.109375" style="91" bestFit="1" customWidth="1"/>
    <col min="1276" max="1276" width="3.88671875" style="91" customWidth="1"/>
    <col min="1277" max="1280" width="1.33203125" style="91" customWidth="1"/>
    <col min="1281" max="1362" width="3.88671875" style="91" customWidth="1"/>
    <col min="1363" max="1529" width="2.33203125" style="91"/>
    <col min="1530" max="1530" width="3.88671875" style="91" customWidth="1"/>
    <col min="1531" max="1531" width="9.109375" style="91" bestFit="1" customWidth="1"/>
    <col min="1532" max="1532" width="3.88671875" style="91" customWidth="1"/>
    <col min="1533" max="1536" width="1.33203125" style="91" customWidth="1"/>
    <col min="1537" max="1618" width="3.88671875" style="91" customWidth="1"/>
    <col min="1619" max="1785" width="2.33203125" style="91"/>
    <col min="1786" max="1786" width="3.88671875" style="91" customWidth="1"/>
    <col min="1787" max="1787" width="9.109375" style="91" bestFit="1" customWidth="1"/>
    <col min="1788" max="1788" width="3.88671875" style="91" customWidth="1"/>
    <col min="1789" max="1792" width="1.33203125" style="91" customWidth="1"/>
    <col min="1793" max="1874" width="3.88671875" style="91" customWidth="1"/>
    <col min="1875" max="2041" width="2.33203125" style="91"/>
    <col min="2042" max="2042" width="3.88671875" style="91" customWidth="1"/>
    <col min="2043" max="2043" width="9.109375" style="91" bestFit="1" customWidth="1"/>
    <col min="2044" max="2044" width="3.88671875" style="91" customWidth="1"/>
    <col min="2045" max="2048" width="1.33203125" style="91" customWidth="1"/>
    <col min="2049" max="2130" width="3.88671875" style="91" customWidth="1"/>
    <col min="2131" max="2297" width="2.33203125" style="91"/>
    <col min="2298" max="2298" width="3.88671875" style="91" customWidth="1"/>
    <col min="2299" max="2299" width="9.109375" style="91" bestFit="1" customWidth="1"/>
    <col min="2300" max="2300" width="3.88671875" style="91" customWidth="1"/>
    <col min="2301" max="2304" width="1.33203125" style="91" customWidth="1"/>
    <col min="2305" max="2386" width="3.88671875" style="91" customWidth="1"/>
    <col min="2387" max="2553" width="2.33203125" style="91"/>
    <col min="2554" max="2554" width="3.88671875" style="91" customWidth="1"/>
    <col min="2555" max="2555" width="9.109375" style="91" bestFit="1" customWidth="1"/>
    <col min="2556" max="2556" width="3.88671875" style="91" customWidth="1"/>
    <col min="2557" max="2560" width="1.33203125" style="91" customWidth="1"/>
    <col min="2561" max="2642" width="3.88671875" style="91" customWidth="1"/>
    <col min="2643" max="2809" width="2.33203125" style="91"/>
    <col min="2810" max="2810" width="3.88671875" style="91" customWidth="1"/>
    <col min="2811" max="2811" width="9.109375" style="91" bestFit="1" customWidth="1"/>
    <col min="2812" max="2812" width="3.88671875" style="91" customWidth="1"/>
    <col min="2813" max="2816" width="1.33203125" style="91" customWidth="1"/>
    <col min="2817" max="2898" width="3.88671875" style="91" customWidth="1"/>
    <col min="2899" max="3065" width="2.33203125" style="91"/>
    <col min="3066" max="3066" width="3.88671875" style="91" customWidth="1"/>
    <col min="3067" max="3067" width="9.109375" style="91" bestFit="1" customWidth="1"/>
    <col min="3068" max="3068" width="3.88671875" style="91" customWidth="1"/>
    <col min="3069" max="3072" width="1.33203125" style="91" customWidth="1"/>
    <col min="3073" max="3154" width="3.88671875" style="91" customWidth="1"/>
    <col min="3155" max="3321" width="2.33203125" style="91"/>
    <col min="3322" max="3322" width="3.88671875" style="91" customWidth="1"/>
    <col min="3323" max="3323" width="9.109375" style="91" bestFit="1" customWidth="1"/>
    <col min="3324" max="3324" width="3.88671875" style="91" customWidth="1"/>
    <col min="3325" max="3328" width="1.33203125" style="91" customWidth="1"/>
    <col min="3329" max="3410" width="3.88671875" style="91" customWidth="1"/>
    <col min="3411" max="3577" width="2.33203125" style="91"/>
    <col min="3578" max="3578" width="3.88671875" style="91" customWidth="1"/>
    <col min="3579" max="3579" width="9.109375" style="91" bestFit="1" customWidth="1"/>
    <col min="3580" max="3580" width="3.88671875" style="91" customWidth="1"/>
    <col min="3581" max="3584" width="1.33203125" style="91" customWidth="1"/>
    <col min="3585" max="3666" width="3.88671875" style="91" customWidth="1"/>
    <col min="3667" max="3833" width="2.33203125" style="91"/>
    <col min="3834" max="3834" width="3.88671875" style="91" customWidth="1"/>
    <col min="3835" max="3835" width="9.109375" style="91" bestFit="1" customWidth="1"/>
    <col min="3836" max="3836" width="3.88671875" style="91" customWidth="1"/>
    <col min="3837" max="3840" width="1.33203125" style="91" customWidth="1"/>
    <col min="3841" max="3922" width="3.88671875" style="91" customWidth="1"/>
    <col min="3923" max="4089" width="2.33203125" style="91"/>
    <col min="4090" max="4090" width="3.88671875" style="91" customWidth="1"/>
    <col min="4091" max="4091" width="9.109375" style="91" bestFit="1" customWidth="1"/>
    <col min="4092" max="4092" width="3.88671875" style="91" customWidth="1"/>
    <col min="4093" max="4096" width="1.33203125" style="91" customWidth="1"/>
    <col min="4097" max="4178" width="3.88671875" style="91" customWidth="1"/>
    <col min="4179" max="4345" width="2.33203125" style="91"/>
    <col min="4346" max="4346" width="3.88671875" style="91" customWidth="1"/>
    <col min="4347" max="4347" width="9.109375" style="91" bestFit="1" customWidth="1"/>
    <col min="4348" max="4348" width="3.88671875" style="91" customWidth="1"/>
    <col min="4349" max="4352" width="1.33203125" style="91" customWidth="1"/>
    <col min="4353" max="4434" width="3.88671875" style="91" customWidth="1"/>
    <col min="4435" max="4601" width="2.33203125" style="91"/>
    <col min="4602" max="4602" width="3.88671875" style="91" customWidth="1"/>
    <col min="4603" max="4603" width="9.109375" style="91" bestFit="1" customWidth="1"/>
    <col min="4604" max="4604" width="3.88671875" style="91" customWidth="1"/>
    <col min="4605" max="4608" width="1.33203125" style="91" customWidth="1"/>
    <col min="4609" max="4690" width="3.88671875" style="91" customWidth="1"/>
    <col min="4691" max="4857" width="2.33203125" style="91"/>
    <col min="4858" max="4858" width="3.88671875" style="91" customWidth="1"/>
    <col min="4859" max="4859" width="9.109375" style="91" bestFit="1" customWidth="1"/>
    <col min="4860" max="4860" width="3.88671875" style="91" customWidth="1"/>
    <col min="4861" max="4864" width="1.33203125" style="91" customWidth="1"/>
    <col min="4865" max="4946" width="3.88671875" style="91" customWidth="1"/>
    <col min="4947" max="5113" width="2.33203125" style="91"/>
    <col min="5114" max="5114" width="3.88671875" style="91" customWidth="1"/>
    <col min="5115" max="5115" width="9.109375" style="91" bestFit="1" customWidth="1"/>
    <col min="5116" max="5116" width="3.88671875" style="91" customWidth="1"/>
    <col min="5117" max="5120" width="1.33203125" style="91" customWidth="1"/>
    <col min="5121" max="5202" width="3.88671875" style="91" customWidth="1"/>
    <col min="5203" max="5369" width="2.33203125" style="91"/>
    <col min="5370" max="5370" width="3.88671875" style="91" customWidth="1"/>
    <col min="5371" max="5371" width="9.109375" style="91" bestFit="1" customWidth="1"/>
    <col min="5372" max="5372" width="3.88671875" style="91" customWidth="1"/>
    <col min="5373" max="5376" width="1.33203125" style="91" customWidth="1"/>
    <col min="5377" max="5458" width="3.88671875" style="91" customWidth="1"/>
    <col min="5459" max="5625" width="2.33203125" style="91"/>
    <col min="5626" max="5626" width="3.88671875" style="91" customWidth="1"/>
    <col min="5627" max="5627" width="9.109375" style="91" bestFit="1" customWidth="1"/>
    <col min="5628" max="5628" width="3.88671875" style="91" customWidth="1"/>
    <col min="5629" max="5632" width="1.33203125" style="91" customWidth="1"/>
    <col min="5633" max="5714" width="3.88671875" style="91" customWidth="1"/>
    <col min="5715" max="5881" width="2.33203125" style="91"/>
    <col min="5882" max="5882" width="3.88671875" style="91" customWidth="1"/>
    <col min="5883" max="5883" width="9.109375" style="91" bestFit="1" customWidth="1"/>
    <col min="5884" max="5884" width="3.88671875" style="91" customWidth="1"/>
    <col min="5885" max="5888" width="1.33203125" style="91" customWidth="1"/>
    <col min="5889" max="5970" width="3.88671875" style="91" customWidth="1"/>
    <col min="5971" max="6137" width="2.33203125" style="91"/>
    <col min="6138" max="6138" width="3.88671875" style="91" customWidth="1"/>
    <col min="6139" max="6139" width="9.109375" style="91" bestFit="1" customWidth="1"/>
    <col min="6140" max="6140" width="3.88671875" style="91" customWidth="1"/>
    <col min="6141" max="6144" width="1.33203125" style="91" customWidth="1"/>
    <col min="6145" max="6226" width="3.88671875" style="91" customWidth="1"/>
    <col min="6227" max="6393" width="2.33203125" style="91"/>
    <col min="6394" max="6394" width="3.88671875" style="91" customWidth="1"/>
    <col min="6395" max="6395" width="9.109375" style="91" bestFit="1" customWidth="1"/>
    <col min="6396" max="6396" width="3.88671875" style="91" customWidth="1"/>
    <col min="6397" max="6400" width="1.33203125" style="91" customWidth="1"/>
    <col min="6401" max="6482" width="3.88671875" style="91" customWidth="1"/>
    <col min="6483" max="6649" width="2.33203125" style="91"/>
    <col min="6650" max="6650" width="3.88671875" style="91" customWidth="1"/>
    <col min="6651" max="6651" width="9.109375" style="91" bestFit="1" customWidth="1"/>
    <col min="6652" max="6652" width="3.88671875" style="91" customWidth="1"/>
    <col min="6653" max="6656" width="1.33203125" style="91" customWidth="1"/>
    <col min="6657" max="6738" width="3.88671875" style="91" customWidth="1"/>
    <col min="6739" max="6905" width="2.33203125" style="91"/>
    <col min="6906" max="6906" width="3.88671875" style="91" customWidth="1"/>
    <col min="6907" max="6907" width="9.109375" style="91" bestFit="1" customWidth="1"/>
    <col min="6908" max="6908" width="3.88671875" style="91" customWidth="1"/>
    <col min="6909" max="6912" width="1.33203125" style="91" customWidth="1"/>
    <col min="6913" max="6994" width="3.88671875" style="91" customWidth="1"/>
    <col min="6995" max="7161" width="2.33203125" style="91"/>
    <col min="7162" max="7162" width="3.88671875" style="91" customWidth="1"/>
    <col min="7163" max="7163" width="9.109375" style="91" bestFit="1" customWidth="1"/>
    <col min="7164" max="7164" width="3.88671875" style="91" customWidth="1"/>
    <col min="7165" max="7168" width="1.33203125" style="91" customWidth="1"/>
    <col min="7169" max="7250" width="3.88671875" style="91" customWidth="1"/>
    <col min="7251" max="7417" width="2.33203125" style="91"/>
    <col min="7418" max="7418" width="3.88671875" style="91" customWidth="1"/>
    <col min="7419" max="7419" width="9.109375" style="91" bestFit="1" customWidth="1"/>
    <col min="7420" max="7420" width="3.88671875" style="91" customWidth="1"/>
    <col min="7421" max="7424" width="1.33203125" style="91" customWidth="1"/>
    <col min="7425" max="7506" width="3.88671875" style="91" customWidth="1"/>
    <col min="7507" max="7673" width="2.33203125" style="91"/>
    <col min="7674" max="7674" width="3.88671875" style="91" customWidth="1"/>
    <col min="7675" max="7675" width="9.109375" style="91" bestFit="1" customWidth="1"/>
    <col min="7676" max="7676" width="3.88671875" style="91" customWidth="1"/>
    <col min="7677" max="7680" width="1.33203125" style="91" customWidth="1"/>
    <col min="7681" max="7762" width="3.88671875" style="91" customWidth="1"/>
    <col min="7763" max="7929" width="2.33203125" style="91"/>
    <col min="7930" max="7930" width="3.88671875" style="91" customWidth="1"/>
    <col min="7931" max="7931" width="9.109375" style="91" bestFit="1" customWidth="1"/>
    <col min="7932" max="7932" width="3.88671875" style="91" customWidth="1"/>
    <col min="7933" max="7936" width="1.33203125" style="91" customWidth="1"/>
    <col min="7937" max="8018" width="3.88671875" style="91" customWidth="1"/>
    <col min="8019" max="8185" width="2.33203125" style="91"/>
    <col min="8186" max="8186" width="3.88671875" style="91" customWidth="1"/>
    <col min="8187" max="8187" width="9.109375" style="91" bestFit="1" customWidth="1"/>
    <col min="8188" max="8188" width="3.88671875" style="91" customWidth="1"/>
    <col min="8189" max="8192" width="1.33203125" style="91" customWidth="1"/>
    <col min="8193" max="8274" width="3.88671875" style="91" customWidth="1"/>
    <col min="8275" max="8441" width="2.33203125" style="91"/>
    <col min="8442" max="8442" width="3.88671875" style="91" customWidth="1"/>
    <col min="8443" max="8443" width="9.109375" style="91" bestFit="1" customWidth="1"/>
    <col min="8444" max="8444" width="3.88671875" style="91" customWidth="1"/>
    <col min="8445" max="8448" width="1.33203125" style="91" customWidth="1"/>
    <col min="8449" max="8530" width="3.88671875" style="91" customWidth="1"/>
    <col min="8531" max="8697" width="2.33203125" style="91"/>
    <col min="8698" max="8698" width="3.88671875" style="91" customWidth="1"/>
    <col min="8699" max="8699" width="9.109375" style="91" bestFit="1" customWidth="1"/>
    <col min="8700" max="8700" width="3.88671875" style="91" customWidth="1"/>
    <col min="8701" max="8704" width="1.33203125" style="91" customWidth="1"/>
    <col min="8705" max="8786" width="3.88671875" style="91" customWidth="1"/>
    <col min="8787" max="8953" width="2.33203125" style="91"/>
    <col min="8954" max="8954" width="3.88671875" style="91" customWidth="1"/>
    <col min="8955" max="8955" width="9.109375" style="91" bestFit="1" customWidth="1"/>
    <col min="8956" max="8956" width="3.88671875" style="91" customWidth="1"/>
    <col min="8957" max="8960" width="1.33203125" style="91" customWidth="1"/>
    <col min="8961" max="9042" width="3.88671875" style="91" customWidth="1"/>
    <col min="9043" max="9209" width="2.33203125" style="91"/>
    <col min="9210" max="9210" width="3.88671875" style="91" customWidth="1"/>
    <col min="9211" max="9211" width="9.109375" style="91" bestFit="1" customWidth="1"/>
    <col min="9212" max="9212" width="3.88671875" style="91" customWidth="1"/>
    <col min="9213" max="9216" width="1.33203125" style="91" customWidth="1"/>
    <col min="9217" max="9298" width="3.88671875" style="91" customWidth="1"/>
    <col min="9299" max="9465" width="2.33203125" style="91"/>
    <col min="9466" max="9466" width="3.88671875" style="91" customWidth="1"/>
    <col min="9467" max="9467" width="9.109375" style="91" bestFit="1" customWidth="1"/>
    <col min="9468" max="9468" width="3.88671875" style="91" customWidth="1"/>
    <col min="9469" max="9472" width="1.33203125" style="91" customWidth="1"/>
    <col min="9473" max="9554" width="3.88671875" style="91" customWidth="1"/>
    <col min="9555" max="9721" width="2.33203125" style="91"/>
    <col min="9722" max="9722" width="3.88671875" style="91" customWidth="1"/>
    <col min="9723" max="9723" width="9.109375" style="91" bestFit="1" customWidth="1"/>
    <col min="9724" max="9724" width="3.88671875" style="91" customWidth="1"/>
    <col min="9725" max="9728" width="1.33203125" style="91" customWidth="1"/>
    <col min="9729" max="9810" width="3.88671875" style="91" customWidth="1"/>
    <col min="9811" max="9977" width="2.33203125" style="91"/>
    <col min="9978" max="9978" width="3.88671875" style="91" customWidth="1"/>
    <col min="9979" max="9979" width="9.109375" style="91" bestFit="1" customWidth="1"/>
    <col min="9980" max="9980" width="3.88671875" style="91" customWidth="1"/>
    <col min="9981" max="9984" width="1.33203125" style="91" customWidth="1"/>
    <col min="9985" max="10066" width="3.88671875" style="91" customWidth="1"/>
    <col min="10067" max="10233" width="2.33203125" style="91"/>
    <col min="10234" max="10234" width="3.88671875" style="91" customWidth="1"/>
    <col min="10235" max="10235" width="9.109375" style="91" bestFit="1" customWidth="1"/>
    <col min="10236" max="10236" width="3.88671875" style="91" customWidth="1"/>
    <col min="10237" max="10240" width="1.33203125" style="91" customWidth="1"/>
    <col min="10241" max="10322" width="3.88671875" style="91" customWidth="1"/>
    <col min="10323" max="10489" width="2.33203125" style="91"/>
    <col min="10490" max="10490" width="3.88671875" style="91" customWidth="1"/>
    <col min="10491" max="10491" width="9.109375" style="91" bestFit="1" customWidth="1"/>
    <col min="10492" max="10492" width="3.88671875" style="91" customWidth="1"/>
    <col min="10493" max="10496" width="1.33203125" style="91" customWidth="1"/>
    <col min="10497" max="10578" width="3.88671875" style="91" customWidth="1"/>
    <col min="10579" max="10745" width="2.33203125" style="91"/>
    <col min="10746" max="10746" width="3.88671875" style="91" customWidth="1"/>
    <col min="10747" max="10747" width="9.109375" style="91" bestFit="1" customWidth="1"/>
    <col min="10748" max="10748" width="3.88671875" style="91" customWidth="1"/>
    <col min="10749" max="10752" width="1.33203125" style="91" customWidth="1"/>
    <col min="10753" max="10834" width="3.88671875" style="91" customWidth="1"/>
    <col min="10835" max="11001" width="2.33203125" style="91"/>
    <col min="11002" max="11002" width="3.88671875" style="91" customWidth="1"/>
    <col min="11003" max="11003" width="9.109375" style="91" bestFit="1" customWidth="1"/>
    <col min="11004" max="11004" width="3.88671875" style="91" customWidth="1"/>
    <col min="11005" max="11008" width="1.33203125" style="91" customWidth="1"/>
    <col min="11009" max="11090" width="3.88671875" style="91" customWidth="1"/>
    <col min="11091" max="11257" width="2.33203125" style="91"/>
    <col min="11258" max="11258" width="3.88671875" style="91" customWidth="1"/>
    <col min="11259" max="11259" width="9.109375" style="91" bestFit="1" customWidth="1"/>
    <col min="11260" max="11260" width="3.88671875" style="91" customWidth="1"/>
    <col min="11261" max="11264" width="1.33203125" style="91" customWidth="1"/>
    <col min="11265" max="11346" width="3.88671875" style="91" customWidth="1"/>
    <col min="11347" max="11513" width="2.33203125" style="91"/>
    <col min="11514" max="11514" width="3.88671875" style="91" customWidth="1"/>
    <col min="11515" max="11515" width="9.109375" style="91" bestFit="1" customWidth="1"/>
    <col min="11516" max="11516" width="3.88671875" style="91" customWidth="1"/>
    <col min="11517" max="11520" width="1.33203125" style="91" customWidth="1"/>
    <col min="11521" max="11602" width="3.88671875" style="91" customWidth="1"/>
    <col min="11603" max="11769" width="2.33203125" style="91"/>
    <col min="11770" max="11770" width="3.88671875" style="91" customWidth="1"/>
    <col min="11771" max="11771" width="9.109375" style="91" bestFit="1" customWidth="1"/>
    <col min="11772" max="11772" width="3.88671875" style="91" customWidth="1"/>
    <col min="11773" max="11776" width="1.33203125" style="91" customWidth="1"/>
    <col min="11777" max="11858" width="3.88671875" style="91" customWidth="1"/>
    <col min="11859" max="12025" width="2.33203125" style="91"/>
    <col min="12026" max="12026" width="3.88671875" style="91" customWidth="1"/>
    <col min="12027" max="12027" width="9.109375" style="91" bestFit="1" customWidth="1"/>
    <col min="12028" max="12028" width="3.88671875" style="91" customWidth="1"/>
    <col min="12029" max="12032" width="1.33203125" style="91" customWidth="1"/>
    <col min="12033" max="12114" width="3.88671875" style="91" customWidth="1"/>
    <col min="12115" max="12281" width="2.33203125" style="91"/>
    <col min="12282" max="12282" width="3.88671875" style="91" customWidth="1"/>
    <col min="12283" max="12283" width="9.109375" style="91" bestFit="1" customWidth="1"/>
    <col min="12284" max="12284" width="3.88671875" style="91" customWidth="1"/>
    <col min="12285" max="12288" width="1.33203125" style="91" customWidth="1"/>
    <col min="12289" max="12370" width="3.88671875" style="91" customWidth="1"/>
    <col min="12371" max="12537" width="2.33203125" style="91"/>
    <col min="12538" max="12538" width="3.88671875" style="91" customWidth="1"/>
    <col min="12539" max="12539" width="9.109375" style="91" bestFit="1" customWidth="1"/>
    <col min="12540" max="12540" width="3.88671875" style="91" customWidth="1"/>
    <col min="12541" max="12544" width="1.33203125" style="91" customWidth="1"/>
    <col min="12545" max="12626" width="3.88671875" style="91" customWidth="1"/>
    <col min="12627" max="12793" width="2.33203125" style="91"/>
    <col min="12794" max="12794" width="3.88671875" style="91" customWidth="1"/>
    <col min="12795" max="12795" width="9.109375" style="91" bestFit="1" customWidth="1"/>
    <col min="12796" max="12796" width="3.88671875" style="91" customWidth="1"/>
    <col min="12797" max="12800" width="1.33203125" style="91" customWidth="1"/>
    <col min="12801" max="12882" width="3.88671875" style="91" customWidth="1"/>
    <col min="12883" max="13049" width="2.33203125" style="91"/>
    <col min="13050" max="13050" width="3.88671875" style="91" customWidth="1"/>
    <col min="13051" max="13051" width="9.109375" style="91" bestFit="1" customWidth="1"/>
    <col min="13052" max="13052" width="3.88671875" style="91" customWidth="1"/>
    <col min="13053" max="13056" width="1.33203125" style="91" customWidth="1"/>
    <col min="13057" max="13138" width="3.88671875" style="91" customWidth="1"/>
    <col min="13139" max="13305" width="2.33203125" style="91"/>
    <col min="13306" max="13306" width="3.88671875" style="91" customWidth="1"/>
    <col min="13307" max="13307" width="9.109375" style="91" bestFit="1" customWidth="1"/>
    <col min="13308" max="13308" width="3.88671875" style="91" customWidth="1"/>
    <col min="13309" max="13312" width="1.33203125" style="91" customWidth="1"/>
    <col min="13313" max="13394" width="3.88671875" style="91" customWidth="1"/>
    <col min="13395" max="13561" width="2.33203125" style="91"/>
    <col min="13562" max="13562" width="3.88671875" style="91" customWidth="1"/>
    <col min="13563" max="13563" width="9.109375" style="91" bestFit="1" customWidth="1"/>
    <col min="13564" max="13564" width="3.88671875" style="91" customWidth="1"/>
    <col min="13565" max="13568" width="1.33203125" style="91" customWidth="1"/>
    <col min="13569" max="13650" width="3.88671875" style="91" customWidth="1"/>
    <col min="13651" max="13817" width="2.33203125" style="91"/>
    <col min="13818" max="13818" width="3.88671875" style="91" customWidth="1"/>
    <col min="13819" max="13819" width="9.109375" style="91" bestFit="1" customWidth="1"/>
    <col min="13820" max="13820" width="3.88671875" style="91" customWidth="1"/>
    <col min="13821" max="13824" width="1.33203125" style="91" customWidth="1"/>
    <col min="13825" max="13906" width="3.88671875" style="91" customWidth="1"/>
    <col min="13907" max="14073" width="2.33203125" style="91"/>
    <col min="14074" max="14074" width="3.88671875" style="91" customWidth="1"/>
    <col min="14075" max="14075" width="9.109375" style="91" bestFit="1" customWidth="1"/>
    <col min="14076" max="14076" width="3.88671875" style="91" customWidth="1"/>
    <col min="14077" max="14080" width="1.33203125" style="91" customWidth="1"/>
    <col min="14081" max="14162" width="3.88671875" style="91" customWidth="1"/>
    <col min="14163" max="14329" width="2.33203125" style="91"/>
    <col min="14330" max="14330" width="3.88671875" style="91" customWidth="1"/>
    <col min="14331" max="14331" width="9.109375" style="91" bestFit="1" customWidth="1"/>
    <col min="14332" max="14332" width="3.88671875" style="91" customWidth="1"/>
    <col min="14333" max="14336" width="1.33203125" style="91" customWidth="1"/>
    <col min="14337" max="14418" width="3.88671875" style="91" customWidth="1"/>
    <col min="14419" max="14585" width="2.33203125" style="91"/>
    <col min="14586" max="14586" width="3.88671875" style="91" customWidth="1"/>
    <col min="14587" max="14587" width="9.109375" style="91" bestFit="1" customWidth="1"/>
    <col min="14588" max="14588" width="3.88671875" style="91" customWidth="1"/>
    <col min="14589" max="14592" width="1.33203125" style="91" customWidth="1"/>
    <col min="14593" max="14674" width="3.88671875" style="91" customWidth="1"/>
    <col min="14675" max="14841" width="2.33203125" style="91"/>
    <col min="14842" max="14842" width="3.88671875" style="91" customWidth="1"/>
    <col min="14843" max="14843" width="9.109375" style="91" bestFit="1" customWidth="1"/>
    <col min="14844" max="14844" width="3.88671875" style="91" customWidth="1"/>
    <col min="14845" max="14848" width="1.33203125" style="91" customWidth="1"/>
    <col min="14849" max="14930" width="3.88671875" style="91" customWidth="1"/>
    <col min="14931" max="15097" width="2.33203125" style="91"/>
    <col min="15098" max="15098" width="3.88671875" style="91" customWidth="1"/>
    <col min="15099" max="15099" width="9.109375" style="91" bestFit="1" customWidth="1"/>
    <col min="15100" max="15100" width="3.88671875" style="91" customWidth="1"/>
    <col min="15101" max="15104" width="1.33203125" style="91" customWidth="1"/>
    <col min="15105" max="15186" width="3.88671875" style="91" customWidth="1"/>
    <col min="15187" max="15353" width="2.33203125" style="91"/>
    <col min="15354" max="15354" width="3.88671875" style="91" customWidth="1"/>
    <col min="15355" max="15355" width="9.109375" style="91" bestFit="1" customWidth="1"/>
    <col min="15356" max="15356" width="3.88671875" style="91" customWidth="1"/>
    <col min="15357" max="15360" width="1.33203125" style="91" customWidth="1"/>
    <col min="15361" max="15442" width="3.88671875" style="91" customWidth="1"/>
    <col min="15443" max="15609" width="2.33203125" style="91"/>
    <col min="15610" max="15610" width="3.88671875" style="91" customWidth="1"/>
    <col min="15611" max="15611" width="9.109375" style="91" bestFit="1" customWidth="1"/>
    <col min="15612" max="15612" width="3.88671875" style="91" customWidth="1"/>
    <col min="15613" max="15616" width="1.33203125" style="91" customWidth="1"/>
    <col min="15617" max="15698" width="3.88671875" style="91" customWidth="1"/>
    <col min="15699" max="15865" width="2.33203125" style="91"/>
    <col min="15866" max="15866" width="3.88671875" style="91" customWidth="1"/>
    <col min="15867" max="15867" width="9.109375" style="91" bestFit="1" customWidth="1"/>
    <col min="15868" max="15868" width="3.88671875" style="91" customWidth="1"/>
    <col min="15869" max="15872" width="1.33203125" style="91" customWidth="1"/>
    <col min="15873" max="15954" width="3.88671875" style="91" customWidth="1"/>
    <col min="15955" max="16121" width="2.33203125" style="91"/>
    <col min="16122" max="16122" width="3.88671875" style="91" customWidth="1"/>
    <col min="16123" max="16123" width="9.109375" style="91" bestFit="1" customWidth="1"/>
    <col min="16124" max="16124" width="3.88671875" style="91" customWidth="1"/>
    <col min="16125" max="16128" width="1.33203125" style="91" customWidth="1"/>
    <col min="16129" max="16210" width="3.88671875" style="91" customWidth="1"/>
    <col min="16211" max="16384" width="2.33203125" style="91"/>
  </cols>
  <sheetData>
    <row r="1" spans="2:82" ht="15.6" thickBot="1"/>
    <row r="2" spans="2:82" s="425" customFormat="1" ht="30" customHeight="1">
      <c r="B2" s="173" t="s">
        <v>11</v>
      </c>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456"/>
      <c r="CC2" s="456"/>
      <c r="CD2" s="446"/>
    </row>
    <row r="3" spans="2:82" s="425" customFormat="1" ht="30" customHeight="1">
      <c r="B3" s="95"/>
      <c r="C3" s="3200" t="s">
        <v>887</v>
      </c>
      <c r="D3" s="3201"/>
      <c r="E3" s="3201"/>
      <c r="F3" s="3201"/>
      <c r="G3" s="3201"/>
      <c r="H3" s="3201"/>
      <c r="I3" s="3201"/>
      <c r="J3" s="3201"/>
      <c r="K3" s="3201"/>
      <c r="L3" s="3201"/>
      <c r="M3" s="3201"/>
      <c r="N3" s="3202"/>
      <c r="O3" s="3206" t="s">
        <v>698</v>
      </c>
      <c r="P3" s="3207"/>
      <c r="Q3" s="3208"/>
      <c r="R3" s="21"/>
      <c r="S3" s="92" t="s">
        <v>702</v>
      </c>
      <c r="T3" s="23"/>
      <c r="U3" s="23"/>
      <c r="V3" s="23"/>
      <c r="W3" s="23"/>
      <c r="X3" s="23"/>
      <c r="Y3" s="23"/>
      <c r="Z3" s="23"/>
      <c r="AA3" s="23"/>
      <c r="AB3" s="23"/>
      <c r="AC3" s="23"/>
      <c r="AD3" s="23"/>
      <c r="AE3" s="23"/>
      <c r="AF3" s="23"/>
      <c r="AG3" s="23"/>
      <c r="AH3" s="23"/>
      <c r="AI3" s="23"/>
      <c r="AJ3" s="23"/>
      <c r="AK3" s="21"/>
      <c r="AL3" s="21"/>
      <c r="AM3" s="21"/>
      <c r="AN3" s="21"/>
      <c r="AO3" s="21"/>
      <c r="AP3" s="21"/>
      <c r="AQ3" s="21"/>
      <c r="AR3" s="21"/>
      <c r="AS3" s="21"/>
      <c r="AT3" s="21"/>
      <c r="AU3" s="21"/>
      <c r="AV3" s="21"/>
      <c r="AW3" s="21"/>
      <c r="AX3" s="21"/>
      <c r="AY3" s="21"/>
      <c r="AZ3" s="23"/>
      <c r="BA3" s="96"/>
      <c r="BB3" s="96"/>
      <c r="BC3" s="96"/>
      <c r="BD3" s="96"/>
      <c r="BE3" s="96"/>
      <c r="BF3" s="96"/>
      <c r="BG3" s="96"/>
      <c r="BH3" s="96"/>
      <c r="BI3" s="96"/>
      <c r="BJ3" s="96"/>
      <c r="BK3" s="96"/>
      <c r="BL3" s="96"/>
      <c r="BM3" s="96"/>
      <c r="BN3" s="96"/>
      <c r="BO3" s="96"/>
      <c r="BP3" s="96"/>
      <c r="BQ3" s="96"/>
      <c r="BR3" s="96"/>
      <c r="BS3" s="96"/>
      <c r="BT3" s="96"/>
      <c r="BU3" s="96"/>
      <c r="BV3" s="21"/>
      <c r="BW3" s="21"/>
      <c r="BX3" s="21"/>
      <c r="BY3" s="21"/>
      <c r="BZ3" s="21"/>
      <c r="CA3" s="21"/>
      <c r="CD3" s="426"/>
    </row>
    <row r="4" spans="2:82" s="425" customFormat="1" ht="30" customHeight="1">
      <c r="B4" s="95"/>
      <c r="C4" s="3203"/>
      <c r="D4" s="3204"/>
      <c r="E4" s="3204"/>
      <c r="F4" s="3204"/>
      <c r="G4" s="3204"/>
      <c r="H4" s="3204"/>
      <c r="I4" s="3204"/>
      <c r="J4" s="3204"/>
      <c r="K4" s="3204"/>
      <c r="L4" s="3204"/>
      <c r="M4" s="3204"/>
      <c r="N4" s="3205"/>
      <c r="O4" s="3209"/>
      <c r="P4" s="3210"/>
      <c r="Q4" s="3211"/>
      <c r="R4" s="21"/>
      <c r="S4" s="93" t="s">
        <v>703</v>
      </c>
      <c r="T4" s="23"/>
      <c r="U4" s="23"/>
      <c r="V4" s="23"/>
      <c r="W4" s="23"/>
      <c r="X4" s="23"/>
      <c r="Y4" s="23"/>
      <c r="Z4" s="23"/>
      <c r="AA4" s="23"/>
      <c r="AB4" s="23"/>
      <c r="AC4" s="23"/>
      <c r="AD4" s="23"/>
      <c r="AE4" s="23"/>
      <c r="AF4" s="23"/>
      <c r="AG4" s="23"/>
      <c r="AH4" s="23"/>
      <c r="AI4" s="23"/>
      <c r="AJ4" s="23"/>
      <c r="AK4" s="21"/>
      <c r="AL4" s="21"/>
      <c r="AM4" s="21"/>
      <c r="AN4" s="21"/>
      <c r="AO4" s="21"/>
      <c r="AP4" s="21"/>
      <c r="AQ4" s="21"/>
      <c r="AR4" s="21"/>
      <c r="AS4" s="21"/>
      <c r="AT4" s="21"/>
      <c r="AU4" s="21"/>
      <c r="AV4" s="21"/>
      <c r="AW4" s="21"/>
      <c r="AX4" s="21"/>
      <c r="AY4" s="21"/>
      <c r="AZ4" s="23"/>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D4" s="426"/>
    </row>
    <row r="5" spans="2:82" s="425" customFormat="1" ht="20.25" customHeight="1">
      <c r="B5" s="95"/>
      <c r="C5" s="21"/>
      <c r="D5" s="21"/>
      <c r="E5" s="21"/>
      <c r="F5" s="2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D5" s="426"/>
    </row>
    <row r="6" spans="2:82" s="425" customFormat="1" ht="30" customHeight="1">
      <c r="B6" s="95"/>
      <c r="C6" s="1319" t="s">
        <v>888</v>
      </c>
      <c r="D6" s="1320"/>
      <c r="E6" s="1320"/>
      <c r="F6" s="1320"/>
      <c r="G6" s="1320"/>
      <c r="H6" s="3186">
        <v>2</v>
      </c>
      <c r="I6" s="3187"/>
      <c r="J6" s="171"/>
      <c r="K6" s="194" t="s">
        <v>974</v>
      </c>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D6" s="426"/>
    </row>
    <row r="7" spans="2:82" s="425" customFormat="1" ht="30" customHeight="1">
      <c r="B7" s="95"/>
      <c r="C7" s="1321" t="s">
        <v>889</v>
      </c>
      <c r="D7" s="1322"/>
      <c r="E7" s="1322"/>
      <c r="F7" s="1322"/>
      <c r="G7" s="1322"/>
      <c r="H7" s="3188"/>
      <c r="I7" s="3189"/>
      <c r="J7" s="171"/>
      <c r="K7" s="94" t="s">
        <v>975</v>
      </c>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D7" s="426"/>
    </row>
    <row r="8" spans="2:82" s="425" customFormat="1" ht="21.75" customHeight="1">
      <c r="B8" s="428"/>
      <c r="CD8" s="426"/>
    </row>
    <row r="9" spans="2:82" s="425" customFormat="1" ht="30" customHeight="1">
      <c r="B9" s="428"/>
      <c r="C9" s="26" t="s">
        <v>505</v>
      </c>
      <c r="D9" s="26" t="s">
        <v>512</v>
      </c>
      <c r="E9" s="25"/>
      <c r="F9" s="24"/>
      <c r="G9" s="193"/>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96"/>
      <c r="BX9" s="196"/>
      <c r="BY9" s="196"/>
      <c r="BZ9" s="196"/>
      <c r="CA9" s="196"/>
      <c r="CB9" s="196"/>
      <c r="CC9" s="129"/>
      <c r="CD9" s="426"/>
    </row>
    <row r="10" spans="2:82" s="425" customFormat="1" ht="30" customHeight="1">
      <c r="B10" s="428"/>
      <c r="C10" s="25"/>
      <c r="D10" s="24" t="s">
        <v>980</v>
      </c>
      <c r="E10" s="25"/>
      <c r="F10" s="24"/>
      <c r="G10" s="193"/>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96"/>
      <c r="BX10" s="196"/>
      <c r="BY10" s="196"/>
      <c r="BZ10" s="196"/>
      <c r="CA10" s="196"/>
      <c r="CB10" s="196"/>
      <c r="CC10" s="129"/>
      <c r="CD10" s="426"/>
    </row>
    <row r="11" spans="2:82" s="425" customFormat="1" ht="30" customHeight="1">
      <c r="B11" s="428"/>
      <c r="C11" s="25"/>
      <c r="D11" s="26"/>
      <c r="E11" s="25"/>
      <c r="F11" s="24"/>
      <c r="G11" s="193"/>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96"/>
      <c r="BX11" s="196"/>
      <c r="BY11" s="196"/>
      <c r="BZ11" s="196"/>
      <c r="CA11" s="196"/>
      <c r="CB11" s="196"/>
      <c r="CC11" s="129"/>
      <c r="CD11" s="426"/>
    </row>
    <row r="12" spans="2:82" s="425" customFormat="1" ht="30" customHeight="1">
      <c r="B12" s="428"/>
      <c r="C12" s="25"/>
      <c r="D12" s="26" t="s">
        <v>6</v>
      </c>
      <c r="E12" s="25"/>
      <c r="F12" s="24" t="s">
        <v>981</v>
      </c>
      <c r="G12" s="193"/>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Y12" s="107" t="s">
        <v>900</v>
      </c>
      <c r="CD12" s="426"/>
    </row>
    <row r="13" spans="2:82" s="425" customFormat="1" ht="30" customHeight="1">
      <c r="B13" s="428"/>
      <c r="C13" s="25"/>
      <c r="D13" s="26"/>
      <c r="E13" s="25"/>
      <c r="F13" s="3286" t="s">
        <v>229</v>
      </c>
      <c r="G13" s="3287"/>
      <c r="H13" s="3288"/>
      <c r="I13" s="23" t="s">
        <v>982</v>
      </c>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3292" t="s">
        <v>983</v>
      </c>
      <c r="BR13" s="3293"/>
      <c r="BS13" s="2458"/>
      <c r="BT13" s="2459"/>
      <c r="BU13" s="2459"/>
      <c r="BV13" s="2459"/>
      <c r="BW13" s="2459"/>
      <c r="BX13" s="2459"/>
      <c r="BY13" s="2459"/>
      <c r="BZ13" s="2459"/>
      <c r="CA13" s="2460"/>
      <c r="CB13" s="3218" t="s">
        <v>45</v>
      </c>
      <c r="CC13" s="3285"/>
      <c r="CD13" s="426"/>
    </row>
    <row r="14" spans="2:82" s="425" customFormat="1" ht="30" customHeight="1">
      <c r="B14" s="428"/>
      <c r="C14" s="25"/>
      <c r="D14" s="26"/>
      <c r="E14" s="25"/>
      <c r="F14" s="3289"/>
      <c r="G14" s="3290"/>
      <c r="H14" s="3291"/>
      <c r="I14" s="28" t="s">
        <v>984</v>
      </c>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3294"/>
      <c r="BR14" s="3293"/>
      <c r="BS14" s="2461"/>
      <c r="BT14" s="2462"/>
      <c r="BU14" s="2462"/>
      <c r="BV14" s="2462"/>
      <c r="BW14" s="2462"/>
      <c r="BX14" s="2462"/>
      <c r="BY14" s="2462"/>
      <c r="BZ14" s="2462"/>
      <c r="CA14" s="2463"/>
      <c r="CB14" s="3218"/>
      <c r="CC14" s="3285"/>
      <c r="CD14" s="426"/>
    </row>
    <row r="15" spans="2:82" s="425" customFormat="1" ht="30" customHeight="1">
      <c r="B15" s="428"/>
      <c r="C15" s="25"/>
      <c r="D15" s="26"/>
      <c r="E15" s="25"/>
      <c r="F15" s="24"/>
      <c r="G15" s="193"/>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CD15" s="426"/>
    </row>
    <row r="16" spans="2:82" s="425" customFormat="1" ht="30" customHeight="1">
      <c r="B16" s="428"/>
      <c r="C16" s="25"/>
      <c r="D16" s="26" t="s">
        <v>7</v>
      </c>
      <c r="E16" s="25"/>
      <c r="F16" s="24" t="s">
        <v>985</v>
      </c>
      <c r="G16" s="193"/>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CD16" s="426"/>
    </row>
    <row r="17" spans="2:82" s="425" customFormat="1" ht="30" customHeight="1">
      <c r="B17" s="428"/>
      <c r="C17" s="25"/>
      <c r="D17" s="26"/>
      <c r="E17" s="25"/>
      <c r="F17" s="3286" t="s">
        <v>230</v>
      </c>
      <c r="G17" s="3287"/>
      <c r="H17" s="3288"/>
      <c r="I17" s="23" t="s">
        <v>986</v>
      </c>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3292" t="s">
        <v>987</v>
      </c>
      <c r="BR17" s="3293"/>
      <c r="BS17" s="2458"/>
      <c r="BT17" s="2459"/>
      <c r="BU17" s="2459"/>
      <c r="BV17" s="2459"/>
      <c r="BW17" s="2459"/>
      <c r="BX17" s="2459"/>
      <c r="BY17" s="2459"/>
      <c r="BZ17" s="2459"/>
      <c r="CA17" s="2460"/>
      <c r="CB17" s="3218" t="s">
        <v>45</v>
      </c>
      <c r="CC17" s="3285"/>
      <c r="CD17" s="426"/>
    </row>
    <row r="18" spans="2:82" s="425" customFormat="1" ht="30" customHeight="1">
      <c r="B18" s="428"/>
      <c r="C18" s="25"/>
      <c r="D18" s="26"/>
      <c r="E18" s="25"/>
      <c r="F18" s="3289"/>
      <c r="G18" s="3290"/>
      <c r="H18" s="3291"/>
      <c r="I18" s="28" t="s">
        <v>988</v>
      </c>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3294"/>
      <c r="BR18" s="3293"/>
      <c r="BS18" s="2461"/>
      <c r="BT18" s="2462"/>
      <c r="BU18" s="2462"/>
      <c r="BV18" s="2462"/>
      <c r="BW18" s="2462"/>
      <c r="BX18" s="2462"/>
      <c r="BY18" s="2462"/>
      <c r="BZ18" s="2462"/>
      <c r="CA18" s="2463"/>
      <c r="CB18" s="3218"/>
      <c r="CC18" s="3285"/>
      <c r="CD18" s="426"/>
    </row>
    <row r="19" spans="2:82" s="425" customFormat="1" ht="15.75" customHeight="1">
      <c r="B19" s="428"/>
      <c r="C19" s="25"/>
      <c r="D19" s="26"/>
      <c r="E19" s="25"/>
      <c r="F19" s="24"/>
      <c r="G19" s="193"/>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CD19" s="426"/>
    </row>
    <row r="20" spans="2:82" s="425" customFormat="1" ht="30" customHeight="1">
      <c r="B20" s="428"/>
      <c r="C20" s="25"/>
      <c r="D20" s="26" t="s">
        <v>664</v>
      </c>
      <c r="E20" s="25"/>
      <c r="F20" s="26" t="s">
        <v>989</v>
      </c>
      <c r="G20" s="193"/>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CD20" s="426"/>
    </row>
    <row r="21" spans="2:82" s="425" customFormat="1" ht="30" customHeight="1">
      <c r="B21" s="428"/>
      <c r="C21" s="25"/>
      <c r="D21" s="26"/>
      <c r="E21" s="25"/>
      <c r="F21" s="3286" t="s">
        <v>231</v>
      </c>
      <c r="G21" s="3287"/>
      <c r="H21" s="3288"/>
      <c r="I21" s="23" t="s">
        <v>990</v>
      </c>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3292" t="s">
        <v>991</v>
      </c>
      <c r="BR21" s="3293"/>
      <c r="BS21" s="2458"/>
      <c r="BT21" s="2459"/>
      <c r="BU21" s="2459"/>
      <c r="BV21" s="2459"/>
      <c r="BW21" s="2459"/>
      <c r="BX21" s="2459"/>
      <c r="BY21" s="2459"/>
      <c r="BZ21" s="2459"/>
      <c r="CA21" s="2460"/>
      <c r="CB21" s="3218" t="s">
        <v>45</v>
      </c>
      <c r="CC21" s="3285"/>
      <c r="CD21" s="426"/>
    </row>
    <row r="22" spans="2:82" s="425" customFormat="1" ht="28.5" customHeight="1">
      <c r="B22" s="428"/>
      <c r="C22" s="25"/>
      <c r="D22" s="26"/>
      <c r="E22" s="25"/>
      <c r="F22" s="3289"/>
      <c r="G22" s="3290"/>
      <c r="H22" s="3291"/>
      <c r="I22" s="28" t="s">
        <v>992</v>
      </c>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3294"/>
      <c r="BR22" s="3293"/>
      <c r="BS22" s="2461"/>
      <c r="BT22" s="2462"/>
      <c r="BU22" s="2462"/>
      <c r="BV22" s="2462"/>
      <c r="BW22" s="2462"/>
      <c r="BX22" s="2462"/>
      <c r="BY22" s="2462"/>
      <c r="BZ22" s="2462"/>
      <c r="CA22" s="2463"/>
      <c r="CB22" s="3218"/>
      <c r="CC22" s="3285"/>
      <c r="CD22" s="426"/>
    </row>
    <row r="23" spans="2:82" s="425" customFormat="1" ht="18.75" customHeight="1">
      <c r="B23" s="428"/>
      <c r="C23" s="25"/>
      <c r="D23" s="26"/>
      <c r="E23" s="25"/>
      <c r="F23" s="24"/>
      <c r="G23" s="193"/>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CD23" s="426"/>
    </row>
    <row r="24" spans="2:82" s="425" customFormat="1" ht="30" customHeight="1">
      <c r="B24" s="428"/>
      <c r="C24" s="25"/>
      <c r="D24" s="26"/>
      <c r="E24" s="25"/>
      <c r="F24" s="26" t="s">
        <v>49</v>
      </c>
      <c r="G24" s="193"/>
      <c r="BQ24" s="3292"/>
      <c r="BR24" s="3293"/>
      <c r="BS24" s="3295">
        <f>BS13+BS17+BS21</f>
        <v>0</v>
      </c>
      <c r="BT24" s="3296"/>
      <c r="BU24" s="3296"/>
      <c r="BV24" s="3296"/>
      <c r="BW24" s="3296"/>
      <c r="BX24" s="3296"/>
      <c r="BY24" s="3296"/>
      <c r="BZ24" s="3296"/>
      <c r="CA24" s="3297"/>
      <c r="CB24" s="3218" t="s">
        <v>45</v>
      </c>
      <c r="CC24" s="3285"/>
      <c r="CD24" s="426"/>
    </row>
    <row r="25" spans="2:82" s="425" customFormat="1" ht="28.5" customHeight="1">
      <c r="B25" s="428"/>
      <c r="C25" s="25"/>
      <c r="D25" s="26"/>
      <c r="E25" s="25"/>
      <c r="F25" s="24" t="s">
        <v>50</v>
      </c>
      <c r="G25" s="193"/>
      <c r="BQ25" s="3294"/>
      <c r="BR25" s="3293"/>
      <c r="BS25" s="3298"/>
      <c r="BT25" s="3299"/>
      <c r="BU25" s="3299"/>
      <c r="BV25" s="3299"/>
      <c r="BW25" s="3299"/>
      <c r="BX25" s="3299"/>
      <c r="BY25" s="3299"/>
      <c r="BZ25" s="3299"/>
      <c r="CA25" s="3300"/>
      <c r="CB25" s="3218"/>
      <c r="CC25" s="3285"/>
      <c r="CD25" s="426"/>
    </row>
    <row r="26" spans="2:82" s="425" customFormat="1" ht="28.5" customHeight="1">
      <c r="B26" s="428"/>
      <c r="C26" s="25"/>
      <c r="D26" s="26"/>
      <c r="E26" s="25"/>
      <c r="F26" s="24"/>
      <c r="G26" s="193"/>
      <c r="BQ26" s="457"/>
      <c r="BR26" s="457"/>
      <c r="BS26" s="3284"/>
      <c r="BT26" s="3284"/>
      <c r="BU26" s="3284"/>
      <c r="BV26" s="3284"/>
      <c r="BW26" s="3284"/>
      <c r="BX26" s="3284"/>
      <c r="BY26" s="3284"/>
      <c r="BZ26" s="3284"/>
      <c r="CA26" s="3284"/>
      <c r="CB26" s="3285"/>
      <c r="CC26" s="3285"/>
      <c r="CD26" s="426"/>
    </row>
    <row r="27" spans="2:82" s="425" customFormat="1" ht="27.9" customHeight="1">
      <c r="B27" s="428"/>
      <c r="C27" s="25"/>
      <c r="D27" s="26"/>
      <c r="E27" s="25"/>
      <c r="F27" s="24"/>
      <c r="G27" s="193"/>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96"/>
      <c r="BX27" s="196"/>
      <c r="BY27" s="196"/>
      <c r="BZ27" s="196"/>
      <c r="CA27" s="196"/>
      <c r="CB27" s="196"/>
      <c r="CC27" s="129"/>
      <c r="CD27" s="426"/>
    </row>
    <row r="28" spans="2:82" s="425" customFormat="1" ht="18" customHeight="1">
      <c r="B28" s="463"/>
      <c r="C28" s="448"/>
      <c r="D28" s="465"/>
      <c r="E28" s="448"/>
      <c r="F28" s="450"/>
      <c r="G28" s="466"/>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7"/>
      <c r="BX28" s="467"/>
      <c r="BY28" s="467"/>
      <c r="BZ28" s="467"/>
      <c r="CA28" s="467"/>
      <c r="CB28" s="467"/>
      <c r="CC28" s="468"/>
      <c r="CD28" s="464"/>
    </row>
    <row r="29" spans="2:82" s="425" customFormat="1" ht="30" customHeight="1">
      <c r="B29" s="428"/>
      <c r="C29" s="26" t="s">
        <v>506</v>
      </c>
      <c r="D29" s="26" t="s">
        <v>514</v>
      </c>
      <c r="E29" s="25"/>
      <c r="F29" s="193"/>
      <c r="CD29" s="426"/>
    </row>
    <row r="30" spans="2:82" s="425" customFormat="1" ht="30" customHeight="1">
      <c r="B30" s="428"/>
      <c r="C30" s="25"/>
      <c r="D30" s="24" t="s">
        <v>515</v>
      </c>
      <c r="E30" s="25"/>
      <c r="F30" s="193"/>
      <c r="CD30" s="426"/>
    </row>
    <row r="31" spans="2:82" s="425" customFormat="1" ht="30" customHeight="1">
      <c r="B31" s="428"/>
      <c r="C31" s="25"/>
      <c r="D31" s="21"/>
      <c r="E31" s="21"/>
      <c r="F31" s="171"/>
      <c r="BS31" s="109"/>
      <c r="BT31" s="109"/>
      <c r="BU31" s="109"/>
      <c r="BV31" s="109"/>
      <c r="BW31" s="109"/>
      <c r="BX31" s="442"/>
      <c r="BY31" s="442" t="s">
        <v>900</v>
      </c>
      <c r="BZ31" s="109"/>
      <c r="CA31" s="109"/>
      <c r="CB31" s="109"/>
      <c r="CC31" s="109"/>
      <c r="CD31" s="426"/>
    </row>
    <row r="32" spans="2:82" s="425" customFormat="1" ht="30" customHeight="1">
      <c r="B32" s="428"/>
      <c r="C32" s="25"/>
      <c r="D32" s="455" t="s">
        <v>6</v>
      </c>
      <c r="E32" s="25"/>
      <c r="F32" s="26" t="s">
        <v>228</v>
      </c>
      <c r="G32" s="193"/>
      <c r="BQ32" s="3292" t="s">
        <v>993</v>
      </c>
      <c r="BR32" s="3293"/>
      <c r="BS32" s="2458"/>
      <c r="BT32" s="2459"/>
      <c r="BU32" s="2459"/>
      <c r="BV32" s="2459"/>
      <c r="BW32" s="2459"/>
      <c r="BX32" s="2459"/>
      <c r="BY32" s="2459"/>
      <c r="BZ32" s="2459"/>
      <c r="CA32" s="2460"/>
      <c r="CB32" s="3218" t="s">
        <v>45</v>
      </c>
      <c r="CC32" s="3285"/>
      <c r="CD32" s="426"/>
    </row>
    <row r="33" spans="2:82" s="111" customFormat="1" ht="30" customHeight="1">
      <c r="B33" s="110"/>
      <c r="C33" s="25"/>
      <c r="D33" s="195"/>
      <c r="E33" s="25"/>
      <c r="F33" s="24" t="s">
        <v>994</v>
      </c>
      <c r="G33" s="193"/>
      <c r="H33" s="425"/>
      <c r="I33" s="425"/>
      <c r="J33" s="425"/>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25"/>
      <c r="AN33" s="425"/>
      <c r="AO33" s="425"/>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3294"/>
      <c r="BR33" s="3293"/>
      <c r="BS33" s="2461"/>
      <c r="BT33" s="2462"/>
      <c r="BU33" s="2462"/>
      <c r="BV33" s="2462"/>
      <c r="BW33" s="2462"/>
      <c r="BX33" s="2462"/>
      <c r="BY33" s="2462"/>
      <c r="BZ33" s="2462"/>
      <c r="CA33" s="2463"/>
      <c r="CB33" s="3218"/>
      <c r="CC33" s="3285"/>
      <c r="CD33" s="121"/>
    </row>
    <row r="34" spans="2:82" s="111" customFormat="1" ht="30" customHeight="1">
      <c r="B34" s="110"/>
      <c r="C34" s="25"/>
      <c r="D34" s="21"/>
      <c r="E34" s="21"/>
      <c r="F34" s="25"/>
      <c r="G34" s="193"/>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5"/>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121"/>
    </row>
    <row r="35" spans="2:82" s="111" customFormat="1" ht="30" customHeight="1">
      <c r="B35" s="110"/>
      <c r="C35" s="25"/>
      <c r="D35" s="455" t="s">
        <v>7</v>
      </c>
      <c r="E35" s="25"/>
      <c r="F35" s="26" t="s">
        <v>995</v>
      </c>
      <c r="G35" s="193"/>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5"/>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3292" t="s">
        <v>996</v>
      </c>
      <c r="BR35" s="3293"/>
      <c r="BS35" s="2458"/>
      <c r="BT35" s="2459"/>
      <c r="BU35" s="2459"/>
      <c r="BV35" s="2459"/>
      <c r="BW35" s="2459"/>
      <c r="BX35" s="2459"/>
      <c r="BY35" s="2459"/>
      <c r="BZ35" s="2459"/>
      <c r="CA35" s="2460"/>
      <c r="CB35" s="3218" t="s">
        <v>45</v>
      </c>
      <c r="CC35" s="3285"/>
      <c r="CD35" s="121"/>
    </row>
    <row r="36" spans="2:82" s="111" customFormat="1" ht="28.5" customHeight="1">
      <c r="B36" s="110"/>
      <c r="C36" s="25"/>
      <c r="D36" s="195"/>
      <c r="E36" s="25"/>
      <c r="F36" s="24" t="s">
        <v>997</v>
      </c>
      <c r="G36" s="193"/>
      <c r="H36" s="425"/>
      <c r="I36" s="425"/>
      <c r="J36" s="425"/>
      <c r="K36" s="425"/>
      <c r="L36" s="425"/>
      <c r="M36" s="425"/>
      <c r="N36" s="425"/>
      <c r="O36" s="425"/>
      <c r="P36" s="1677"/>
      <c r="Q36" s="425"/>
      <c r="R36" s="425"/>
      <c r="S36" s="425"/>
      <c r="T36" s="425"/>
      <c r="U36" s="425"/>
      <c r="V36" s="425"/>
      <c r="W36" s="425"/>
      <c r="X36" s="425"/>
      <c r="Y36" s="425"/>
      <c r="Z36" s="425"/>
      <c r="AA36" s="425"/>
      <c r="AB36" s="425"/>
      <c r="AC36" s="425"/>
      <c r="AD36" s="425"/>
      <c r="AE36" s="425"/>
      <c r="AF36" s="425"/>
      <c r="AG36" s="425"/>
      <c r="AH36" s="425"/>
      <c r="AI36" s="425"/>
      <c r="AJ36" s="425"/>
      <c r="AK36" s="425"/>
      <c r="AL36" s="425"/>
      <c r="AM36" s="425"/>
      <c r="AN36" s="425"/>
      <c r="AO36" s="425"/>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3294"/>
      <c r="BR36" s="3293"/>
      <c r="BS36" s="2461"/>
      <c r="BT36" s="2462"/>
      <c r="BU36" s="2462"/>
      <c r="BV36" s="2462"/>
      <c r="BW36" s="2462"/>
      <c r="BX36" s="2462"/>
      <c r="BY36" s="2462"/>
      <c r="BZ36" s="2462"/>
      <c r="CA36" s="2463"/>
      <c r="CB36" s="3218"/>
      <c r="CC36" s="3285"/>
      <c r="CD36" s="121"/>
    </row>
    <row r="37" spans="2:82" s="111" customFormat="1" ht="30" customHeight="1">
      <c r="B37" s="110"/>
      <c r="C37" s="25"/>
      <c r="D37" s="195"/>
      <c r="E37" s="25"/>
      <c r="F37" s="24"/>
      <c r="G37" s="193"/>
      <c r="H37" s="425"/>
      <c r="I37" s="425"/>
      <c r="J37" s="425"/>
      <c r="K37" s="425"/>
      <c r="L37" s="425"/>
      <c r="M37" s="425"/>
      <c r="N37" s="425"/>
      <c r="O37" s="425"/>
      <c r="P37" s="1677"/>
      <c r="Q37" s="425"/>
      <c r="R37" s="425"/>
      <c r="S37" s="425"/>
      <c r="T37" s="425"/>
      <c r="U37" s="425"/>
      <c r="V37" s="425"/>
      <c r="W37" s="425"/>
      <c r="X37" s="425"/>
      <c r="Y37" s="425"/>
      <c r="Z37" s="425"/>
      <c r="AA37" s="425"/>
      <c r="AB37" s="425"/>
      <c r="AC37" s="425"/>
      <c r="AD37" s="425"/>
      <c r="AE37" s="425"/>
      <c r="AF37" s="425"/>
      <c r="AG37" s="425"/>
      <c r="AH37" s="425"/>
      <c r="AI37" s="425"/>
      <c r="AJ37" s="425"/>
      <c r="AK37" s="425"/>
      <c r="AL37" s="425"/>
      <c r="AM37" s="425"/>
      <c r="AN37" s="425"/>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57"/>
      <c r="BR37" s="457"/>
      <c r="BS37" s="192"/>
      <c r="BT37" s="192"/>
      <c r="BU37" s="192"/>
      <c r="BV37" s="192"/>
      <c r="BW37" s="192"/>
      <c r="BX37" s="192"/>
      <c r="BY37" s="192"/>
      <c r="BZ37" s="192"/>
      <c r="CA37" s="192"/>
      <c r="CB37" s="469"/>
      <c r="CC37" s="469"/>
      <c r="CD37" s="121"/>
    </row>
    <row r="38" spans="2:82" s="111" customFormat="1" ht="30" customHeight="1">
      <c r="B38" s="110"/>
      <c r="C38" s="25"/>
      <c r="D38" s="120"/>
      <c r="E38" s="25"/>
      <c r="F38" s="26" t="s">
        <v>49</v>
      </c>
      <c r="G38" s="193"/>
      <c r="H38" s="425"/>
      <c r="I38" s="425"/>
      <c r="J38" s="425"/>
      <c r="K38" s="425"/>
      <c r="L38" s="425"/>
      <c r="M38" s="425"/>
      <c r="N38" s="425"/>
      <c r="O38" s="425"/>
      <c r="P38" s="1678"/>
      <c r="Q38" s="425"/>
      <c r="R38" s="425"/>
      <c r="S38" s="425"/>
      <c r="T38" s="425"/>
      <c r="U38" s="425"/>
      <c r="V38" s="425"/>
      <c r="W38" s="425"/>
      <c r="X38" s="425"/>
      <c r="Y38" s="425"/>
      <c r="Z38" s="425"/>
      <c r="AA38" s="425"/>
      <c r="AB38" s="425"/>
      <c r="AC38" s="425"/>
      <c r="AD38" s="425"/>
      <c r="AE38" s="425"/>
      <c r="AF38" s="425"/>
      <c r="AG38" s="425"/>
      <c r="AH38" s="425"/>
      <c r="AI38" s="425"/>
      <c r="AJ38" s="425"/>
      <c r="AK38" s="425"/>
      <c r="AL38" s="425"/>
      <c r="AM38" s="425"/>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3292"/>
      <c r="BR38" s="3293"/>
      <c r="BS38" s="3295">
        <f>BS32+BS35</f>
        <v>0</v>
      </c>
      <c r="BT38" s="3296"/>
      <c r="BU38" s="3296"/>
      <c r="BV38" s="3296"/>
      <c r="BW38" s="3296"/>
      <c r="BX38" s="3296"/>
      <c r="BY38" s="3296"/>
      <c r="BZ38" s="3296"/>
      <c r="CA38" s="3297"/>
      <c r="CB38" s="3218" t="s">
        <v>45</v>
      </c>
      <c r="CC38" s="3285"/>
      <c r="CD38" s="121"/>
    </row>
    <row r="39" spans="2:82" s="111" customFormat="1" ht="28.5" customHeight="1">
      <c r="B39" s="110"/>
      <c r="C39" s="25"/>
      <c r="D39" s="26"/>
      <c r="E39" s="25"/>
      <c r="F39" s="24" t="s">
        <v>50</v>
      </c>
      <c r="G39" s="193"/>
      <c r="H39" s="425"/>
      <c r="I39" s="425"/>
      <c r="J39" s="425"/>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425"/>
      <c r="AL39" s="425"/>
      <c r="AM39" s="425"/>
      <c r="AN39" s="425"/>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3294"/>
      <c r="BR39" s="3293"/>
      <c r="BS39" s="3298"/>
      <c r="BT39" s="3299"/>
      <c r="BU39" s="3299"/>
      <c r="BV39" s="3299"/>
      <c r="BW39" s="3299"/>
      <c r="BX39" s="3299"/>
      <c r="BY39" s="3299"/>
      <c r="BZ39" s="3299"/>
      <c r="CA39" s="3300"/>
      <c r="CB39" s="3218"/>
      <c r="CC39" s="3285"/>
      <c r="CD39" s="121"/>
    </row>
    <row r="40" spans="2:82" s="111" customFormat="1" ht="30" customHeight="1">
      <c r="B40" s="110"/>
      <c r="C40" s="25"/>
      <c r="D40" s="26"/>
      <c r="E40" s="25"/>
      <c r="F40" s="24"/>
      <c r="G40" s="193"/>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425"/>
      <c r="AL40" s="425"/>
      <c r="AM40" s="425"/>
      <c r="AN40" s="425"/>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57"/>
      <c r="BR40" s="457"/>
      <c r="BS40" s="3284"/>
      <c r="BT40" s="3284"/>
      <c r="BU40" s="3284"/>
      <c r="BV40" s="3284"/>
      <c r="BW40" s="3284"/>
      <c r="BX40" s="3284"/>
      <c r="BY40" s="3284"/>
      <c r="BZ40" s="3284"/>
      <c r="CA40" s="3284"/>
      <c r="CB40" s="3285"/>
      <c r="CC40" s="3285"/>
      <c r="CD40" s="121"/>
    </row>
    <row r="41" spans="2:82" s="111" customFormat="1" ht="16.5" customHeight="1">
      <c r="B41" s="110"/>
      <c r="C41" s="25"/>
      <c r="D41" s="195"/>
      <c r="E41" s="25"/>
      <c r="F41" s="24"/>
      <c r="G41" s="30"/>
      <c r="H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121"/>
    </row>
    <row r="42" spans="2:82" s="111" customFormat="1" ht="30" customHeight="1">
      <c r="B42" s="1679"/>
      <c r="C42" s="465" t="s">
        <v>507</v>
      </c>
      <c r="D42" s="465" t="s">
        <v>998</v>
      </c>
      <c r="E42" s="452"/>
      <c r="F42" s="448"/>
      <c r="G42" s="466"/>
      <c r="H42" s="172"/>
      <c r="I42" s="45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451"/>
      <c r="BE42" s="451"/>
      <c r="BF42" s="451"/>
      <c r="BG42" s="451"/>
      <c r="BH42" s="451"/>
      <c r="BI42" s="451"/>
      <c r="BJ42" s="451"/>
      <c r="BK42" s="451"/>
      <c r="BL42" s="451"/>
      <c r="BM42" s="451"/>
      <c r="BN42" s="451"/>
      <c r="BO42" s="451"/>
      <c r="BP42" s="451"/>
      <c r="BQ42" s="451"/>
      <c r="BR42" s="451"/>
      <c r="BS42" s="451"/>
      <c r="BT42" s="451"/>
      <c r="BU42" s="451"/>
      <c r="BV42" s="451"/>
      <c r="BW42" s="451"/>
      <c r="BX42" s="451"/>
      <c r="BY42" s="451"/>
      <c r="BZ42" s="451"/>
      <c r="CA42" s="451"/>
      <c r="CB42" s="451"/>
      <c r="CC42" s="451"/>
      <c r="CD42" s="1680"/>
    </row>
    <row r="43" spans="2:82" s="111" customFormat="1" ht="30" customHeight="1">
      <c r="B43" s="944"/>
      <c r="C43" s="25"/>
      <c r="D43" s="24" t="s">
        <v>999</v>
      </c>
      <c r="F43" s="25"/>
      <c r="G43" s="193"/>
      <c r="H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945"/>
    </row>
    <row r="44" spans="2:82" s="111" customFormat="1" ht="15" customHeight="1">
      <c r="B44" s="944"/>
      <c r="C44" s="25"/>
      <c r="D44" s="195"/>
      <c r="E44" s="25"/>
      <c r="F44" s="24"/>
      <c r="G44" s="30"/>
      <c r="H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945"/>
    </row>
    <row r="45" spans="2:82" s="111" customFormat="1" ht="30" customHeight="1">
      <c r="B45" s="944"/>
      <c r="C45" s="25"/>
      <c r="F45" s="430" t="s">
        <v>1000</v>
      </c>
      <c r="G45" s="431"/>
      <c r="H45" s="431"/>
      <c r="I45" s="29"/>
      <c r="J45" s="29"/>
      <c r="K45" s="29"/>
      <c r="L45" s="29"/>
      <c r="M45" s="29"/>
      <c r="N45" s="29"/>
      <c r="O45" s="29"/>
      <c r="P45" s="29"/>
      <c r="Q45" s="29"/>
      <c r="R45" s="23"/>
      <c r="S45" s="23"/>
      <c r="T45" s="23"/>
      <c r="U45" s="23"/>
      <c r="V45" s="23"/>
      <c r="W45" s="23"/>
      <c r="X45" s="23"/>
      <c r="Y45" s="23"/>
      <c r="Z45" s="23"/>
      <c r="AA45" s="23"/>
      <c r="AB45" s="23"/>
      <c r="AC45" s="23"/>
      <c r="AD45" s="23"/>
      <c r="AE45" s="23"/>
      <c r="AF45" s="23"/>
      <c r="AG45" s="23"/>
      <c r="AH45" s="23"/>
      <c r="AI45" s="1289" t="s">
        <v>1333</v>
      </c>
      <c r="AJ45" s="1360"/>
      <c r="AK45" s="1360"/>
      <c r="AL45" s="1360"/>
      <c r="AM45" s="1360"/>
      <c r="AN45" s="1360"/>
      <c r="AO45" s="1360"/>
      <c r="AP45" s="1360"/>
      <c r="AQ45" s="1360"/>
      <c r="AR45" s="1360"/>
      <c r="AS45" s="1360"/>
      <c r="AT45" s="1360"/>
      <c r="AU45" s="1360"/>
      <c r="AV45" s="1360"/>
      <c r="AW45" s="1360"/>
      <c r="AX45" s="1350"/>
      <c r="AY45" s="1350"/>
      <c r="AZ45" s="1351"/>
      <c r="BA45" s="23"/>
      <c r="BB45" s="23"/>
      <c r="BC45" s="23"/>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945"/>
    </row>
    <row r="46" spans="2:82" s="111" customFormat="1" ht="30" customHeight="1">
      <c r="B46" s="944"/>
      <c r="C46" s="25"/>
      <c r="D46" s="3170" t="s">
        <v>21</v>
      </c>
      <c r="E46" s="3171"/>
      <c r="F46" s="3274"/>
      <c r="G46" s="3275"/>
      <c r="H46" s="3276"/>
      <c r="I46" s="432"/>
      <c r="J46" s="3179" t="s">
        <v>892</v>
      </c>
      <c r="K46" s="3179"/>
      <c r="L46" s="3179"/>
      <c r="M46" s="3179"/>
      <c r="N46" s="3179"/>
      <c r="O46" s="3179"/>
      <c r="P46" s="3179"/>
      <c r="Q46" s="3179"/>
      <c r="R46" s="23"/>
      <c r="S46" s="3170" t="s">
        <v>22</v>
      </c>
      <c r="T46" s="3171"/>
      <c r="U46" s="3274"/>
      <c r="V46" s="3275"/>
      <c r="W46" s="3276"/>
      <c r="X46" s="432"/>
      <c r="Y46" s="3179" t="s">
        <v>893</v>
      </c>
      <c r="Z46" s="3179"/>
      <c r="AA46" s="3179"/>
      <c r="AB46" s="3179"/>
      <c r="AC46" s="3179"/>
      <c r="AD46" s="3179"/>
      <c r="AE46" s="3179"/>
      <c r="AF46" s="3179"/>
      <c r="AG46" s="23"/>
      <c r="AH46" s="23"/>
      <c r="AI46" s="1301" t="s">
        <v>1334</v>
      </c>
      <c r="AJ46" s="1361"/>
      <c r="AK46" s="1361"/>
      <c r="AL46" s="1361"/>
      <c r="AM46" s="1361"/>
      <c r="AN46" s="1361"/>
      <c r="AO46" s="1361"/>
      <c r="AP46" s="1361"/>
      <c r="AQ46" s="1361"/>
      <c r="AR46" s="1361"/>
      <c r="AS46" s="1361"/>
      <c r="AT46" s="1361"/>
      <c r="AU46" s="1361"/>
      <c r="AV46" s="1361"/>
      <c r="AW46" s="1361"/>
      <c r="AX46" s="1358"/>
      <c r="AY46" s="1358"/>
      <c r="AZ46" s="1359"/>
      <c r="BA46" s="23"/>
      <c r="BB46" s="23"/>
      <c r="BC46" s="23"/>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945"/>
    </row>
    <row r="47" spans="2:82" s="111" customFormat="1" ht="30" customHeight="1">
      <c r="B47" s="944"/>
      <c r="C47" s="25"/>
      <c r="D47" s="3172"/>
      <c r="E47" s="3171"/>
      <c r="F47" s="3277"/>
      <c r="G47" s="3278"/>
      <c r="H47" s="3279"/>
      <c r="I47" s="432"/>
      <c r="J47" s="3179"/>
      <c r="K47" s="3179"/>
      <c r="L47" s="3179"/>
      <c r="M47" s="3179"/>
      <c r="N47" s="3179"/>
      <c r="O47" s="3179"/>
      <c r="P47" s="3179"/>
      <c r="Q47" s="3179"/>
      <c r="R47" s="23"/>
      <c r="S47" s="3172"/>
      <c r="T47" s="3171"/>
      <c r="U47" s="3277"/>
      <c r="V47" s="3278"/>
      <c r="W47" s="3279"/>
      <c r="X47" s="432"/>
      <c r="Y47" s="3179"/>
      <c r="Z47" s="3179"/>
      <c r="AA47" s="3179"/>
      <c r="AB47" s="3179"/>
      <c r="AC47" s="3179"/>
      <c r="AD47" s="3179"/>
      <c r="AE47" s="3179"/>
      <c r="AF47" s="3179"/>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945"/>
    </row>
    <row r="48" spans="2:82" s="111" customFormat="1" ht="21.75" customHeight="1">
      <c r="B48" s="944"/>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945"/>
    </row>
    <row r="49" spans="2:82" s="111" customFormat="1" ht="30" customHeight="1">
      <c r="B49" s="944"/>
      <c r="C49" s="30"/>
      <c r="D49" s="1289" t="s">
        <v>1523</v>
      </c>
      <c r="E49" s="129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1350"/>
      <c r="AV49" s="1350"/>
      <c r="AW49" s="1350"/>
      <c r="AX49" s="1350"/>
      <c r="AY49" s="1350"/>
      <c r="AZ49" s="1350"/>
      <c r="BA49" s="1350"/>
      <c r="BB49" s="1350"/>
      <c r="BC49" s="1350"/>
      <c r="BD49" s="1350"/>
      <c r="BE49" s="1350"/>
      <c r="BF49" s="1350"/>
      <c r="BG49" s="1350"/>
      <c r="BH49" s="1350"/>
      <c r="BI49" s="1350"/>
      <c r="BJ49" s="1350"/>
      <c r="BK49" s="1350"/>
      <c r="BL49" s="1350"/>
      <c r="BM49" s="1350"/>
      <c r="BN49" s="1350"/>
      <c r="BO49" s="1350"/>
      <c r="BP49" s="1350"/>
      <c r="BQ49" s="1350"/>
      <c r="BR49" s="1350"/>
      <c r="BS49" s="1350"/>
      <c r="BT49" s="1350"/>
      <c r="BU49" s="1350"/>
      <c r="BV49" s="1350"/>
      <c r="BW49" s="1350"/>
      <c r="BX49" s="1350"/>
      <c r="BY49" s="1350"/>
      <c r="BZ49" s="1350"/>
      <c r="CA49" s="1350"/>
      <c r="CB49" s="1350"/>
      <c r="CC49" s="1351"/>
      <c r="CD49" s="945"/>
    </row>
    <row r="50" spans="2:82" s="111" customFormat="1" ht="30" customHeight="1">
      <c r="B50" s="944"/>
      <c r="C50" s="30"/>
      <c r="D50" s="1352" t="s">
        <v>2668</v>
      </c>
      <c r="E50" s="1353"/>
      <c r="F50" s="1353"/>
      <c r="G50" s="1353"/>
      <c r="H50" s="1353"/>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c r="BG50" s="1353"/>
      <c r="BH50" s="1353"/>
      <c r="BI50" s="1353"/>
      <c r="BJ50" s="1353"/>
      <c r="BK50" s="1353"/>
      <c r="BL50" s="1353"/>
      <c r="BM50" s="1353"/>
      <c r="BN50" s="1353"/>
      <c r="BO50" s="1353"/>
      <c r="BP50" s="1353"/>
      <c r="BQ50" s="1353"/>
      <c r="BR50" s="1353"/>
      <c r="BS50" s="1353"/>
      <c r="BT50" s="1353"/>
      <c r="BU50" s="1353"/>
      <c r="BV50" s="1353"/>
      <c r="BW50" s="1353"/>
      <c r="BX50" s="1353"/>
      <c r="BY50" s="1353"/>
      <c r="BZ50" s="1353"/>
      <c r="CA50" s="1353"/>
      <c r="CB50" s="1353"/>
      <c r="CC50" s="1354"/>
      <c r="CD50" s="945"/>
    </row>
    <row r="51" spans="2:82" s="111" customFormat="1" ht="30" customHeight="1">
      <c r="B51" s="944"/>
      <c r="C51" s="30"/>
      <c r="D51" s="1293" t="s">
        <v>1335</v>
      </c>
      <c r="E51" s="1294"/>
      <c r="F51" s="1353"/>
      <c r="G51" s="1353"/>
      <c r="H51" s="1353"/>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3"/>
      <c r="AH51" s="1353"/>
      <c r="AI51" s="1353"/>
      <c r="AJ51" s="1353"/>
      <c r="AK51" s="1353"/>
      <c r="AL51" s="1353"/>
      <c r="AM51" s="1353"/>
      <c r="AN51" s="1353"/>
      <c r="AO51" s="1353"/>
      <c r="AP51" s="1353"/>
      <c r="AQ51" s="1353"/>
      <c r="AR51" s="1353"/>
      <c r="AS51" s="1353"/>
      <c r="AT51" s="1353"/>
      <c r="AU51" s="1353"/>
      <c r="AV51" s="1353"/>
      <c r="AW51" s="1353"/>
      <c r="AX51" s="1353"/>
      <c r="AY51" s="1353"/>
      <c r="AZ51" s="1353"/>
      <c r="BA51" s="1353"/>
      <c r="BB51" s="1353"/>
      <c r="BC51" s="1353"/>
      <c r="BD51" s="1353"/>
      <c r="BE51" s="1353"/>
      <c r="BF51" s="1353"/>
      <c r="BG51" s="1353"/>
      <c r="BH51" s="1353"/>
      <c r="BI51" s="1353"/>
      <c r="BJ51" s="1353"/>
      <c r="BK51" s="1353"/>
      <c r="BL51" s="1353"/>
      <c r="BM51" s="1353"/>
      <c r="BN51" s="1353"/>
      <c r="BO51" s="1353"/>
      <c r="BP51" s="1353"/>
      <c r="BQ51" s="1353"/>
      <c r="BR51" s="1353"/>
      <c r="BS51" s="1353"/>
      <c r="BT51" s="1353"/>
      <c r="BU51" s="1353"/>
      <c r="BV51" s="1353"/>
      <c r="BW51" s="1353"/>
      <c r="BX51" s="1353"/>
      <c r="BY51" s="1353"/>
      <c r="BZ51" s="1353"/>
      <c r="CA51" s="1353"/>
      <c r="CB51" s="1353"/>
      <c r="CC51" s="1354"/>
      <c r="CD51" s="945"/>
    </row>
    <row r="52" spans="2:82" s="111" customFormat="1" ht="30" customHeight="1">
      <c r="B52" s="944"/>
      <c r="C52" s="30"/>
      <c r="D52" s="1355" t="s">
        <v>1498</v>
      </c>
      <c r="E52" s="1356"/>
      <c r="F52" s="1353"/>
      <c r="G52" s="1353"/>
      <c r="H52" s="1353"/>
      <c r="I52" s="1353"/>
      <c r="J52" s="1353"/>
      <c r="K52" s="1353"/>
      <c r="L52" s="1353"/>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353"/>
      <c r="AL52" s="1353"/>
      <c r="AM52" s="1353"/>
      <c r="AN52" s="1353"/>
      <c r="AO52" s="1353"/>
      <c r="AP52" s="1353"/>
      <c r="AQ52" s="1353"/>
      <c r="AR52" s="1353"/>
      <c r="AS52" s="1353"/>
      <c r="AT52" s="1353"/>
      <c r="AU52" s="1353"/>
      <c r="AV52" s="1353"/>
      <c r="AW52" s="1353"/>
      <c r="AX52" s="1353"/>
      <c r="AY52" s="1353"/>
      <c r="AZ52" s="1353"/>
      <c r="BA52" s="1353"/>
      <c r="BB52" s="1353"/>
      <c r="BC52" s="1353"/>
      <c r="BD52" s="1353"/>
      <c r="BE52" s="1353"/>
      <c r="BF52" s="1353"/>
      <c r="BG52" s="1353"/>
      <c r="BH52" s="1353"/>
      <c r="BI52" s="1353"/>
      <c r="BJ52" s="1353"/>
      <c r="BK52" s="1353"/>
      <c r="BL52" s="1353"/>
      <c r="BM52" s="1353"/>
      <c r="BN52" s="1353"/>
      <c r="BO52" s="1353"/>
      <c r="BP52" s="1353"/>
      <c r="BQ52" s="1353"/>
      <c r="BR52" s="1353"/>
      <c r="BS52" s="1353"/>
      <c r="BT52" s="1353"/>
      <c r="BU52" s="1353"/>
      <c r="BV52" s="1353"/>
      <c r="BW52" s="1353"/>
      <c r="BX52" s="1353"/>
      <c r="BY52" s="1353"/>
      <c r="BZ52" s="1353"/>
      <c r="CA52" s="1353"/>
      <c r="CB52" s="1353"/>
      <c r="CC52" s="1354"/>
      <c r="CD52" s="945"/>
    </row>
    <row r="53" spans="2:82" s="111" customFormat="1" ht="30" customHeight="1">
      <c r="B53" s="944"/>
      <c r="C53" s="30"/>
      <c r="D53" s="1355" t="s">
        <v>1499</v>
      </c>
      <c r="E53" s="1356"/>
      <c r="F53" s="1353"/>
      <c r="G53" s="1353"/>
      <c r="H53" s="1353"/>
      <c r="I53" s="1353"/>
      <c r="J53" s="1353"/>
      <c r="K53" s="1353"/>
      <c r="L53" s="1353"/>
      <c r="M53" s="1353"/>
      <c r="N53" s="1353"/>
      <c r="O53" s="1353"/>
      <c r="P53" s="1353"/>
      <c r="Q53" s="1353"/>
      <c r="R53" s="1353"/>
      <c r="S53" s="1353"/>
      <c r="T53" s="1353"/>
      <c r="U53" s="1353"/>
      <c r="V53" s="1353"/>
      <c r="W53" s="1353"/>
      <c r="X53" s="1353"/>
      <c r="Y53" s="1353"/>
      <c r="Z53" s="1353"/>
      <c r="AA53" s="1353"/>
      <c r="AB53" s="1353"/>
      <c r="AC53" s="1353"/>
      <c r="AD53" s="1353"/>
      <c r="AE53" s="1353"/>
      <c r="AF53" s="1353"/>
      <c r="AG53" s="1353"/>
      <c r="AH53" s="1353"/>
      <c r="AI53" s="1353"/>
      <c r="AJ53" s="1353"/>
      <c r="AK53" s="1353"/>
      <c r="AL53" s="1353"/>
      <c r="AM53" s="1353"/>
      <c r="AN53" s="1353"/>
      <c r="AO53" s="1353"/>
      <c r="AP53" s="1353"/>
      <c r="AQ53" s="1353"/>
      <c r="AR53" s="1353"/>
      <c r="AS53" s="1353"/>
      <c r="AT53" s="1353"/>
      <c r="AU53" s="1353"/>
      <c r="AV53" s="1353"/>
      <c r="AW53" s="1353"/>
      <c r="AX53" s="1353"/>
      <c r="AY53" s="1353"/>
      <c r="AZ53" s="1353"/>
      <c r="BA53" s="1353"/>
      <c r="BB53" s="1353"/>
      <c r="BC53" s="1353"/>
      <c r="BD53" s="1353"/>
      <c r="BE53" s="1353"/>
      <c r="BF53" s="1353"/>
      <c r="BG53" s="1353"/>
      <c r="BH53" s="1353"/>
      <c r="BI53" s="1353"/>
      <c r="BJ53" s="1353"/>
      <c r="BK53" s="1353"/>
      <c r="BL53" s="1353"/>
      <c r="BM53" s="1353"/>
      <c r="BN53" s="1353"/>
      <c r="BO53" s="1353"/>
      <c r="BP53" s="1353"/>
      <c r="BQ53" s="1353"/>
      <c r="BR53" s="1353"/>
      <c r="BS53" s="1353"/>
      <c r="BT53" s="1353"/>
      <c r="BU53" s="1353"/>
      <c r="BV53" s="1353"/>
      <c r="BW53" s="1353"/>
      <c r="BX53" s="1353"/>
      <c r="BY53" s="1353"/>
      <c r="BZ53" s="1353"/>
      <c r="CA53" s="1353"/>
      <c r="CB53" s="1353"/>
      <c r="CC53" s="1354"/>
      <c r="CD53" s="945"/>
    </row>
    <row r="54" spans="2:82" s="111" customFormat="1" ht="30" customHeight="1">
      <c r="B54" s="944"/>
      <c r="C54" s="30"/>
      <c r="D54" s="1293" t="s">
        <v>1305</v>
      </c>
      <c r="E54" s="1294"/>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c r="BG54" s="1353"/>
      <c r="BH54" s="1353"/>
      <c r="BI54" s="1353"/>
      <c r="BJ54" s="1353"/>
      <c r="BK54" s="1353"/>
      <c r="BL54" s="1353"/>
      <c r="BM54" s="1353"/>
      <c r="BN54" s="1353"/>
      <c r="BO54" s="1353"/>
      <c r="BP54" s="1353"/>
      <c r="BQ54" s="1353"/>
      <c r="BR54" s="1353"/>
      <c r="BS54" s="1353"/>
      <c r="BT54" s="1353"/>
      <c r="BU54" s="1353"/>
      <c r="BV54" s="1353"/>
      <c r="BW54" s="1353"/>
      <c r="BX54" s="1353"/>
      <c r="BY54" s="1353"/>
      <c r="BZ54" s="1353"/>
      <c r="CA54" s="1353"/>
      <c r="CB54" s="1353"/>
      <c r="CC54" s="1354"/>
      <c r="CD54" s="945"/>
    </row>
    <row r="55" spans="2:82" s="111" customFormat="1" ht="30" customHeight="1">
      <c r="B55" s="944"/>
      <c r="C55" s="30"/>
      <c r="D55" s="1357" t="s">
        <v>1336</v>
      </c>
      <c r="E55" s="1302"/>
      <c r="F55" s="1358"/>
      <c r="G55" s="1358"/>
      <c r="H55" s="1358"/>
      <c r="I55" s="1358"/>
      <c r="J55" s="1358"/>
      <c r="K55" s="1358"/>
      <c r="L55" s="1358"/>
      <c r="M55" s="1358"/>
      <c r="N55" s="1358"/>
      <c r="O55" s="1358"/>
      <c r="P55" s="1358"/>
      <c r="Q55" s="1358"/>
      <c r="R55" s="1358"/>
      <c r="S55" s="1358"/>
      <c r="T55" s="1358"/>
      <c r="U55" s="1358"/>
      <c r="V55" s="1358"/>
      <c r="W55" s="1358"/>
      <c r="X55" s="1358"/>
      <c r="Y55" s="1358"/>
      <c r="Z55" s="1358"/>
      <c r="AA55" s="1358"/>
      <c r="AB55" s="1358"/>
      <c r="AC55" s="1358"/>
      <c r="AD55" s="1358"/>
      <c r="AE55" s="1358"/>
      <c r="AF55" s="1358"/>
      <c r="AG55" s="1358"/>
      <c r="AH55" s="1358"/>
      <c r="AI55" s="1358"/>
      <c r="AJ55" s="1358"/>
      <c r="AK55" s="1358"/>
      <c r="AL55" s="1358"/>
      <c r="AM55" s="1358"/>
      <c r="AN55" s="1358"/>
      <c r="AO55" s="1358"/>
      <c r="AP55" s="1358"/>
      <c r="AQ55" s="1358"/>
      <c r="AR55" s="1358"/>
      <c r="AS55" s="1358"/>
      <c r="AT55" s="1358"/>
      <c r="AU55" s="1358"/>
      <c r="AV55" s="1358"/>
      <c r="AW55" s="1358"/>
      <c r="AX55" s="1358"/>
      <c r="AY55" s="1358"/>
      <c r="AZ55" s="1358"/>
      <c r="BA55" s="1358"/>
      <c r="BB55" s="1358"/>
      <c r="BC55" s="1358"/>
      <c r="BD55" s="1358"/>
      <c r="BE55" s="1358"/>
      <c r="BF55" s="1358"/>
      <c r="BG55" s="1358"/>
      <c r="BH55" s="1358"/>
      <c r="BI55" s="1358"/>
      <c r="BJ55" s="1358"/>
      <c r="BK55" s="1358"/>
      <c r="BL55" s="1358"/>
      <c r="BM55" s="1358"/>
      <c r="BN55" s="1358"/>
      <c r="BO55" s="1358"/>
      <c r="BP55" s="1358"/>
      <c r="BQ55" s="1358"/>
      <c r="BR55" s="1358"/>
      <c r="BS55" s="1358"/>
      <c r="BT55" s="1358"/>
      <c r="BU55" s="1358"/>
      <c r="BV55" s="1358"/>
      <c r="BW55" s="1358"/>
      <c r="BX55" s="1358"/>
      <c r="BY55" s="1358"/>
      <c r="BZ55" s="1358"/>
      <c r="CA55" s="1358"/>
      <c r="CB55" s="1358"/>
      <c r="CC55" s="1359"/>
      <c r="CD55" s="945"/>
    </row>
    <row r="56" spans="2:82" s="111" customFormat="1" ht="30" customHeight="1">
      <c r="B56" s="946"/>
      <c r="C56" s="947"/>
      <c r="D56" s="947"/>
      <c r="E56" s="947"/>
      <c r="F56" s="947"/>
      <c r="G56" s="947"/>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7"/>
      <c r="AJ56" s="947"/>
      <c r="AK56" s="947"/>
      <c r="AL56" s="947"/>
      <c r="AM56" s="947"/>
      <c r="AN56" s="947"/>
      <c r="AO56" s="947"/>
      <c r="AP56" s="947"/>
      <c r="AQ56" s="947"/>
      <c r="AR56" s="947"/>
      <c r="AS56" s="947"/>
      <c r="AT56" s="947"/>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c r="BV56" s="947"/>
      <c r="BW56" s="947"/>
      <c r="BX56" s="947"/>
      <c r="BY56" s="947"/>
      <c r="BZ56" s="947"/>
      <c r="CA56" s="947"/>
      <c r="CB56" s="947"/>
      <c r="CC56" s="947"/>
      <c r="CD56" s="1681"/>
    </row>
    <row r="57" spans="2:82" s="1684" customFormat="1" ht="12" customHeight="1">
      <c r="B57" s="1685"/>
      <c r="C57" s="1686"/>
      <c r="D57" s="1686"/>
      <c r="E57" s="1686"/>
      <c r="F57" s="1686"/>
      <c r="G57" s="1686"/>
      <c r="H57" s="1686"/>
      <c r="I57" s="1686"/>
      <c r="J57" s="1686"/>
      <c r="K57" s="1686"/>
      <c r="L57" s="1686"/>
      <c r="M57" s="1686"/>
      <c r="N57" s="1686"/>
      <c r="O57" s="1686"/>
      <c r="P57" s="1686"/>
      <c r="Q57" s="1686"/>
      <c r="R57" s="1686"/>
      <c r="S57" s="1686"/>
      <c r="T57" s="1686"/>
      <c r="U57" s="1686"/>
      <c r="V57" s="1686"/>
      <c r="W57" s="1686"/>
      <c r="X57" s="1686"/>
      <c r="Y57" s="1686"/>
      <c r="Z57" s="1686"/>
      <c r="AA57" s="1686"/>
      <c r="AB57" s="1686"/>
      <c r="AC57" s="1686"/>
      <c r="AD57" s="1686"/>
      <c r="AE57" s="1686"/>
      <c r="AF57" s="1686"/>
      <c r="AG57" s="1686"/>
      <c r="AH57" s="1686"/>
      <c r="AI57" s="1686"/>
      <c r="AJ57" s="1686"/>
      <c r="AK57" s="1686"/>
      <c r="AL57" s="1686"/>
      <c r="AM57" s="1686"/>
      <c r="AN57" s="1686"/>
      <c r="AO57" s="1686"/>
      <c r="AP57" s="1686"/>
      <c r="AQ57" s="1686"/>
      <c r="AR57" s="1686"/>
      <c r="AS57" s="1686"/>
      <c r="AT57" s="1686"/>
      <c r="AU57" s="1686"/>
      <c r="AV57" s="1686"/>
      <c r="AW57" s="1686"/>
      <c r="AX57" s="1686"/>
      <c r="AY57" s="1686"/>
      <c r="AZ57" s="1686"/>
      <c r="BA57" s="1686"/>
      <c r="BB57" s="1686"/>
      <c r="BC57" s="1686"/>
      <c r="BD57" s="1686"/>
      <c r="BE57" s="1686"/>
      <c r="BF57" s="1686"/>
      <c r="BG57" s="1686"/>
      <c r="BH57" s="1686"/>
      <c r="BI57" s="1686"/>
      <c r="BJ57" s="1686"/>
      <c r="BK57" s="1686"/>
      <c r="BL57" s="1686"/>
      <c r="BM57" s="1686"/>
      <c r="BN57" s="1686"/>
      <c r="BO57" s="1686"/>
      <c r="BP57" s="1686"/>
      <c r="BQ57" s="1686"/>
      <c r="BR57" s="1686"/>
      <c r="BS57" s="1687"/>
      <c r="BT57" s="1687"/>
      <c r="BU57" s="1687"/>
      <c r="BV57" s="1687"/>
      <c r="BW57" s="1687"/>
      <c r="BX57" s="1688"/>
      <c r="BY57" s="1688"/>
      <c r="BZ57" s="1687"/>
      <c r="CA57" s="1687"/>
      <c r="CB57" s="1687"/>
      <c r="CC57" s="1687"/>
      <c r="CD57" s="1689"/>
    </row>
    <row r="58" spans="2:82" s="1684" customFormat="1" ht="30" customHeight="1">
      <c r="B58" s="1682"/>
      <c r="C58" s="1690"/>
      <c r="D58" s="1690"/>
      <c r="E58" s="1690"/>
      <c r="F58" s="1690"/>
      <c r="G58" s="1690"/>
      <c r="H58" s="1690"/>
      <c r="I58" s="1690"/>
      <c r="J58" s="1690"/>
      <c r="K58" s="1690"/>
      <c r="L58" s="1690"/>
      <c r="M58" s="1690"/>
      <c r="N58" s="1690"/>
      <c r="O58" s="1690"/>
      <c r="P58" s="1690"/>
      <c r="Q58" s="1690"/>
      <c r="R58" s="1690"/>
      <c r="S58" s="1690"/>
      <c r="T58" s="1690"/>
      <c r="U58" s="1690"/>
      <c r="V58" s="1690"/>
      <c r="W58" s="1690"/>
      <c r="X58" s="1690"/>
      <c r="Y58" s="1690"/>
      <c r="Z58" s="1690"/>
      <c r="AA58" s="1690"/>
      <c r="AB58" s="1690"/>
      <c r="AC58" s="1690"/>
      <c r="AD58" s="1690"/>
      <c r="AE58" s="1690"/>
      <c r="AF58" s="1690"/>
      <c r="AG58" s="1690"/>
      <c r="AH58" s="1690"/>
      <c r="AI58" s="1690"/>
      <c r="AJ58" s="1690"/>
      <c r="AK58" s="1690"/>
      <c r="AL58" s="1690"/>
      <c r="AM58" s="1690"/>
      <c r="AN58" s="1690"/>
      <c r="AO58" s="1690"/>
      <c r="AP58" s="1690"/>
      <c r="AQ58" s="1690"/>
      <c r="AR58" s="1690"/>
      <c r="AS58" s="1690"/>
      <c r="AT58" s="1690"/>
      <c r="AU58" s="1690"/>
      <c r="AV58" s="1690"/>
      <c r="AW58" s="1690"/>
      <c r="AX58" s="1690"/>
      <c r="AY58" s="1690"/>
      <c r="AZ58" s="1690"/>
      <c r="BA58" s="1690"/>
      <c r="BB58" s="1690"/>
      <c r="BC58" s="1690"/>
      <c r="BD58" s="1690"/>
      <c r="BE58" s="1690"/>
      <c r="BF58" s="1690"/>
      <c r="BG58" s="1690"/>
      <c r="BH58" s="1690"/>
      <c r="BI58" s="1690"/>
      <c r="BJ58" s="1690"/>
      <c r="BK58" s="1690"/>
      <c r="BL58" s="1690"/>
      <c r="BM58" s="1690"/>
      <c r="BN58" s="1690"/>
      <c r="BO58" s="1690"/>
      <c r="BP58" s="1690"/>
      <c r="BQ58" s="1690"/>
      <c r="BR58" s="1690"/>
      <c r="BS58" s="1691"/>
      <c r="BT58" s="1691"/>
      <c r="BU58" s="1691"/>
      <c r="BV58" s="1691"/>
      <c r="BW58" s="1691"/>
      <c r="BX58" s="1692"/>
      <c r="BY58" s="442" t="s">
        <v>900</v>
      </c>
      <c r="BZ58" s="109"/>
      <c r="CA58" s="109"/>
      <c r="CB58" s="1691"/>
      <c r="CC58" s="1691"/>
      <c r="CD58" s="1683"/>
    </row>
    <row r="59" spans="2:82" s="111" customFormat="1" ht="30" customHeight="1">
      <c r="B59" s="944"/>
      <c r="C59" s="26" t="s">
        <v>510</v>
      </c>
      <c r="D59" s="26" t="s">
        <v>1001</v>
      </c>
      <c r="E59" s="25"/>
      <c r="F59" s="193"/>
      <c r="G59" s="42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25"/>
      <c r="AW59" s="425"/>
      <c r="AX59" s="425"/>
      <c r="AY59" s="425"/>
      <c r="AZ59" s="425"/>
      <c r="BA59" s="425"/>
      <c r="BB59" s="425"/>
      <c r="BC59" s="425"/>
      <c r="BD59" s="425"/>
      <c r="BE59" s="425"/>
      <c r="BF59" s="425"/>
      <c r="BG59" s="425"/>
      <c r="BH59" s="425"/>
      <c r="BI59" s="425"/>
      <c r="BJ59" s="425"/>
      <c r="BK59" s="425"/>
      <c r="BL59" s="425"/>
      <c r="BM59" s="425"/>
      <c r="BN59" s="425"/>
      <c r="BO59" s="425"/>
      <c r="BP59" s="425"/>
      <c r="BQ59" s="3292" t="s">
        <v>1002</v>
      </c>
      <c r="BR59" s="3293"/>
      <c r="BS59" s="2458"/>
      <c r="BT59" s="2459"/>
      <c r="BU59" s="2459"/>
      <c r="BV59" s="2459"/>
      <c r="BW59" s="2459"/>
      <c r="BX59" s="2459"/>
      <c r="BY59" s="2459"/>
      <c r="BZ59" s="2459"/>
      <c r="CA59" s="2460"/>
      <c r="CB59" s="3218" t="s">
        <v>45</v>
      </c>
      <c r="CC59" s="3285"/>
      <c r="CD59" s="945"/>
    </row>
    <row r="60" spans="2:82" s="111" customFormat="1" ht="30" customHeight="1">
      <c r="B60" s="944"/>
      <c r="C60" s="25"/>
      <c r="D60" s="26" t="s">
        <v>1003</v>
      </c>
      <c r="E60" s="25"/>
      <c r="F60" s="193"/>
      <c r="G60" s="425"/>
      <c r="H60" s="425"/>
      <c r="I60" s="425"/>
      <c r="J60" s="425"/>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c r="AL60" s="425"/>
      <c r="AM60" s="425"/>
      <c r="AN60" s="425"/>
      <c r="AO60" s="425"/>
      <c r="AP60" s="425"/>
      <c r="AQ60" s="425"/>
      <c r="AR60" s="425"/>
      <c r="AS60" s="425"/>
      <c r="AT60" s="425"/>
      <c r="AU60" s="425"/>
      <c r="AV60" s="425"/>
      <c r="AW60" s="425"/>
      <c r="AX60" s="425"/>
      <c r="AY60" s="425"/>
      <c r="AZ60" s="425"/>
      <c r="BA60" s="425"/>
      <c r="BB60" s="425"/>
      <c r="BC60" s="425"/>
      <c r="BD60" s="425"/>
      <c r="BE60" s="425"/>
      <c r="BF60" s="425"/>
      <c r="BG60" s="425"/>
      <c r="BH60" s="425"/>
      <c r="BI60" s="425"/>
      <c r="BJ60" s="425"/>
      <c r="BK60" s="425"/>
      <c r="BL60" s="425"/>
      <c r="BM60" s="425"/>
      <c r="BN60" s="425"/>
      <c r="BO60" s="425"/>
      <c r="BP60" s="425"/>
      <c r="BQ60" s="3294"/>
      <c r="BR60" s="3293"/>
      <c r="BS60" s="2461"/>
      <c r="BT60" s="2462"/>
      <c r="BU60" s="2462"/>
      <c r="BV60" s="2462"/>
      <c r="BW60" s="2462"/>
      <c r="BX60" s="2462"/>
      <c r="BY60" s="2462"/>
      <c r="BZ60" s="2462"/>
      <c r="CA60" s="2463"/>
      <c r="CB60" s="3218"/>
      <c r="CC60" s="3285"/>
      <c r="CD60" s="945"/>
    </row>
    <row r="61" spans="2:82" s="111" customFormat="1" ht="30" customHeight="1">
      <c r="B61" s="944"/>
      <c r="C61" s="25"/>
      <c r="D61" s="24" t="s">
        <v>1004</v>
      </c>
      <c r="E61" s="25"/>
      <c r="F61" s="193"/>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5"/>
      <c r="AV61" s="425"/>
      <c r="AW61" s="425"/>
      <c r="AX61" s="425"/>
      <c r="AY61" s="425"/>
      <c r="AZ61" s="425"/>
      <c r="BA61" s="425"/>
      <c r="BB61" s="425"/>
      <c r="BC61" s="425"/>
      <c r="BD61" s="425"/>
      <c r="BE61" s="425"/>
      <c r="BF61" s="425"/>
      <c r="BG61" s="425"/>
      <c r="BH61" s="425"/>
      <c r="BI61" s="425"/>
      <c r="BJ61" s="425"/>
      <c r="BK61" s="425"/>
      <c r="BL61" s="425"/>
      <c r="BM61" s="425"/>
      <c r="BN61" s="425"/>
      <c r="BO61" s="425"/>
      <c r="BP61" s="425"/>
      <c r="BQ61" s="457"/>
      <c r="BR61" s="457"/>
      <c r="BS61" s="192"/>
      <c r="BT61" s="192"/>
      <c r="BU61" s="192"/>
      <c r="BV61" s="192"/>
      <c r="BW61" s="192"/>
      <c r="BX61" s="192"/>
      <c r="BY61" s="192"/>
      <c r="BZ61" s="192"/>
      <c r="CA61" s="192"/>
      <c r="CB61" s="469"/>
      <c r="CC61" s="469"/>
      <c r="CD61" s="945"/>
    </row>
    <row r="62" spans="2:82" s="111" customFormat="1" ht="30" customHeight="1">
      <c r="B62" s="944"/>
      <c r="C62" s="25"/>
      <c r="D62" s="24" t="s">
        <v>1005</v>
      </c>
      <c r="E62" s="21"/>
      <c r="F62" s="171"/>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5"/>
      <c r="AU62" s="425"/>
      <c r="AV62" s="425"/>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c r="BY62" s="425"/>
      <c r="BZ62" s="425"/>
      <c r="CA62" s="425"/>
      <c r="CB62" s="425"/>
      <c r="CC62" s="425"/>
      <c r="CD62" s="945"/>
    </row>
    <row r="63" spans="2:82" s="111" customFormat="1" ht="30" customHeight="1">
      <c r="B63" s="946"/>
      <c r="C63" s="1693"/>
      <c r="D63" s="1694"/>
      <c r="E63" s="942"/>
      <c r="F63" s="943"/>
      <c r="G63" s="1675"/>
      <c r="H63" s="1675"/>
      <c r="I63" s="1675"/>
      <c r="J63" s="1675"/>
      <c r="K63" s="1675"/>
      <c r="L63" s="1675"/>
      <c r="M63" s="1675"/>
      <c r="N63" s="1675"/>
      <c r="O63" s="1675"/>
      <c r="P63" s="1675"/>
      <c r="Q63" s="1675"/>
      <c r="R63" s="1675"/>
      <c r="S63" s="1675"/>
      <c r="T63" s="1675"/>
      <c r="U63" s="1675"/>
      <c r="V63" s="1675"/>
      <c r="W63" s="1675"/>
      <c r="X63" s="1675"/>
      <c r="Y63" s="1675"/>
      <c r="Z63" s="1675"/>
      <c r="AA63" s="1675"/>
      <c r="AB63" s="1675"/>
      <c r="AC63" s="1675"/>
      <c r="AD63" s="1675"/>
      <c r="AE63" s="1675"/>
      <c r="AF63" s="1675"/>
      <c r="AG63" s="1675"/>
      <c r="AH63" s="1675"/>
      <c r="AI63" s="1675"/>
      <c r="AJ63" s="1675"/>
      <c r="AK63" s="1675"/>
      <c r="AL63" s="1675"/>
      <c r="AM63" s="1675"/>
      <c r="AN63" s="1675"/>
      <c r="AO63" s="1675"/>
      <c r="AP63" s="1675"/>
      <c r="AQ63" s="1675"/>
      <c r="AR63" s="1675"/>
      <c r="AS63" s="1675"/>
      <c r="AT63" s="1675"/>
      <c r="AU63" s="1675"/>
      <c r="AV63" s="1675"/>
      <c r="AW63" s="1675"/>
      <c r="AX63" s="1675"/>
      <c r="AY63" s="1675"/>
      <c r="AZ63" s="1675"/>
      <c r="BA63" s="1675"/>
      <c r="BB63" s="1675"/>
      <c r="BC63" s="1675"/>
      <c r="BD63" s="1675"/>
      <c r="BE63" s="1675"/>
      <c r="BF63" s="1675"/>
      <c r="BG63" s="1675"/>
      <c r="BH63" s="1675"/>
      <c r="BI63" s="1675"/>
      <c r="BJ63" s="1675"/>
      <c r="BK63" s="1675"/>
      <c r="BL63" s="1675"/>
      <c r="BM63" s="1675"/>
      <c r="BN63" s="1675"/>
      <c r="BO63" s="1675"/>
      <c r="BP63" s="1675"/>
      <c r="BQ63" s="1675"/>
      <c r="BR63" s="1675"/>
      <c r="BS63" s="1675"/>
      <c r="BT63" s="1675"/>
      <c r="BU63" s="1675"/>
      <c r="BV63" s="1675"/>
      <c r="BW63" s="1675"/>
      <c r="BX63" s="1675"/>
      <c r="BY63" s="1675"/>
      <c r="BZ63" s="1675"/>
      <c r="CA63" s="1675"/>
      <c r="CB63" s="1675"/>
      <c r="CC63" s="1675"/>
      <c r="CD63" s="1681"/>
    </row>
    <row r="64" spans="2:82" s="111" customFormat="1" ht="30" customHeight="1">
      <c r="B64" s="1679"/>
      <c r="C64" s="465" t="s">
        <v>511</v>
      </c>
      <c r="D64" s="465" t="s">
        <v>516</v>
      </c>
      <c r="E64" s="448"/>
      <c r="F64" s="450"/>
      <c r="G64" s="466"/>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7"/>
      <c r="BX64" s="467"/>
      <c r="BY64" s="467"/>
      <c r="BZ64" s="467"/>
      <c r="CA64" s="467"/>
      <c r="CB64" s="467"/>
      <c r="CC64" s="468"/>
      <c r="CD64" s="1680"/>
    </row>
    <row r="65" spans="2:82" s="111" customFormat="1" ht="30" customHeight="1">
      <c r="B65" s="944"/>
      <c r="C65" s="25"/>
      <c r="D65" s="24" t="s">
        <v>1006</v>
      </c>
      <c r="E65" s="25"/>
      <c r="F65" s="24"/>
      <c r="G65" s="193"/>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96"/>
      <c r="BX65" s="196"/>
      <c r="BY65" s="196"/>
      <c r="BZ65" s="196"/>
      <c r="CA65" s="196"/>
      <c r="CB65" s="196"/>
      <c r="CC65" s="129"/>
      <c r="CD65" s="945"/>
    </row>
    <row r="66" spans="2:82" s="111" customFormat="1" ht="30" customHeight="1">
      <c r="B66" s="944"/>
      <c r="C66" s="25"/>
      <c r="D66" s="26"/>
      <c r="E66" s="25"/>
      <c r="F66" s="24"/>
      <c r="G66" s="193"/>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96"/>
      <c r="BX66" s="196"/>
      <c r="BY66" s="196"/>
      <c r="BZ66" s="196"/>
      <c r="CA66" s="196"/>
      <c r="CB66" s="196"/>
      <c r="CC66" s="129"/>
      <c r="CD66" s="945"/>
    </row>
    <row r="67" spans="2:82" s="111" customFormat="1" ht="30" customHeight="1">
      <c r="B67" s="944"/>
      <c r="C67" s="25"/>
      <c r="D67" s="26" t="s">
        <v>6</v>
      </c>
      <c r="E67" s="25"/>
      <c r="F67" s="24" t="s">
        <v>981</v>
      </c>
      <c r="G67" s="193"/>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425"/>
      <c r="BR67" s="425"/>
      <c r="BS67" s="425"/>
      <c r="BT67" s="425"/>
      <c r="BU67" s="425"/>
      <c r="BV67" s="425"/>
      <c r="BW67" s="425"/>
      <c r="BX67" s="425"/>
      <c r="BY67" s="107" t="s">
        <v>900</v>
      </c>
      <c r="BZ67" s="425"/>
      <c r="CA67" s="425"/>
      <c r="CB67" s="425"/>
      <c r="CC67" s="425"/>
      <c r="CD67" s="945"/>
    </row>
    <row r="68" spans="2:82" s="111" customFormat="1" ht="30" customHeight="1">
      <c r="B68" s="944"/>
      <c r="C68" s="25"/>
      <c r="D68" s="26"/>
      <c r="E68" s="25"/>
      <c r="F68" s="3286" t="s">
        <v>229</v>
      </c>
      <c r="G68" s="3287"/>
      <c r="H68" s="3288"/>
      <c r="I68" s="425"/>
      <c r="J68" s="23" t="s">
        <v>982</v>
      </c>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3292" t="s">
        <v>1007</v>
      </c>
      <c r="BR68" s="3293"/>
      <c r="BS68" s="2458"/>
      <c r="BT68" s="2459"/>
      <c r="BU68" s="2459"/>
      <c r="BV68" s="2459"/>
      <c r="BW68" s="2459"/>
      <c r="BX68" s="2459"/>
      <c r="BY68" s="2459"/>
      <c r="BZ68" s="2459"/>
      <c r="CA68" s="2460"/>
      <c r="CB68" s="3218" t="s">
        <v>45</v>
      </c>
      <c r="CC68" s="3285"/>
      <c r="CD68" s="945"/>
    </row>
    <row r="69" spans="2:82" s="111" customFormat="1" ht="30" customHeight="1">
      <c r="B69" s="944"/>
      <c r="C69" s="25"/>
      <c r="D69" s="26"/>
      <c r="E69" s="25"/>
      <c r="F69" s="3289"/>
      <c r="G69" s="3290"/>
      <c r="H69" s="3291"/>
      <c r="I69" s="425"/>
      <c r="J69" s="28" t="s">
        <v>984</v>
      </c>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3294"/>
      <c r="BR69" s="3293"/>
      <c r="BS69" s="2461"/>
      <c r="BT69" s="2462"/>
      <c r="BU69" s="2462"/>
      <c r="BV69" s="2462"/>
      <c r="BW69" s="2462"/>
      <c r="BX69" s="2462"/>
      <c r="BY69" s="2462"/>
      <c r="BZ69" s="2462"/>
      <c r="CA69" s="2463"/>
      <c r="CB69" s="3218"/>
      <c r="CC69" s="3285"/>
      <c r="CD69" s="945"/>
    </row>
    <row r="70" spans="2:82" s="111" customFormat="1" ht="30" customHeight="1">
      <c r="B70" s="944"/>
      <c r="C70" s="25"/>
      <c r="D70" s="26"/>
      <c r="E70" s="25"/>
      <c r="F70" s="24"/>
      <c r="G70" s="193"/>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425"/>
      <c r="BR70" s="425"/>
      <c r="BS70" s="425"/>
      <c r="BT70" s="425"/>
      <c r="BU70" s="425"/>
      <c r="BV70" s="425"/>
      <c r="BW70" s="425"/>
      <c r="BX70" s="425"/>
      <c r="BY70" s="425"/>
      <c r="BZ70" s="425"/>
      <c r="CA70" s="425"/>
      <c r="CB70" s="425"/>
      <c r="CC70" s="425"/>
      <c r="CD70" s="945"/>
    </row>
    <row r="71" spans="2:82" s="111" customFormat="1" ht="30" customHeight="1">
      <c r="B71" s="944"/>
      <c r="C71" s="25"/>
      <c r="D71" s="26" t="s">
        <v>7</v>
      </c>
      <c r="E71" s="25"/>
      <c r="F71" s="24" t="s">
        <v>985</v>
      </c>
      <c r="G71" s="193"/>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425"/>
      <c r="BR71" s="425"/>
      <c r="BS71" s="425"/>
      <c r="BT71" s="425"/>
      <c r="BU71" s="425"/>
      <c r="BV71" s="425"/>
      <c r="BW71" s="425"/>
      <c r="BX71" s="425"/>
      <c r="BY71" s="425"/>
      <c r="BZ71" s="425"/>
      <c r="CA71" s="425"/>
      <c r="CB71" s="425"/>
      <c r="CC71" s="425"/>
      <c r="CD71" s="945"/>
    </row>
    <row r="72" spans="2:82" s="111" customFormat="1" ht="30" customHeight="1">
      <c r="B72" s="944"/>
      <c r="C72" s="25"/>
      <c r="D72" s="26"/>
      <c r="E72" s="25"/>
      <c r="F72" s="3286" t="s">
        <v>230</v>
      </c>
      <c r="G72" s="3287"/>
      <c r="H72" s="3288"/>
      <c r="I72" s="425"/>
      <c r="J72" s="23" t="s">
        <v>986</v>
      </c>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3292" t="s">
        <v>1008</v>
      </c>
      <c r="BR72" s="3293"/>
      <c r="BS72" s="2458"/>
      <c r="BT72" s="2459"/>
      <c r="BU72" s="2459"/>
      <c r="BV72" s="2459"/>
      <c r="BW72" s="2459"/>
      <c r="BX72" s="2459"/>
      <c r="BY72" s="2459"/>
      <c r="BZ72" s="2459"/>
      <c r="CA72" s="2460"/>
      <c r="CB72" s="3218" t="s">
        <v>45</v>
      </c>
      <c r="CC72" s="3285"/>
      <c r="CD72" s="945"/>
    </row>
    <row r="73" spans="2:82" s="111" customFormat="1" ht="30" customHeight="1">
      <c r="B73" s="944"/>
      <c r="C73" s="25"/>
      <c r="D73" s="26"/>
      <c r="E73" s="25"/>
      <c r="F73" s="3289"/>
      <c r="G73" s="3290"/>
      <c r="H73" s="3291"/>
      <c r="I73" s="425"/>
      <c r="J73" s="28" t="s">
        <v>988</v>
      </c>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3294"/>
      <c r="BR73" s="3293"/>
      <c r="BS73" s="2461"/>
      <c r="BT73" s="2462"/>
      <c r="BU73" s="2462"/>
      <c r="BV73" s="2462"/>
      <c r="BW73" s="2462"/>
      <c r="BX73" s="2462"/>
      <c r="BY73" s="2462"/>
      <c r="BZ73" s="2462"/>
      <c r="CA73" s="2463"/>
      <c r="CB73" s="3218"/>
      <c r="CC73" s="3285"/>
      <c r="CD73" s="945"/>
    </row>
    <row r="74" spans="2:82" s="111" customFormat="1" ht="30" customHeight="1">
      <c r="B74" s="944"/>
      <c r="C74" s="25"/>
      <c r="D74" s="26"/>
      <c r="E74" s="25"/>
      <c r="F74" s="24"/>
      <c r="G74" s="193"/>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425"/>
      <c r="BR74" s="425"/>
      <c r="BS74" s="425"/>
      <c r="BT74" s="425"/>
      <c r="BU74" s="425"/>
      <c r="BV74" s="425"/>
      <c r="BW74" s="425"/>
      <c r="BX74" s="425"/>
      <c r="BY74" s="425"/>
      <c r="BZ74" s="425"/>
      <c r="CA74" s="425"/>
      <c r="CB74" s="425"/>
      <c r="CC74" s="425"/>
      <c r="CD74" s="945"/>
    </row>
    <row r="75" spans="2:82" s="111" customFormat="1" ht="30" customHeight="1">
      <c r="B75" s="944"/>
      <c r="C75" s="25"/>
      <c r="D75" s="26" t="s">
        <v>664</v>
      </c>
      <c r="E75" s="25"/>
      <c r="F75" s="26" t="s">
        <v>989</v>
      </c>
      <c r="G75" s="193"/>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425"/>
      <c r="BR75" s="425"/>
      <c r="BS75" s="425"/>
      <c r="BT75" s="425"/>
      <c r="BU75" s="425"/>
      <c r="BV75" s="425"/>
      <c r="BW75" s="425"/>
      <c r="BX75" s="425"/>
      <c r="BY75" s="425"/>
      <c r="BZ75" s="425"/>
      <c r="CA75" s="425"/>
      <c r="CB75" s="425"/>
      <c r="CC75" s="425"/>
      <c r="CD75" s="945"/>
    </row>
    <row r="76" spans="2:82" s="111" customFormat="1" ht="30" customHeight="1">
      <c r="B76" s="944"/>
      <c r="C76" s="25"/>
      <c r="D76" s="26"/>
      <c r="E76" s="25"/>
      <c r="F76" s="3286" t="s">
        <v>231</v>
      </c>
      <c r="G76" s="3287"/>
      <c r="H76" s="3288"/>
      <c r="I76" s="425"/>
      <c r="J76" s="23" t="s">
        <v>990</v>
      </c>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3292" t="s">
        <v>1009</v>
      </c>
      <c r="BR76" s="3293"/>
      <c r="BS76" s="2458"/>
      <c r="BT76" s="2459"/>
      <c r="BU76" s="2459"/>
      <c r="BV76" s="2459"/>
      <c r="BW76" s="2459"/>
      <c r="BX76" s="2459"/>
      <c r="BY76" s="2459"/>
      <c r="BZ76" s="2459"/>
      <c r="CA76" s="2460"/>
      <c r="CB76" s="3218" t="s">
        <v>45</v>
      </c>
      <c r="CC76" s="3285"/>
      <c r="CD76" s="945"/>
    </row>
    <row r="77" spans="2:82" s="111" customFormat="1" ht="30" customHeight="1">
      <c r="B77" s="944"/>
      <c r="C77" s="25"/>
      <c r="D77" s="26"/>
      <c r="E77" s="25"/>
      <c r="F77" s="3289"/>
      <c r="G77" s="3290"/>
      <c r="H77" s="3291"/>
      <c r="I77" s="425"/>
      <c r="J77" s="28" t="s">
        <v>992</v>
      </c>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3294"/>
      <c r="BR77" s="3293"/>
      <c r="BS77" s="2461"/>
      <c r="BT77" s="2462"/>
      <c r="BU77" s="2462"/>
      <c r="BV77" s="2462"/>
      <c r="BW77" s="2462"/>
      <c r="BX77" s="2462"/>
      <c r="BY77" s="2462"/>
      <c r="BZ77" s="2462"/>
      <c r="CA77" s="2463"/>
      <c r="CB77" s="3218"/>
      <c r="CC77" s="3285"/>
      <c r="CD77" s="945"/>
    </row>
    <row r="78" spans="2:82" s="111" customFormat="1" ht="30" customHeight="1">
      <c r="B78" s="944"/>
      <c r="C78" s="25"/>
      <c r="D78" s="26"/>
      <c r="E78" s="25"/>
      <c r="F78" s="24"/>
      <c r="G78" s="193"/>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425"/>
      <c r="BR78" s="425"/>
      <c r="BS78" s="425"/>
      <c r="BT78" s="425"/>
      <c r="BU78" s="425"/>
      <c r="BV78" s="425"/>
      <c r="BW78" s="425"/>
      <c r="BX78" s="425"/>
      <c r="BY78" s="425"/>
      <c r="BZ78" s="425"/>
      <c r="CA78" s="425"/>
      <c r="CB78" s="425"/>
      <c r="CC78" s="425"/>
      <c r="CD78" s="945"/>
    </row>
    <row r="79" spans="2:82" s="111" customFormat="1" ht="30" customHeight="1">
      <c r="B79" s="944"/>
      <c r="C79" s="25"/>
      <c r="D79" s="26"/>
      <c r="E79" s="25"/>
      <c r="F79" s="26" t="s">
        <v>49</v>
      </c>
      <c r="G79" s="193"/>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3292"/>
      <c r="BR79" s="3293"/>
      <c r="BS79" s="3295">
        <f>BS68+BS72+BS76</f>
        <v>0</v>
      </c>
      <c r="BT79" s="3296"/>
      <c r="BU79" s="3296"/>
      <c r="BV79" s="3296"/>
      <c r="BW79" s="3296"/>
      <c r="BX79" s="3296"/>
      <c r="BY79" s="3296"/>
      <c r="BZ79" s="3296"/>
      <c r="CA79" s="3297"/>
      <c r="CB79" s="3218" t="s">
        <v>45</v>
      </c>
      <c r="CC79" s="3285"/>
      <c r="CD79" s="945"/>
    </row>
    <row r="80" spans="2:82" s="111" customFormat="1" ht="30" customHeight="1">
      <c r="B80" s="944"/>
      <c r="C80" s="25"/>
      <c r="D80" s="26"/>
      <c r="E80" s="25"/>
      <c r="F80" s="24" t="s">
        <v>50</v>
      </c>
      <c r="G80" s="193"/>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3294"/>
      <c r="BR80" s="3293"/>
      <c r="BS80" s="3298"/>
      <c r="BT80" s="3299"/>
      <c r="BU80" s="3299"/>
      <c r="BV80" s="3299"/>
      <c r="BW80" s="3299"/>
      <c r="BX80" s="3299"/>
      <c r="BY80" s="3299"/>
      <c r="BZ80" s="3299"/>
      <c r="CA80" s="3300"/>
      <c r="CB80" s="3218"/>
      <c r="CC80" s="3285"/>
      <c r="CD80" s="945"/>
    </row>
    <row r="81" spans="2:82" s="111" customFormat="1" ht="30" customHeight="1">
      <c r="B81" s="944"/>
      <c r="C81" s="25"/>
      <c r="D81" s="26"/>
      <c r="E81" s="25"/>
      <c r="F81" s="24"/>
      <c r="G81" s="193"/>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57"/>
      <c r="BR81" s="457"/>
      <c r="BS81" s="3301"/>
      <c r="BT81" s="3301"/>
      <c r="BU81" s="3301"/>
      <c r="BV81" s="3301"/>
      <c r="BW81" s="3301"/>
      <c r="BX81" s="3301"/>
      <c r="BY81" s="3301"/>
      <c r="BZ81" s="3301"/>
      <c r="CA81" s="3301"/>
      <c r="CB81" s="3285"/>
      <c r="CC81" s="3285"/>
      <c r="CD81" s="945"/>
    </row>
    <row r="82" spans="2:82" s="111" customFormat="1" ht="30" customHeight="1">
      <c r="B82" s="944"/>
      <c r="C82" s="25"/>
      <c r="D82" s="26"/>
      <c r="E82" s="25"/>
      <c r="F82" s="24"/>
      <c r="G82" s="193"/>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57"/>
      <c r="BR82" s="457"/>
      <c r="BS82" s="3301"/>
      <c r="BT82" s="3301"/>
      <c r="BU82" s="3301"/>
      <c r="BV82" s="3301"/>
      <c r="BW82" s="3301"/>
      <c r="BX82" s="3301"/>
      <c r="BY82" s="3301"/>
      <c r="BZ82" s="3301"/>
      <c r="CA82" s="3301"/>
      <c r="CB82" s="3285"/>
      <c r="CC82" s="3285"/>
      <c r="CD82" s="945"/>
    </row>
    <row r="83" spans="2:82" s="111" customFormat="1" ht="30" customHeight="1">
      <c r="B83" s="946"/>
      <c r="C83" s="1693"/>
      <c r="D83" s="1695"/>
      <c r="E83" s="1693"/>
      <c r="F83" s="1694"/>
      <c r="G83" s="1696"/>
      <c r="H83" s="1697"/>
      <c r="I83" s="1697"/>
      <c r="J83" s="1697"/>
      <c r="K83" s="1697"/>
      <c r="L83" s="1697"/>
      <c r="M83" s="1697"/>
      <c r="N83" s="1697"/>
      <c r="O83" s="1697"/>
      <c r="P83" s="1697"/>
      <c r="Q83" s="1697"/>
      <c r="R83" s="1697"/>
      <c r="S83" s="1697"/>
      <c r="T83" s="1697"/>
      <c r="U83" s="1697"/>
      <c r="V83" s="1697"/>
      <c r="W83" s="1697"/>
      <c r="X83" s="1697"/>
      <c r="Y83" s="1697"/>
      <c r="Z83" s="1697"/>
      <c r="AA83" s="1697"/>
      <c r="AB83" s="1697"/>
      <c r="AC83" s="1697"/>
      <c r="AD83" s="1697"/>
      <c r="AE83" s="1697"/>
      <c r="AF83" s="1697"/>
      <c r="AG83" s="1697"/>
      <c r="AH83" s="1697"/>
      <c r="AI83" s="1697"/>
      <c r="AJ83" s="1697"/>
      <c r="AK83" s="1697"/>
      <c r="AL83" s="1697"/>
      <c r="AM83" s="1697"/>
      <c r="AN83" s="1697"/>
      <c r="AO83" s="1697"/>
      <c r="AP83" s="1697"/>
      <c r="AQ83" s="1697"/>
      <c r="AR83" s="1697"/>
      <c r="AS83" s="1697"/>
      <c r="AT83" s="1697"/>
      <c r="AU83" s="1697"/>
      <c r="AV83" s="1697"/>
      <c r="AW83" s="1697"/>
      <c r="AX83" s="1697"/>
      <c r="AY83" s="1697"/>
      <c r="AZ83" s="1697"/>
      <c r="BA83" s="1697"/>
      <c r="BB83" s="1697"/>
      <c r="BC83" s="1697"/>
      <c r="BD83" s="1697"/>
      <c r="BE83" s="1697"/>
      <c r="BF83" s="1697"/>
      <c r="BG83" s="1697"/>
      <c r="BH83" s="1697"/>
      <c r="BI83" s="1697"/>
      <c r="BJ83" s="1697"/>
      <c r="BK83" s="1697"/>
      <c r="BL83" s="1697"/>
      <c r="BM83" s="1697"/>
      <c r="BN83" s="1697"/>
      <c r="BO83" s="1697"/>
      <c r="BP83" s="1697"/>
      <c r="BQ83" s="1697"/>
      <c r="BR83" s="1697"/>
      <c r="BS83" s="1697"/>
      <c r="BT83" s="1697"/>
      <c r="BU83" s="1697"/>
      <c r="BV83" s="1697"/>
      <c r="BW83" s="1572"/>
      <c r="BX83" s="1572"/>
      <c r="BY83" s="1572"/>
      <c r="BZ83" s="1572"/>
      <c r="CA83" s="1572"/>
      <c r="CB83" s="1572"/>
      <c r="CC83" s="1697"/>
      <c r="CD83" s="1681"/>
    </row>
    <row r="84" spans="2:82" s="111" customFormat="1" ht="30" customHeight="1">
      <c r="B84" s="944"/>
      <c r="C84" s="25"/>
      <c r="D84" s="26"/>
      <c r="E84" s="25"/>
      <c r="F84" s="24"/>
      <c r="G84" s="193"/>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96"/>
      <c r="BX84" s="196"/>
      <c r="BY84" s="196"/>
      <c r="BZ84" s="196"/>
      <c r="CA84" s="196"/>
      <c r="CB84" s="196"/>
      <c r="CC84" s="129"/>
      <c r="CD84" s="945"/>
    </row>
    <row r="85" spans="2:82" s="111" customFormat="1" ht="30" customHeight="1">
      <c r="B85" s="944"/>
      <c r="C85" s="26" t="s">
        <v>513</v>
      </c>
      <c r="D85" s="26" t="s">
        <v>1500</v>
      </c>
      <c r="E85" s="25"/>
      <c r="F85" s="193"/>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425"/>
      <c r="BY85" s="425"/>
      <c r="BZ85" s="425"/>
      <c r="CA85" s="425"/>
      <c r="CB85" s="425"/>
      <c r="CC85" s="425"/>
      <c r="CD85" s="945"/>
    </row>
    <row r="86" spans="2:82" s="111" customFormat="1" ht="30" customHeight="1">
      <c r="B86" s="944"/>
      <c r="C86" s="25"/>
      <c r="D86" s="24" t="s">
        <v>517</v>
      </c>
      <c r="E86" s="25"/>
      <c r="F86" s="193"/>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945"/>
    </row>
    <row r="87" spans="2:82" s="111" customFormat="1" ht="30" customHeight="1">
      <c r="B87" s="944"/>
      <c r="C87" s="25"/>
      <c r="D87" s="21"/>
      <c r="E87" s="21"/>
      <c r="F87" s="171"/>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109"/>
      <c r="BT87" s="109"/>
      <c r="BU87" s="109"/>
      <c r="BV87" s="109"/>
      <c r="BW87" s="109"/>
      <c r="BX87" s="442"/>
      <c r="BY87" s="442" t="s">
        <v>900</v>
      </c>
      <c r="BZ87" s="109"/>
      <c r="CA87" s="109"/>
      <c r="CB87" s="109"/>
      <c r="CC87" s="109"/>
      <c r="CD87" s="945"/>
    </row>
    <row r="88" spans="2:82" s="111" customFormat="1" ht="30" customHeight="1">
      <c r="B88" s="944"/>
      <c r="C88" s="25"/>
      <c r="D88" s="455" t="s">
        <v>6</v>
      </c>
      <c r="E88" s="25"/>
      <c r="F88" s="26" t="s">
        <v>228</v>
      </c>
      <c r="G88" s="193"/>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3292" t="s">
        <v>1010</v>
      </c>
      <c r="BR88" s="3293"/>
      <c r="BS88" s="2458"/>
      <c r="BT88" s="2459"/>
      <c r="BU88" s="2459"/>
      <c r="BV88" s="2459"/>
      <c r="BW88" s="2459"/>
      <c r="BX88" s="2459"/>
      <c r="BY88" s="2459"/>
      <c r="BZ88" s="2459"/>
      <c r="CA88" s="2460"/>
      <c r="CB88" s="3218" t="s">
        <v>45</v>
      </c>
      <c r="CC88" s="3285"/>
      <c r="CD88" s="945"/>
    </row>
    <row r="89" spans="2:82" s="111" customFormat="1" ht="30" customHeight="1">
      <c r="B89" s="944"/>
      <c r="C89" s="25"/>
      <c r="D89" s="195"/>
      <c r="E89" s="25"/>
      <c r="F89" s="24" t="s">
        <v>994</v>
      </c>
      <c r="G89" s="193"/>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3294"/>
      <c r="BR89" s="3293"/>
      <c r="BS89" s="2461"/>
      <c r="BT89" s="2462"/>
      <c r="BU89" s="2462"/>
      <c r="BV89" s="2462"/>
      <c r="BW89" s="2462"/>
      <c r="BX89" s="2462"/>
      <c r="BY89" s="2462"/>
      <c r="BZ89" s="2462"/>
      <c r="CA89" s="2463"/>
      <c r="CB89" s="3218"/>
      <c r="CC89" s="3285"/>
      <c r="CD89" s="945"/>
    </row>
    <row r="90" spans="2:82" s="111" customFormat="1" ht="30" customHeight="1">
      <c r="B90" s="944"/>
      <c r="C90" s="25"/>
      <c r="D90" s="21"/>
      <c r="E90" s="21"/>
      <c r="F90" s="25"/>
      <c r="G90" s="193"/>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425"/>
      <c r="AY90" s="425"/>
      <c r="AZ90" s="425"/>
      <c r="BA90" s="425"/>
      <c r="BB90" s="425"/>
      <c r="BC90" s="425"/>
      <c r="BD90" s="425"/>
      <c r="BE90" s="425"/>
      <c r="BF90" s="425"/>
      <c r="BG90" s="425"/>
      <c r="BH90" s="425"/>
      <c r="BI90" s="425"/>
      <c r="BJ90" s="425"/>
      <c r="BK90" s="425"/>
      <c r="BL90" s="425"/>
      <c r="BM90" s="425"/>
      <c r="BN90" s="425"/>
      <c r="BO90" s="425"/>
      <c r="BP90" s="425"/>
      <c r="BQ90" s="425"/>
      <c r="BR90" s="425"/>
      <c r="BS90" s="425"/>
      <c r="BT90" s="425"/>
      <c r="BU90" s="425"/>
      <c r="BV90" s="425"/>
      <c r="BW90" s="425"/>
      <c r="BX90" s="425"/>
      <c r="BY90" s="425"/>
      <c r="BZ90" s="425"/>
      <c r="CA90" s="425"/>
      <c r="CB90" s="425"/>
      <c r="CC90" s="425"/>
      <c r="CD90" s="945"/>
    </row>
    <row r="91" spans="2:82" s="111" customFormat="1" ht="30" customHeight="1">
      <c r="B91" s="944"/>
      <c r="C91" s="25"/>
      <c r="D91" s="455" t="s">
        <v>7</v>
      </c>
      <c r="E91" s="25"/>
      <c r="F91" s="26" t="s">
        <v>995</v>
      </c>
      <c r="G91" s="193"/>
      <c r="H91" s="425"/>
      <c r="I91" s="425"/>
      <c r="J91" s="425"/>
      <c r="K91" s="425"/>
      <c r="L91" s="425"/>
      <c r="M91" s="425"/>
      <c r="N91" s="425"/>
      <c r="O91" s="425"/>
      <c r="P91" s="425"/>
      <c r="Q91" s="1677"/>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3292" t="s">
        <v>1011</v>
      </c>
      <c r="BR91" s="3293"/>
      <c r="BS91" s="2458"/>
      <c r="BT91" s="2459"/>
      <c r="BU91" s="2459"/>
      <c r="BV91" s="2459"/>
      <c r="BW91" s="2459"/>
      <c r="BX91" s="2459"/>
      <c r="BY91" s="2459"/>
      <c r="BZ91" s="2459"/>
      <c r="CA91" s="2460"/>
      <c r="CB91" s="3218" t="s">
        <v>45</v>
      </c>
      <c r="CC91" s="3285"/>
      <c r="CD91" s="945"/>
    </row>
    <row r="92" spans="2:82" s="111" customFormat="1" ht="30" customHeight="1">
      <c r="B92" s="944"/>
      <c r="C92" s="25"/>
      <c r="D92" s="195"/>
      <c r="E92" s="25"/>
      <c r="F92" s="24" t="s">
        <v>997</v>
      </c>
      <c r="G92" s="193"/>
      <c r="H92" s="425"/>
      <c r="I92" s="425"/>
      <c r="J92" s="425"/>
      <c r="K92" s="425"/>
      <c r="L92" s="425"/>
      <c r="M92" s="425"/>
      <c r="N92" s="425"/>
      <c r="O92" s="425"/>
      <c r="P92" s="425"/>
      <c r="Q92" s="1677"/>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425"/>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3294"/>
      <c r="BR92" s="3293"/>
      <c r="BS92" s="2461"/>
      <c r="BT92" s="2462"/>
      <c r="BU92" s="2462"/>
      <c r="BV92" s="2462"/>
      <c r="BW92" s="2462"/>
      <c r="BX92" s="2462"/>
      <c r="BY92" s="2462"/>
      <c r="BZ92" s="2462"/>
      <c r="CA92" s="2463"/>
      <c r="CB92" s="3218"/>
      <c r="CC92" s="3285"/>
      <c r="CD92" s="945"/>
    </row>
    <row r="93" spans="2:82" s="111" customFormat="1" ht="30" customHeight="1">
      <c r="B93" s="944"/>
      <c r="C93" s="25"/>
      <c r="D93" s="195"/>
      <c r="E93" s="25"/>
      <c r="F93" s="24"/>
      <c r="G93" s="193"/>
      <c r="H93" s="425"/>
      <c r="I93" s="425"/>
      <c r="J93" s="425"/>
      <c r="K93" s="425"/>
      <c r="L93" s="425"/>
      <c r="M93" s="425"/>
      <c r="N93" s="425"/>
      <c r="O93" s="425"/>
      <c r="P93" s="425"/>
      <c r="Q93" s="1678"/>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57"/>
      <c r="BR93" s="457"/>
      <c r="BS93" s="192"/>
      <c r="BT93" s="192"/>
      <c r="BU93" s="192"/>
      <c r="BV93" s="192"/>
      <c r="BW93" s="192"/>
      <c r="BX93" s="192"/>
      <c r="BY93" s="192"/>
      <c r="BZ93" s="192"/>
      <c r="CA93" s="192"/>
      <c r="CB93" s="469"/>
      <c r="CC93" s="469"/>
      <c r="CD93" s="945"/>
    </row>
    <row r="94" spans="2:82" s="111" customFormat="1" ht="30" customHeight="1">
      <c r="B94" s="944"/>
      <c r="C94" s="25"/>
      <c r="D94" s="120"/>
      <c r="E94" s="25"/>
      <c r="F94" s="26" t="s">
        <v>49</v>
      </c>
      <c r="G94" s="193"/>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3292"/>
      <c r="BR94" s="3293"/>
      <c r="BS94" s="3295">
        <f>BS88+BS91</f>
        <v>0</v>
      </c>
      <c r="BT94" s="3296"/>
      <c r="BU94" s="3296"/>
      <c r="BV94" s="3296"/>
      <c r="BW94" s="3296"/>
      <c r="BX94" s="3296"/>
      <c r="BY94" s="3296"/>
      <c r="BZ94" s="3296"/>
      <c r="CA94" s="3297"/>
      <c r="CB94" s="3218" t="s">
        <v>45</v>
      </c>
      <c r="CC94" s="3285"/>
      <c r="CD94" s="945"/>
    </row>
    <row r="95" spans="2:82" s="111" customFormat="1" ht="30" customHeight="1">
      <c r="B95" s="944"/>
      <c r="C95" s="25"/>
      <c r="D95" s="26"/>
      <c r="E95" s="25"/>
      <c r="F95" s="24" t="s">
        <v>50</v>
      </c>
      <c r="G95" s="193"/>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3294"/>
      <c r="BR95" s="3293"/>
      <c r="BS95" s="3298"/>
      <c r="BT95" s="3299"/>
      <c r="BU95" s="3299"/>
      <c r="BV95" s="3299"/>
      <c r="BW95" s="3299"/>
      <c r="BX95" s="3299"/>
      <c r="BY95" s="3299"/>
      <c r="BZ95" s="3299"/>
      <c r="CA95" s="3300"/>
      <c r="CB95" s="3218"/>
      <c r="CC95" s="3285"/>
      <c r="CD95" s="945"/>
    </row>
    <row r="96" spans="2:82" s="111" customFormat="1" ht="30" customHeight="1">
      <c r="B96" s="946"/>
      <c r="C96" s="947"/>
      <c r="D96" s="947"/>
      <c r="E96" s="947"/>
      <c r="F96" s="947"/>
      <c r="G96" s="947"/>
      <c r="H96" s="947"/>
      <c r="I96" s="947"/>
      <c r="J96" s="947"/>
      <c r="K96" s="947"/>
      <c r="L96" s="947"/>
      <c r="M96" s="947"/>
      <c r="N96" s="947"/>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947"/>
      <c r="AM96" s="947"/>
      <c r="AN96" s="947"/>
      <c r="AO96" s="947"/>
      <c r="AP96" s="947"/>
      <c r="AQ96" s="947"/>
      <c r="AR96" s="947"/>
      <c r="AS96" s="947"/>
      <c r="AT96" s="947"/>
      <c r="AU96" s="947"/>
      <c r="AV96" s="947"/>
      <c r="AW96" s="947"/>
      <c r="AX96" s="947"/>
      <c r="AY96" s="947"/>
      <c r="AZ96" s="947"/>
      <c r="BA96" s="947"/>
      <c r="BB96" s="947"/>
      <c r="BC96" s="947"/>
      <c r="BD96" s="947"/>
      <c r="BE96" s="947"/>
      <c r="BF96" s="947"/>
      <c r="BG96" s="947"/>
      <c r="BH96" s="947"/>
      <c r="BI96" s="947"/>
      <c r="BJ96" s="947"/>
      <c r="BK96" s="947"/>
      <c r="BL96" s="947"/>
      <c r="BM96" s="947"/>
      <c r="BN96" s="947"/>
      <c r="BO96" s="947"/>
      <c r="BP96" s="947"/>
      <c r="BQ96" s="947"/>
      <c r="BR96" s="947"/>
      <c r="BS96" s="947"/>
      <c r="BT96" s="947"/>
      <c r="BU96" s="947"/>
      <c r="BV96" s="947"/>
      <c r="BW96" s="947"/>
      <c r="BX96" s="947"/>
      <c r="BY96" s="947"/>
      <c r="BZ96" s="947"/>
      <c r="CA96" s="947"/>
      <c r="CB96" s="947"/>
      <c r="CC96" s="947"/>
      <c r="CD96" s="1681"/>
    </row>
    <row r="97" spans="2:82" ht="30" customHeight="1">
      <c r="B97" s="3213">
        <v>34</v>
      </c>
      <c r="C97" s="3213"/>
      <c r="D97" s="3213"/>
      <c r="E97" s="3213"/>
      <c r="F97" s="3213"/>
      <c r="G97" s="3213"/>
      <c r="H97" s="3213"/>
      <c r="I97" s="3213"/>
      <c r="J97" s="3213"/>
      <c r="K97" s="3213"/>
      <c r="L97" s="3213"/>
      <c r="M97" s="3213"/>
      <c r="N97" s="3213"/>
      <c r="O97" s="3213"/>
      <c r="P97" s="3213"/>
      <c r="Q97" s="3213"/>
      <c r="R97" s="3213"/>
      <c r="S97" s="3213"/>
      <c r="T97" s="3213"/>
      <c r="U97" s="3213"/>
      <c r="V97" s="3213"/>
      <c r="W97" s="3213"/>
      <c r="X97" s="3213"/>
      <c r="Y97" s="3213"/>
      <c r="Z97" s="3213"/>
      <c r="AA97" s="3213"/>
      <c r="AB97" s="3213"/>
      <c r="AC97" s="3213"/>
      <c r="AD97" s="3213"/>
      <c r="AE97" s="3213"/>
      <c r="AF97" s="3213"/>
      <c r="AG97" s="3213"/>
      <c r="AH97" s="3213"/>
      <c r="AI97" s="3213"/>
      <c r="AJ97" s="3213"/>
      <c r="AK97" s="3213"/>
      <c r="AL97" s="3213"/>
      <c r="AM97" s="3213"/>
      <c r="AN97" s="3213"/>
      <c r="AO97" s="3213"/>
      <c r="AP97" s="3213"/>
      <c r="AQ97" s="3213"/>
      <c r="AR97" s="3213"/>
      <c r="AS97" s="3213"/>
      <c r="AT97" s="3213"/>
      <c r="AU97" s="3213"/>
      <c r="AV97" s="3213"/>
      <c r="AW97" s="3213"/>
      <c r="AX97" s="3213"/>
      <c r="AY97" s="3213"/>
      <c r="AZ97" s="3213"/>
      <c r="BA97" s="3213"/>
      <c r="BB97" s="3213"/>
      <c r="BC97" s="3213"/>
      <c r="BD97" s="3213"/>
      <c r="BE97" s="3213"/>
      <c r="BF97" s="3213"/>
      <c r="BG97" s="3213"/>
      <c r="BH97" s="3213"/>
      <c r="BI97" s="3213"/>
      <c r="BJ97" s="3213"/>
      <c r="BK97" s="3213"/>
      <c r="BL97" s="3213"/>
      <c r="BM97" s="3213"/>
      <c r="BN97" s="3213"/>
      <c r="BO97" s="3213"/>
      <c r="BP97" s="3213"/>
      <c r="BQ97" s="3213"/>
      <c r="BR97" s="3213"/>
      <c r="BS97" s="3213"/>
      <c r="BT97" s="3213"/>
      <c r="BU97" s="3213"/>
      <c r="BV97" s="3213"/>
      <c r="BW97" s="3213"/>
      <c r="BX97" s="3213"/>
      <c r="BY97" s="3213"/>
      <c r="BZ97" s="3213"/>
      <c r="CA97" s="3213"/>
      <c r="CB97" s="3213"/>
      <c r="CC97" s="3213"/>
      <c r="CD97" s="3213"/>
    </row>
    <row r="98" spans="2:82" ht="30" customHeight="1">
      <c r="B98" s="3213"/>
      <c r="C98" s="3213"/>
      <c r="D98" s="3213"/>
      <c r="E98" s="3213"/>
      <c r="F98" s="3213"/>
      <c r="G98" s="3213"/>
      <c r="H98" s="3213"/>
      <c r="I98" s="3213"/>
      <c r="J98" s="3213"/>
      <c r="K98" s="3213"/>
      <c r="L98" s="3213"/>
      <c r="M98" s="3213"/>
      <c r="N98" s="3213"/>
      <c r="O98" s="3213"/>
      <c r="P98" s="3213"/>
      <c r="Q98" s="3213"/>
      <c r="R98" s="3213"/>
      <c r="S98" s="3213"/>
      <c r="T98" s="3213"/>
      <c r="U98" s="3213"/>
      <c r="V98" s="3213"/>
      <c r="W98" s="3213"/>
      <c r="X98" s="3213"/>
      <c r="Y98" s="3213"/>
      <c r="Z98" s="3213"/>
      <c r="AA98" s="3213"/>
      <c r="AB98" s="3213"/>
      <c r="AC98" s="3213"/>
      <c r="AD98" s="3213"/>
      <c r="AE98" s="3213"/>
      <c r="AF98" s="3213"/>
      <c r="AG98" s="3213"/>
      <c r="AH98" s="3213"/>
      <c r="AI98" s="3213"/>
      <c r="AJ98" s="3213"/>
      <c r="AK98" s="3213"/>
      <c r="AL98" s="3213"/>
      <c r="AM98" s="3213"/>
      <c r="AN98" s="3213"/>
      <c r="AO98" s="3213"/>
      <c r="AP98" s="3213"/>
      <c r="AQ98" s="3213"/>
      <c r="AR98" s="3213"/>
      <c r="AS98" s="3213"/>
      <c r="AT98" s="3213"/>
      <c r="AU98" s="3213"/>
      <c r="AV98" s="3213"/>
      <c r="AW98" s="3213"/>
      <c r="AX98" s="3213"/>
      <c r="AY98" s="3213"/>
      <c r="AZ98" s="3213"/>
      <c r="BA98" s="3213"/>
      <c r="BB98" s="3213"/>
      <c r="BC98" s="3213"/>
      <c r="BD98" s="3213"/>
      <c r="BE98" s="3213"/>
      <c r="BF98" s="3213"/>
      <c r="BG98" s="3213"/>
      <c r="BH98" s="3213"/>
      <c r="BI98" s="3213"/>
      <c r="BJ98" s="3213"/>
      <c r="BK98" s="3213"/>
      <c r="BL98" s="3213"/>
      <c r="BM98" s="3213"/>
      <c r="BN98" s="3213"/>
      <c r="BO98" s="3213"/>
      <c r="BP98" s="3213"/>
      <c r="BQ98" s="3213"/>
      <c r="BR98" s="3213"/>
      <c r="BS98" s="3213"/>
      <c r="BT98" s="3213"/>
      <c r="BU98" s="3213"/>
      <c r="BV98" s="3213"/>
      <c r="BW98" s="3213"/>
      <c r="BX98" s="3213"/>
      <c r="BY98" s="3213"/>
      <c r="BZ98" s="3213"/>
      <c r="CA98" s="3213"/>
      <c r="CB98" s="3213"/>
      <c r="CC98" s="3213"/>
      <c r="CD98" s="3213"/>
    </row>
    <row r="99" spans="2:82" s="99" customFormat="1" ht="30" customHeight="1">
      <c r="B99" s="3213"/>
      <c r="C99" s="3213"/>
      <c r="D99" s="3213"/>
      <c r="E99" s="3213"/>
      <c r="F99" s="3213"/>
      <c r="G99" s="3213"/>
      <c r="H99" s="3213"/>
      <c r="I99" s="3213"/>
      <c r="J99" s="3213"/>
      <c r="K99" s="3213"/>
      <c r="L99" s="3213"/>
      <c r="M99" s="3213"/>
      <c r="N99" s="3213"/>
      <c r="O99" s="3213"/>
      <c r="P99" s="3213"/>
      <c r="Q99" s="3213"/>
      <c r="R99" s="3213"/>
      <c r="S99" s="3213"/>
      <c r="T99" s="3213"/>
      <c r="U99" s="3213"/>
      <c r="V99" s="3213"/>
      <c r="W99" s="3213"/>
      <c r="X99" s="3213"/>
      <c r="Y99" s="3213"/>
      <c r="Z99" s="3213"/>
      <c r="AA99" s="3213"/>
      <c r="AB99" s="3213"/>
      <c r="AC99" s="3213"/>
      <c r="AD99" s="3213"/>
      <c r="AE99" s="3213"/>
      <c r="AF99" s="3213"/>
      <c r="AG99" s="3213"/>
      <c r="AH99" s="3213"/>
      <c r="AI99" s="3213"/>
      <c r="AJ99" s="3213"/>
      <c r="AK99" s="3213"/>
      <c r="AL99" s="3213"/>
      <c r="AM99" s="3213"/>
      <c r="AN99" s="3213"/>
      <c r="AO99" s="3213"/>
      <c r="AP99" s="3213"/>
      <c r="AQ99" s="3213"/>
      <c r="AR99" s="3213"/>
      <c r="AS99" s="3213"/>
      <c r="AT99" s="3213"/>
      <c r="AU99" s="3213"/>
      <c r="AV99" s="3213"/>
      <c r="AW99" s="3213"/>
      <c r="AX99" s="3213"/>
      <c r="AY99" s="3213"/>
      <c r="AZ99" s="3213"/>
      <c r="BA99" s="3213"/>
      <c r="BB99" s="3213"/>
      <c r="BC99" s="3213"/>
      <c r="BD99" s="3213"/>
      <c r="BE99" s="3213"/>
      <c r="BF99" s="3213"/>
      <c r="BG99" s="3213"/>
      <c r="BH99" s="3213"/>
      <c r="BI99" s="3213"/>
      <c r="BJ99" s="3213"/>
      <c r="BK99" s="3213"/>
      <c r="BL99" s="3213"/>
      <c r="BM99" s="3213"/>
      <c r="BN99" s="3213"/>
      <c r="BO99" s="3213"/>
      <c r="BP99" s="3213"/>
      <c r="BQ99" s="3213"/>
      <c r="BR99" s="3213"/>
      <c r="BS99" s="3213"/>
      <c r="BT99" s="3213"/>
      <c r="BU99" s="3213"/>
      <c r="BV99" s="3213"/>
      <c r="BW99" s="3213"/>
      <c r="BX99" s="3213"/>
      <c r="BY99" s="3213"/>
      <c r="BZ99" s="3213"/>
      <c r="CA99" s="3213"/>
      <c r="CB99" s="3213"/>
      <c r="CC99" s="3213"/>
      <c r="CD99" s="3213"/>
    </row>
    <row r="100" spans="2:82" s="99" customFormat="1" ht="30" customHeight="1">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row>
  </sheetData>
  <mergeCells count="67">
    <mergeCell ref="BQ94:BR95"/>
    <mergeCell ref="BS94:CA95"/>
    <mergeCell ref="CB94:CC95"/>
    <mergeCell ref="BQ88:BR89"/>
    <mergeCell ref="BS88:CA89"/>
    <mergeCell ref="CB88:CC89"/>
    <mergeCell ref="BQ91:BR92"/>
    <mergeCell ref="BS91:CA92"/>
    <mergeCell ref="CB91:CC92"/>
    <mergeCell ref="BQ79:BR80"/>
    <mergeCell ref="BS79:CA80"/>
    <mergeCell ref="CB79:CC80"/>
    <mergeCell ref="BS81:CA82"/>
    <mergeCell ref="CB81:CC82"/>
    <mergeCell ref="BS72:CA73"/>
    <mergeCell ref="CB72:CC73"/>
    <mergeCell ref="F76:H77"/>
    <mergeCell ref="BQ76:BR77"/>
    <mergeCell ref="BS76:CA77"/>
    <mergeCell ref="CB76:CC77"/>
    <mergeCell ref="B97:CD99"/>
    <mergeCell ref="Y46:AF47"/>
    <mergeCell ref="D46:E47"/>
    <mergeCell ref="F46:H47"/>
    <mergeCell ref="J46:Q47"/>
    <mergeCell ref="S46:T47"/>
    <mergeCell ref="U46:W47"/>
    <mergeCell ref="BQ59:BR60"/>
    <mergeCell ref="BS59:CA60"/>
    <mergeCell ref="CB59:CC60"/>
    <mergeCell ref="F68:H69"/>
    <mergeCell ref="BQ68:BR69"/>
    <mergeCell ref="BS68:CA69"/>
    <mergeCell ref="CB68:CC69"/>
    <mergeCell ref="F72:H73"/>
    <mergeCell ref="BQ72:BR73"/>
    <mergeCell ref="BQ38:BR39"/>
    <mergeCell ref="BS38:CA39"/>
    <mergeCell ref="CB38:CC39"/>
    <mergeCell ref="BQ32:BR33"/>
    <mergeCell ref="BS32:CA33"/>
    <mergeCell ref="CB32:CC33"/>
    <mergeCell ref="BQ35:BR36"/>
    <mergeCell ref="BS35:CA36"/>
    <mergeCell ref="CB35:CC36"/>
    <mergeCell ref="BQ21:BR22"/>
    <mergeCell ref="BS21:CA22"/>
    <mergeCell ref="CB21:CC22"/>
    <mergeCell ref="BQ24:BR25"/>
    <mergeCell ref="BS24:CA25"/>
    <mergeCell ref="CB24:CC25"/>
    <mergeCell ref="BS40:CA40"/>
    <mergeCell ref="CB40:CC40"/>
    <mergeCell ref="C3:N4"/>
    <mergeCell ref="O3:Q4"/>
    <mergeCell ref="H6:I7"/>
    <mergeCell ref="BS26:CA26"/>
    <mergeCell ref="CB26:CC26"/>
    <mergeCell ref="F13:H14"/>
    <mergeCell ref="BQ13:BR14"/>
    <mergeCell ref="BS13:CA14"/>
    <mergeCell ref="CB13:CC14"/>
    <mergeCell ref="F17:H18"/>
    <mergeCell ref="BQ17:BR18"/>
    <mergeCell ref="BS17:CA18"/>
    <mergeCell ref="CB17:CC18"/>
    <mergeCell ref="F21:H22"/>
  </mergeCells>
  <conditionalFormatting sqref="BS24:CA25">
    <cfRule type="cellIs" dxfId="7" priority="7" operator="greaterThan">
      <formula>100</formula>
    </cfRule>
    <cfRule type="cellIs" dxfId="6" priority="10" operator="equal">
      <formula>100</formula>
    </cfRule>
  </conditionalFormatting>
  <conditionalFormatting sqref="BS38:CA39">
    <cfRule type="cellIs" dxfId="5" priority="5" operator="greaterThan">
      <formula>100</formula>
    </cfRule>
    <cfRule type="cellIs" dxfId="4" priority="9" operator="equal">
      <formula>100</formula>
    </cfRule>
  </conditionalFormatting>
  <conditionalFormatting sqref="BS79:CA80">
    <cfRule type="cellIs" dxfId="3" priority="3" operator="greaterThan">
      <formula>100</formula>
    </cfRule>
    <cfRule type="cellIs" dxfId="2" priority="4" operator="equal">
      <formula>100</formula>
    </cfRule>
  </conditionalFormatting>
  <conditionalFormatting sqref="BS94:CA95">
    <cfRule type="cellIs" dxfId="1" priority="1" operator="greaterThan">
      <formula>100</formula>
    </cfRule>
    <cfRule type="cellIs" dxfId="0" priority="2" operator="equal">
      <formula>100</formula>
    </cfRule>
  </conditionalFormatting>
  <printOptions horizontalCentered="1" verticalCentered="1"/>
  <pageMargins left="0.23622047244094491" right="0.23622047244094491" top="0.23622047244094491" bottom="0.23622047244094491" header="0" footer="0"/>
  <pageSetup paperSize="9" scale="30" fitToHeight="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0B7D8-800B-49C5-A7CD-7432AB905490}">
  <sheetPr>
    <tabColor rgb="FF92D050"/>
  </sheetPr>
  <dimension ref="A1:GB68"/>
  <sheetViews>
    <sheetView showGridLines="0" view="pageBreakPreview" zoomScale="40" zoomScaleNormal="40" zoomScaleSheetLayoutView="40" zoomScalePageLayoutView="35" workbookViewId="0">
      <selection activeCell="AT26" sqref="AT26"/>
    </sheetView>
  </sheetViews>
  <sheetFormatPr defaultColWidth="2.33203125" defaultRowHeight="15.6"/>
  <cols>
    <col min="1" max="1" width="2.33203125" style="1698"/>
    <col min="2" max="2" width="3.88671875" style="1698" customWidth="1"/>
    <col min="3" max="3" width="10.6640625" style="1698" customWidth="1"/>
    <col min="4" max="35" width="3.88671875" style="1698" customWidth="1"/>
    <col min="36" max="36" width="5.33203125" style="1698" customWidth="1"/>
    <col min="37" max="46" width="3.88671875" style="1698" customWidth="1"/>
    <col min="47" max="47" width="5.33203125" style="1698" customWidth="1"/>
    <col min="48" max="76" width="3.88671875" style="1698" customWidth="1"/>
    <col min="77" max="77" width="4.33203125" style="1698" customWidth="1"/>
    <col min="78" max="82" width="3.88671875" style="1698" customWidth="1"/>
    <col min="83" max="83" width="3" style="1698" customWidth="1"/>
    <col min="84" max="85" width="2.33203125" style="1698"/>
    <col min="86" max="126" width="2.33203125" style="1699"/>
    <col min="127" max="208" width="2.33203125" style="1698"/>
    <col min="209" max="209" width="3.88671875" style="1698" customWidth="1"/>
    <col min="210" max="210" width="9.33203125" style="1698" customWidth="1"/>
    <col min="211" max="211" width="3.88671875" style="1698" customWidth="1"/>
    <col min="212" max="215" width="1.33203125" style="1698" customWidth="1"/>
    <col min="216" max="297" width="3.88671875" style="1698" customWidth="1"/>
    <col min="298" max="464" width="2.33203125" style="1698"/>
    <col min="465" max="465" width="3.88671875" style="1698" customWidth="1"/>
    <col min="466" max="466" width="9.33203125" style="1698" customWidth="1"/>
    <col min="467" max="467" width="3.88671875" style="1698" customWidth="1"/>
    <col min="468" max="471" width="1.33203125" style="1698" customWidth="1"/>
    <col min="472" max="553" width="3.88671875" style="1698" customWidth="1"/>
    <col min="554" max="720" width="2.33203125" style="1698"/>
    <col min="721" max="721" width="3.88671875" style="1698" customWidth="1"/>
    <col min="722" max="722" width="9.33203125" style="1698" customWidth="1"/>
    <col min="723" max="723" width="3.88671875" style="1698" customWidth="1"/>
    <col min="724" max="727" width="1.33203125" style="1698" customWidth="1"/>
    <col min="728" max="809" width="3.88671875" style="1698" customWidth="1"/>
    <col min="810" max="976" width="2.33203125" style="1698"/>
    <col min="977" max="977" width="3.88671875" style="1698" customWidth="1"/>
    <col min="978" max="978" width="9.33203125" style="1698" customWidth="1"/>
    <col min="979" max="979" width="3.88671875" style="1698" customWidth="1"/>
    <col min="980" max="983" width="1.33203125" style="1698" customWidth="1"/>
    <col min="984" max="1065" width="3.88671875" style="1698" customWidth="1"/>
    <col min="1066" max="1232" width="2.33203125" style="1698"/>
    <col min="1233" max="1233" width="3.88671875" style="1698" customWidth="1"/>
    <col min="1234" max="1234" width="9.33203125" style="1698" customWidth="1"/>
    <col min="1235" max="1235" width="3.88671875" style="1698" customWidth="1"/>
    <col min="1236" max="1239" width="1.33203125" style="1698" customWidth="1"/>
    <col min="1240" max="1321" width="3.88671875" style="1698" customWidth="1"/>
    <col min="1322" max="1488" width="2.33203125" style="1698"/>
    <col min="1489" max="1489" width="3.88671875" style="1698" customWidth="1"/>
    <col min="1490" max="1490" width="9.33203125" style="1698" customWidth="1"/>
    <col min="1491" max="1491" width="3.88671875" style="1698" customWidth="1"/>
    <col min="1492" max="1495" width="1.33203125" style="1698" customWidth="1"/>
    <col min="1496" max="1577" width="3.88671875" style="1698" customWidth="1"/>
    <col min="1578" max="1744" width="2.33203125" style="1698"/>
    <col min="1745" max="1745" width="3.88671875" style="1698" customWidth="1"/>
    <col min="1746" max="1746" width="9.33203125" style="1698" customWidth="1"/>
    <col min="1747" max="1747" width="3.88671875" style="1698" customWidth="1"/>
    <col min="1748" max="1751" width="1.33203125" style="1698" customWidth="1"/>
    <col min="1752" max="1833" width="3.88671875" style="1698" customWidth="1"/>
    <col min="1834" max="2000" width="2.33203125" style="1698"/>
    <col min="2001" max="2001" width="3.88671875" style="1698" customWidth="1"/>
    <col min="2002" max="2002" width="9.33203125" style="1698" customWidth="1"/>
    <col min="2003" max="2003" width="3.88671875" style="1698" customWidth="1"/>
    <col min="2004" max="2007" width="1.33203125" style="1698" customWidth="1"/>
    <col min="2008" max="2089" width="3.88671875" style="1698" customWidth="1"/>
    <col min="2090" max="2256" width="2.33203125" style="1698"/>
    <col min="2257" max="2257" width="3.88671875" style="1698" customWidth="1"/>
    <col min="2258" max="2258" width="9.33203125" style="1698" customWidth="1"/>
    <col min="2259" max="2259" width="3.88671875" style="1698" customWidth="1"/>
    <col min="2260" max="2263" width="1.33203125" style="1698" customWidth="1"/>
    <col min="2264" max="2345" width="3.88671875" style="1698" customWidth="1"/>
    <col min="2346" max="2512" width="2.33203125" style="1698"/>
    <col min="2513" max="2513" width="3.88671875" style="1698" customWidth="1"/>
    <col min="2514" max="2514" width="9.33203125" style="1698" customWidth="1"/>
    <col min="2515" max="2515" width="3.88671875" style="1698" customWidth="1"/>
    <col min="2516" max="2519" width="1.33203125" style="1698" customWidth="1"/>
    <col min="2520" max="2601" width="3.88671875" style="1698" customWidth="1"/>
    <col min="2602" max="2768" width="2.33203125" style="1698"/>
    <col min="2769" max="2769" width="3.88671875" style="1698" customWidth="1"/>
    <col min="2770" max="2770" width="9.33203125" style="1698" customWidth="1"/>
    <col min="2771" max="2771" width="3.88671875" style="1698" customWidth="1"/>
    <col min="2772" max="2775" width="1.33203125" style="1698" customWidth="1"/>
    <col min="2776" max="2857" width="3.88671875" style="1698" customWidth="1"/>
    <col min="2858" max="3024" width="2.33203125" style="1698"/>
    <col min="3025" max="3025" width="3.88671875" style="1698" customWidth="1"/>
    <col min="3026" max="3026" width="9.33203125" style="1698" customWidth="1"/>
    <col min="3027" max="3027" width="3.88671875" style="1698" customWidth="1"/>
    <col min="3028" max="3031" width="1.33203125" style="1698" customWidth="1"/>
    <col min="3032" max="3113" width="3.88671875" style="1698" customWidth="1"/>
    <col min="3114" max="3280" width="2.33203125" style="1698"/>
    <col min="3281" max="3281" width="3.88671875" style="1698" customWidth="1"/>
    <col min="3282" max="3282" width="9.33203125" style="1698" customWidth="1"/>
    <col min="3283" max="3283" width="3.88671875" style="1698" customWidth="1"/>
    <col min="3284" max="3287" width="1.33203125" style="1698" customWidth="1"/>
    <col min="3288" max="3369" width="3.88671875" style="1698" customWidth="1"/>
    <col min="3370" max="3536" width="2.33203125" style="1698"/>
    <col min="3537" max="3537" width="3.88671875" style="1698" customWidth="1"/>
    <col min="3538" max="3538" width="9.33203125" style="1698" customWidth="1"/>
    <col min="3539" max="3539" width="3.88671875" style="1698" customWidth="1"/>
    <col min="3540" max="3543" width="1.33203125" style="1698" customWidth="1"/>
    <col min="3544" max="3625" width="3.88671875" style="1698" customWidth="1"/>
    <col min="3626" max="3792" width="2.33203125" style="1698"/>
    <col min="3793" max="3793" width="3.88671875" style="1698" customWidth="1"/>
    <col min="3794" max="3794" width="9.33203125" style="1698" customWidth="1"/>
    <col min="3795" max="3795" width="3.88671875" style="1698" customWidth="1"/>
    <col min="3796" max="3799" width="1.33203125" style="1698" customWidth="1"/>
    <col min="3800" max="3881" width="3.88671875" style="1698" customWidth="1"/>
    <col min="3882" max="4048" width="2.33203125" style="1698"/>
    <col min="4049" max="4049" width="3.88671875" style="1698" customWidth="1"/>
    <col min="4050" max="4050" width="9.33203125" style="1698" customWidth="1"/>
    <col min="4051" max="4051" width="3.88671875" style="1698" customWidth="1"/>
    <col min="4052" max="4055" width="1.33203125" style="1698" customWidth="1"/>
    <col min="4056" max="4137" width="3.88671875" style="1698" customWidth="1"/>
    <col min="4138" max="4304" width="2.33203125" style="1698"/>
    <col min="4305" max="4305" width="3.88671875" style="1698" customWidth="1"/>
    <col min="4306" max="4306" width="9.33203125" style="1698" customWidth="1"/>
    <col min="4307" max="4307" width="3.88671875" style="1698" customWidth="1"/>
    <col min="4308" max="4311" width="1.33203125" style="1698" customWidth="1"/>
    <col min="4312" max="4393" width="3.88671875" style="1698" customWidth="1"/>
    <col min="4394" max="4560" width="2.33203125" style="1698"/>
    <col min="4561" max="4561" width="3.88671875" style="1698" customWidth="1"/>
    <col min="4562" max="4562" width="9.33203125" style="1698" customWidth="1"/>
    <col min="4563" max="4563" width="3.88671875" style="1698" customWidth="1"/>
    <col min="4564" max="4567" width="1.33203125" style="1698" customWidth="1"/>
    <col min="4568" max="4649" width="3.88671875" style="1698" customWidth="1"/>
    <col min="4650" max="4816" width="2.33203125" style="1698"/>
    <col min="4817" max="4817" width="3.88671875" style="1698" customWidth="1"/>
    <col min="4818" max="4818" width="9.33203125" style="1698" customWidth="1"/>
    <col min="4819" max="4819" width="3.88671875" style="1698" customWidth="1"/>
    <col min="4820" max="4823" width="1.33203125" style="1698" customWidth="1"/>
    <col min="4824" max="4905" width="3.88671875" style="1698" customWidth="1"/>
    <col min="4906" max="5072" width="2.33203125" style="1698"/>
    <col min="5073" max="5073" width="3.88671875" style="1698" customWidth="1"/>
    <col min="5074" max="5074" width="9.33203125" style="1698" customWidth="1"/>
    <col min="5075" max="5075" width="3.88671875" style="1698" customWidth="1"/>
    <col min="5076" max="5079" width="1.33203125" style="1698" customWidth="1"/>
    <col min="5080" max="5161" width="3.88671875" style="1698" customWidth="1"/>
    <col min="5162" max="5328" width="2.33203125" style="1698"/>
    <col min="5329" max="5329" width="3.88671875" style="1698" customWidth="1"/>
    <col min="5330" max="5330" width="9.33203125" style="1698" customWidth="1"/>
    <col min="5331" max="5331" width="3.88671875" style="1698" customWidth="1"/>
    <col min="5332" max="5335" width="1.33203125" style="1698" customWidth="1"/>
    <col min="5336" max="5417" width="3.88671875" style="1698" customWidth="1"/>
    <col min="5418" max="5584" width="2.33203125" style="1698"/>
    <col min="5585" max="5585" width="3.88671875" style="1698" customWidth="1"/>
    <col min="5586" max="5586" width="9.33203125" style="1698" customWidth="1"/>
    <col min="5587" max="5587" width="3.88671875" style="1698" customWidth="1"/>
    <col min="5588" max="5591" width="1.33203125" style="1698" customWidth="1"/>
    <col min="5592" max="5673" width="3.88671875" style="1698" customWidth="1"/>
    <col min="5674" max="5840" width="2.33203125" style="1698"/>
    <col min="5841" max="5841" width="3.88671875" style="1698" customWidth="1"/>
    <col min="5842" max="5842" width="9.33203125" style="1698" customWidth="1"/>
    <col min="5843" max="5843" width="3.88671875" style="1698" customWidth="1"/>
    <col min="5844" max="5847" width="1.33203125" style="1698" customWidth="1"/>
    <col min="5848" max="5929" width="3.88671875" style="1698" customWidth="1"/>
    <col min="5930" max="6096" width="2.33203125" style="1698"/>
    <col min="6097" max="6097" width="3.88671875" style="1698" customWidth="1"/>
    <col min="6098" max="6098" width="9.33203125" style="1698" customWidth="1"/>
    <col min="6099" max="6099" width="3.88671875" style="1698" customWidth="1"/>
    <col min="6100" max="6103" width="1.33203125" style="1698" customWidth="1"/>
    <col min="6104" max="6185" width="3.88671875" style="1698" customWidth="1"/>
    <col min="6186" max="6352" width="2.33203125" style="1698"/>
    <col min="6353" max="6353" width="3.88671875" style="1698" customWidth="1"/>
    <col min="6354" max="6354" width="9.33203125" style="1698" customWidth="1"/>
    <col min="6355" max="6355" width="3.88671875" style="1698" customWidth="1"/>
    <col min="6356" max="6359" width="1.33203125" style="1698" customWidth="1"/>
    <col min="6360" max="6441" width="3.88671875" style="1698" customWidth="1"/>
    <col min="6442" max="6608" width="2.33203125" style="1698"/>
    <col min="6609" max="6609" width="3.88671875" style="1698" customWidth="1"/>
    <col min="6610" max="6610" width="9.33203125" style="1698" customWidth="1"/>
    <col min="6611" max="6611" width="3.88671875" style="1698" customWidth="1"/>
    <col min="6612" max="6615" width="1.33203125" style="1698" customWidth="1"/>
    <col min="6616" max="6697" width="3.88671875" style="1698" customWidth="1"/>
    <col min="6698" max="6864" width="2.33203125" style="1698"/>
    <col min="6865" max="6865" width="3.88671875" style="1698" customWidth="1"/>
    <col min="6866" max="6866" width="9.33203125" style="1698" customWidth="1"/>
    <col min="6867" max="6867" width="3.88671875" style="1698" customWidth="1"/>
    <col min="6868" max="6871" width="1.33203125" style="1698" customWidth="1"/>
    <col min="6872" max="6953" width="3.88671875" style="1698" customWidth="1"/>
    <col min="6954" max="7120" width="2.33203125" style="1698"/>
    <col min="7121" max="7121" width="3.88671875" style="1698" customWidth="1"/>
    <col min="7122" max="7122" width="9.33203125" style="1698" customWidth="1"/>
    <col min="7123" max="7123" width="3.88671875" style="1698" customWidth="1"/>
    <col min="7124" max="7127" width="1.33203125" style="1698" customWidth="1"/>
    <col min="7128" max="7209" width="3.88671875" style="1698" customWidth="1"/>
    <col min="7210" max="7376" width="2.33203125" style="1698"/>
    <col min="7377" max="7377" width="3.88671875" style="1698" customWidth="1"/>
    <col min="7378" max="7378" width="9.33203125" style="1698" customWidth="1"/>
    <col min="7379" max="7379" width="3.88671875" style="1698" customWidth="1"/>
    <col min="7380" max="7383" width="1.33203125" style="1698" customWidth="1"/>
    <col min="7384" max="7465" width="3.88671875" style="1698" customWidth="1"/>
    <col min="7466" max="7632" width="2.33203125" style="1698"/>
    <col min="7633" max="7633" width="3.88671875" style="1698" customWidth="1"/>
    <col min="7634" max="7634" width="9.33203125" style="1698" customWidth="1"/>
    <col min="7635" max="7635" width="3.88671875" style="1698" customWidth="1"/>
    <col min="7636" max="7639" width="1.33203125" style="1698" customWidth="1"/>
    <col min="7640" max="7721" width="3.88671875" style="1698" customWidth="1"/>
    <col min="7722" max="7888" width="2.33203125" style="1698"/>
    <col min="7889" max="7889" width="3.88671875" style="1698" customWidth="1"/>
    <col min="7890" max="7890" width="9.33203125" style="1698" customWidth="1"/>
    <col min="7891" max="7891" width="3.88671875" style="1698" customWidth="1"/>
    <col min="7892" max="7895" width="1.33203125" style="1698" customWidth="1"/>
    <col min="7896" max="7977" width="3.88671875" style="1698" customWidth="1"/>
    <col min="7978" max="8144" width="2.33203125" style="1698"/>
    <col min="8145" max="8145" width="3.88671875" style="1698" customWidth="1"/>
    <col min="8146" max="8146" width="9.33203125" style="1698" customWidth="1"/>
    <col min="8147" max="8147" width="3.88671875" style="1698" customWidth="1"/>
    <col min="8148" max="8151" width="1.33203125" style="1698" customWidth="1"/>
    <col min="8152" max="8233" width="3.88671875" style="1698" customWidth="1"/>
    <col min="8234" max="8400" width="2.33203125" style="1698"/>
    <col min="8401" max="8401" width="3.88671875" style="1698" customWidth="1"/>
    <col min="8402" max="8402" width="9.33203125" style="1698" customWidth="1"/>
    <col min="8403" max="8403" width="3.88671875" style="1698" customWidth="1"/>
    <col min="8404" max="8407" width="1.33203125" style="1698" customWidth="1"/>
    <col min="8408" max="8489" width="3.88671875" style="1698" customWidth="1"/>
    <col min="8490" max="8656" width="2.33203125" style="1698"/>
    <col min="8657" max="8657" width="3.88671875" style="1698" customWidth="1"/>
    <col min="8658" max="8658" width="9.33203125" style="1698" customWidth="1"/>
    <col min="8659" max="8659" width="3.88671875" style="1698" customWidth="1"/>
    <col min="8660" max="8663" width="1.33203125" style="1698" customWidth="1"/>
    <col min="8664" max="8745" width="3.88671875" style="1698" customWidth="1"/>
    <col min="8746" max="8912" width="2.33203125" style="1698"/>
    <col min="8913" max="8913" width="3.88671875" style="1698" customWidth="1"/>
    <col min="8914" max="8914" width="9.33203125" style="1698" customWidth="1"/>
    <col min="8915" max="8915" width="3.88671875" style="1698" customWidth="1"/>
    <col min="8916" max="8919" width="1.33203125" style="1698" customWidth="1"/>
    <col min="8920" max="9001" width="3.88671875" style="1698" customWidth="1"/>
    <col min="9002" max="9168" width="2.33203125" style="1698"/>
    <col min="9169" max="9169" width="3.88671875" style="1698" customWidth="1"/>
    <col min="9170" max="9170" width="9.33203125" style="1698" customWidth="1"/>
    <col min="9171" max="9171" width="3.88671875" style="1698" customWidth="1"/>
    <col min="9172" max="9175" width="1.33203125" style="1698" customWidth="1"/>
    <col min="9176" max="9257" width="3.88671875" style="1698" customWidth="1"/>
    <col min="9258" max="9424" width="2.33203125" style="1698"/>
    <col min="9425" max="9425" width="3.88671875" style="1698" customWidth="1"/>
    <col min="9426" max="9426" width="9.33203125" style="1698" customWidth="1"/>
    <col min="9427" max="9427" width="3.88671875" style="1698" customWidth="1"/>
    <col min="9428" max="9431" width="1.33203125" style="1698" customWidth="1"/>
    <col min="9432" max="9513" width="3.88671875" style="1698" customWidth="1"/>
    <col min="9514" max="9680" width="2.33203125" style="1698"/>
    <col min="9681" max="9681" width="3.88671875" style="1698" customWidth="1"/>
    <col min="9682" max="9682" width="9.33203125" style="1698" customWidth="1"/>
    <col min="9683" max="9683" width="3.88671875" style="1698" customWidth="1"/>
    <col min="9684" max="9687" width="1.33203125" style="1698" customWidth="1"/>
    <col min="9688" max="9769" width="3.88671875" style="1698" customWidth="1"/>
    <col min="9770" max="9936" width="2.33203125" style="1698"/>
    <col min="9937" max="9937" width="3.88671875" style="1698" customWidth="1"/>
    <col min="9938" max="9938" width="9.33203125" style="1698" customWidth="1"/>
    <col min="9939" max="9939" width="3.88671875" style="1698" customWidth="1"/>
    <col min="9940" max="9943" width="1.33203125" style="1698" customWidth="1"/>
    <col min="9944" max="10025" width="3.88671875" style="1698" customWidth="1"/>
    <col min="10026" max="10192" width="2.33203125" style="1698"/>
    <col min="10193" max="10193" width="3.88671875" style="1698" customWidth="1"/>
    <col min="10194" max="10194" width="9.33203125" style="1698" customWidth="1"/>
    <col min="10195" max="10195" width="3.88671875" style="1698" customWidth="1"/>
    <col min="10196" max="10199" width="1.33203125" style="1698" customWidth="1"/>
    <col min="10200" max="10281" width="3.88671875" style="1698" customWidth="1"/>
    <col min="10282" max="10448" width="2.33203125" style="1698"/>
    <col min="10449" max="10449" width="3.88671875" style="1698" customWidth="1"/>
    <col min="10450" max="10450" width="9.33203125" style="1698" customWidth="1"/>
    <col min="10451" max="10451" width="3.88671875" style="1698" customWidth="1"/>
    <col min="10452" max="10455" width="1.33203125" style="1698" customWidth="1"/>
    <col min="10456" max="10537" width="3.88671875" style="1698" customWidth="1"/>
    <col min="10538" max="10704" width="2.33203125" style="1698"/>
    <col min="10705" max="10705" width="3.88671875" style="1698" customWidth="1"/>
    <col min="10706" max="10706" width="9.33203125" style="1698" customWidth="1"/>
    <col min="10707" max="10707" width="3.88671875" style="1698" customWidth="1"/>
    <col min="10708" max="10711" width="1.33203125" style="1698" customWidth="1"/>
    <col min="10712" max="10793" width="3.88671875" style="1698" customWidth="1"/>
    <col min="10794" max="10960" width="2.33203125" style="1698"/>
    <col min="10961" max="10961" width="3.88671875" style="1698" customWidth="1"/>
    <col min="10962" max="10962" width="9.33203125" style="1698" customWidth="1"/>
    <col min="10963" max="10963" width="3.88671875" style="1698" customWidth="1"/>
    <col min="10964" max="10967" width="1.33203125" style="1698" customWidth="1"/>
    <col min="10968" max="11049" width="3.88671875" style="1698" customWidth="1"/>
    <col min="11050" max="11216" width="2.33203125" style="1698"/>
    <col min="11217" max="11217" width="3.88671875" style="1698" customWidth="1"/>
    <col min="11218" max="11218" width="9.33203125" style="1698" customWidth="1"/>
    <col min="11219" max="11219" width="3.88671875" style="1698" customWidth="1"/>
    <col min="11220" max="11223" width="1.33203125" style="1698" customWidth="1"/>
    <col min="11224" max="11305" width="3.88671875" style="1698" customWidth="1"/>
    <col min="11306" max="11472" width="2.33203125" style="1698"/>
    <col min="11473" max="11473" width="3.88671875" style="1698" customWidth="1"/>
    <col min="11474" max="11474" width="9.33203125" style="1698" customWidth="1"/>
    <col min="11475" max="11475" width="3.88671875" style="1698" customWidth="1"/>
    <col min="11476" max="11479" width="1.33203125" style="1698" customWidth="1"/>
    <col min="11480" max="11561" width="3.88671875" style="1698" customWidth="1"/>
    <col min="11562" max="11728" width="2.33203125" style="1698"/>
    <col min="11729" max="11729" width="3.88671875" style="1698" customWidth="1"/>
    <col min="11730" max="11730" width="9.33203125" style="1698" customWidth="1"/>
    <col min="11731" max="11731" width="3.88671875" style="1698" customWidth="1"/>
    <col min="11732" max="11735" width="1.33203125" style="1698" customWidth="1"/>
    <col min="11736" max="11817" width="3.88671875" style="1698" customWidth="1"/>
    <col min="11818" max="11984" width="2.33203125" style="1698"/>
    <col min="11985" max="11985" width="3.88671875" style="1698" customWidth="1"/>
    <col min="11986" max="11986" width="9.33203125" style="1698" customWidth="1"/>
    <col min="11987" max="11987" width="3.88671875" style="1698" customWidth="1"/>
    <col min="11988" max="11991" width="1.33203125" style="1698" customWidth="1"/>
    <col min="11992" max="12073" width="3.88671875" style="1698" customWidth="1"/>
    <col min="12074" max="12240" width="2.33203125" style="1698"/>
    <col min="12241" max="12241" width="3.88671875" style="1698" customWidth="1"/>
    <col min="12242" max="12242" width="9.33203125" style="1698" customWidth="1"/>
    <col min="12243" max="12243" width="3.88671875" style="1698" customWidth="1"/>
    <col min="12244" max="12247" width="1.33203125" style="1698" customWidth="1"/>
    <col min="12248" max="12329" width="3.88671875" style="1698" customWidth="1"/>
    <col min="12330" max="12496" width="2.33203125" style="1698"/>
    <col min="12497" max="12497" width="3.88671875" style="1698" customWidth="1"/>
    <col min="12498" max="12498" width="9.33203125" style="1698" customWidth="1"/>
    <col min="12499" max="12499" width="3.88671875" style="1698" customWidth="1"/>
    <col min="12500" max="12503" width="1.33203125" style="1698" customWidth="1"/>
    <col min="12504" max="12585" width="3.88671875" style="1698" customWidth="1"/>
    <col min="12586" max="12752" width="2.33203125" style="1698"/>
    <col min="12753" max="12753" width="3.88671875" style="1698" customWidth="1"/>
    <col min="12754" max="12754" width="9.33203125" style="1698" customWidth="1"/>
    <col min="12755" max="12755" width="3.88671875" style="1698" customWidth="1"/>
    <col min="12756" max="12759" width="1.33203125" style="1698" customWidth="1"/>
    <col min="12760" max="12841" width="3.88671875" style="1698" customWidth="1"/>
    <col min="12842" max="13008" width="2.33203125" style="1698"/>
    <col min="13009" max="13009" width="3.88671875" style="1698" customWidth="1"/>
    <col min="13010" max="13010" width="9.33203125" style="1698" customWidth="1"/>
    <col min="13011" max="13011" width="3.88671875" style="1698" customWidth="1"/>
    <col min="13012" max="13015" width="1.33203125" style="1698" customWidth="1"/>
    <col min="13016" max="13097" width="3.88671875" style="1698" customWidth="1"/>
    <col min="13098" max="13264" width="2.33203125" style="1698"/>
    <col min="13265" max="13265" width="3.88671875" style="1698" customWidth="1"/>
    <col min="13266" max="13266" width="9.33203125" style="1698" customWidth="1"/>
    <col min="13267" max="13267" width="3.88671875" style="1698" customWidth="1"/>
    <col min="13268" max="13271" width="1.33203125" style="1698" customWidth="1"/>
    <col min="13272" max="13353" width="3.88671875" style="1698" customWidth="1"/>
    <col min="13354" max="13520" width="2.33203125" style="1698"/>
    <col min="13521" max="13521" width="3.88671875" style="1698" customWidth="1"/>
    <col min="13522" max="13522" width="9.33203125" style="1698" customWidth="1"/>
    <col min="13523" max="13523" width="3.88671875" style="1698" customWidth="1"/>
    <col min="13524" max="13527" width="1.33203125" style="1698" customWidth="1"/>
    <col min="13528" max="13609" width="3.88671875" style="1698" customWidth="1"/>
    <col min="13610" max="13776" width="2.33203125" style="1698"/>
    <col min="13777" max="13777" width="3.88671875" style="1698" customWidth="1"/>
    <col min="13778" max="13778" width="9.33203125" style="1698" customWidth="1"/>
    <col min="13779" max="13779" width="3.88671875" style="1698" customWidth="1"/>
    <col min="13780" max="13783" width="1.33203125" style="1698" customWidth="1"/>
    <col min="13784" max="13865" width="3.88671875" style="1698" customWidth="1"/>
    <col min="13866" max="14032" width="2.33203125" style="1698"/>
    <col min="14033" max="14033" width="3.88671875" style="1698" customWidth="1"/>
    <col min="14034" max="14034" width="9.33203125" style="1698" customWidth="1"/>
    <col min="14035" max="14035" width="3.88671875" style="1698" customWidth="1"/>
    <col min="14036" max="14039" width="1.33203125" style="1698" customWidth="1"/>
    <col min="14040" max="14121" width="3.88671875" style="1698" customWidth="1"/>
    <col min="14122" max="14288" width="2.33203125" style="1698"/>
    <col min="14289" max="14289" width="3.88671875" style="1698" customWidth="1"/>
    <col min="14290" max="14290" width="9.33203125" style="1698" customWidth="1"/>
    <col min="14291" max="14291" width="3.88671875" style="1698" customWidth="1"/>
    <col min="14292" max="14295" width="1.33203125" style="1698" customWidth="1"/>
    <col min="14296" max="14377" width="3.88671875" style="1698" customWidth="1"/>
    <col min="14378" max="14544" width="2.33203125" style="1698"/>
    <col min="14545" max="14545" width="3.88671875" style="1698" customWidth="1"/>
    <col min="14546" max="14546" width="9.33203125" style="1698" customWidth="1"/>
    <col min="14547" max="14547" width="3.88671875" style="1698" customWidth="1"/>
    <col min="14548" max="14551" width="1.33203125" style="1698" customWidth="1"/>
    <col min="14552" max="14633" width="3.88671875" style="1698" customWidth="1"/>
    <col min="14634" max="14800" width="2.33203125" style="1698"/>
    <col min="14801" max="14801" width="3.88671875" style="1698" customWidth="1"/>
    <col min="14802" max="14802" width="9.33203125" style="1698" customWidth="1"/>
    <col min="14803" max="14803" width="3.88671875" style="1698" customWidth="1"/>
    <col min="14804" max="14807" width="1.33203125" style="1698" customWidth="1"/>
    <col min="14808" max="14889" width="3.88671875" style="1698" customWidth="1"/>
    <col min="14890" max="15056" width="2.33203125" style="1698"/>
    <col min="15057" max="15057" width="3.88671875" style="1698" customWidth="1"/>
    <col min="15058" max="15058" width="9.33203125" style="1698" customWidth="1"/>
    <col min="15059" max="15059" width="3.88671875" style="1698" customWidth="1"/>
    <col min="15060" max="15063" width="1.33203125" style="1698" customWidth="1"/>
    <col min="15064" max="15145" width="3.88671875" style="1698" customWidth="1"/>
    <col min="15146" max="15312" width="2.33203125" style="1698"/>
    <col min="15313" max="15313" width="3.88671875" style="1698" customWidth="1"/>
    <col min="15314" max="15314" width="9.33203125" style="1698" customWidth="1"/>
    <col min="15315" max="15315" width="3.88671875" style="1698" customWidth="1"/>
    <col min="15316" max="15319" width="1.33203125" style="1698" customWidth="1"/>
    <col min="15320" max="15401" width="3.88671875" style="1698" customWidth="1"/>
    <col min="15402" max="15568" width="2.33203125" style="1698"/>
    <col min="15569" max="15569" width="3.88671875" style="1698" customWidth="1"/>
    <col min="15570" max="15570" width="9.33203125" style="1698" customWidth="1"/>
    <col min="15571" max="15571" width="3.88671875" style="1698" customWidth="1"/>
    <col min="15572" max="15575" width="1.33203125" style="1698" customWidth="1"/>
    <col min="15576" max="15657" width="3.88671875" style="1698" customWidth="1"/>
    <col min="15658" max="15824" width="2.33203125" style="1698"/>
    <col min="15825" max="15825" width="3.88671875" style="1698" customWidth="1"/>
    <col min="15826" max="15826" width="9.33203125" style="1698" customWidth="1"/>
    <col min="15827" max="15827" width="3.88671875" style="1698" customWidth="1"/>
    <col min="15828" max="15831" width="1.33203125" style="1698" customWidth="1"/>
    <col min="15832" max="15913" width="3.88671875" style="1698" customWidth="1"/>
    <col min="15914" max="16080" width="2.33203125" style="1698"/>
    <col min="16081" max="16081" width="3.88671875" style="1698" customWidth="1"/>
    <col min="16082" max="16082" width="9.33203125" style="1698" customWidth="1"/>
    <col min="16083" max="16083" width="3.88671875" style="1698" customWidth="1"/>
    <col min="16084" max="16087" width="1.33203125" style="1698" customWidth="1"/>
    <col min="16088" max="16169" width="3.88671875" style="1698" customWidth="1"/>
    <col min="16170" max="16384" width="2.33203125" style="1698"/>
  </cols>
  <sheetData>
    <row r="1" spans="2:184" ht="21" customHeight="1" thickBot="1"/>
    <row r="2" spans="2:184" s="1706" customFormat="1" ht="24.9" customHeight="1">
      <c r="B2" s="1713"/>
      <c r="C2" s="1714"/>
      <c r="D2" s="1714"/>
      <c r="E2" s="1714"/>
      <c r="F2" s="1714"/>
      <c r="G2" s="1714"/>
      <c r="H2" s="1714"/>
      <c r="I2" s="1714"/>
      <c r="J2" s="1714"/>
      <c r="K2" s="1714"/>
      <c r="L2" s="1714"/>
      <c r="M2" s="1714"/>
      <c r="N2" s="1714"/>
      <c r="O2" s="1714"/>
      <c r="P2" s="1714"/>
      <c r="Q2" s="1714"/>
      <c r="R2" s="1714"/>
      <c r="S2" s="1714"/>
      <c r="T2" s="1714"/>
      <c r="U2" s="1714"/>
      <c r="V2" s="1714"/>
      <c r="W2" s="1714"/>
      <c r="X2" s="1714"/>
      <c r="Y2" s="1714"/>
      <c r="Z2" s="1714"/>
      <c r="AA2" s="1714"/>
      <c r="AB2" s="1714"/>
      <c r="AC2" s="1714"/>
      <c r="AD2" s="1714"/>
      <c r="AE2" s="1714"/>
      <c r="AF2" s="1714"/>
      <c r="AG2" s="1714"/>
      <c r="AH2" s="1714"/>
      <c r="AI2" s="1714"/>
      <c r="AJ2" s="1714"/>
      <c r="AK2" s="1714"/>
      <c r="AL2" s="1714"/>
      <c r="AM2" s="1714"/>
      <c r="AN2" s="1714"/>
      <c r="AO2" s="1714"/>
      <c r="AP2" s="1714"/>
      <c r="AQ2" s="1714"/>
      <c r="AR2" s="1714"/>
      <c r="AS2" s="1714"/>
      <c r="AT2" s="1714"/>
      <c r="AU2" s="1714"/>
      <c r="AV2" s="1714"/>
      <c r="AW2" s="1714"/>
      <c r="AX2" s="1714"/>
      <c r="AY2" s="1714"/>
      <c r="AZ2" s="1714"/>
      <c r="BA2" s="1714"/>
      <c r="BB2" s="1714"/>
      <c r="BC2" s="1714"/>
      <c r="BD2" s="1714"/>
      <c r="BE2" s="1714"/>
      <c r="BF2" s="1714"/>
      <c r="BG2" s="1714"/>
      <c r="BH2" s="1714"/>
      <c r="BI2" s="1714"/>
      <c r="BJ2" s="1714"/>
      <c r="BK2" s="1714"/>
      <c r="BL2" s="1714"/>
      <c r="BM2" s="1714"/>
      <c r="BN2" s="1714"/>
      <c r="BO2" s="1714"/>
      <c r="BP2" s="1714"/>
      <c r="BQ2" s="1714"/>
      <c r="BR2" s="1714"/>
      <c r="BS2" s="1714"/>
      <c r="BT2" s="1714"/>
      <c r="BU2" s="1714"/>
      <c r="BV2" s="1714"/>
      <c r="BW2" s="1714"/>
      <c r="BX2" s="1714"/>
      <c r="BY2" s="1714"/>
      <c r="BZ2" s="1714"/>
      <c r="CA2" s="1714"/>
      <c r="CB2" s="1714"/>
      <c r="CC2" s="1714"/>
      <c r="CD2" s="1715"/>
      <c r="CH2" s="1699"/>
      <c r="CI2" s="1699"/>
      <c r="CJ2" s="1699"/>
      <c r="CK2" s="1699"/>
      <c r="CL2" s="1699"/>
      <c r="CM2" s="1699"/>
      <c r="CN2" s="1699"/>
      <c r="CO2" s="1699"/>
      <c r="CP2" s="1699"/>
      <c r="CQ2" s="1699"/>
      <c r="CR2" s="1699"/>
      <c r="CS2" s="1699"/>
      <c r="CT2" s="1699"/>
      <c r="CU2" s="1699"/>
      <c r="CV2" s="1699"/>
      <c r="CW2" s="1699"/>
      <c r="CX2" s="1699"/>
      <c r="CY2" s="1699"/>
      <c r="CZ2" s="1699"/>
      <c r="DA2" s="1699"/>
      <c r="DB2" s="1699"/>
      <c r="DC2" s="1699"/>
      <c r="DD2" s="1699"/>
      <c r="DE2" s="1699"/>
      <c r="DF2" s="1699"/>
      <c r="DG2" s="1699"/>
      <c r="DH2" s="1699"/>
      <c r="DI2" s="1699"/>
      <c r="DJ2" s="1699"/>
      <c r="DK2" s="1699"/>
      <c r="DL2" s="1699"/>
      <c r="DM2" s="1699"/>
      <c r="DN2" s="1699"/>
      <c r="DO2" s="1699"/>
      <c r="DP2" s="1699"/>
      <c r="DQ2" s="1699"/>
      <c r="DR2" s="1699"/>
      <c r="DS2" s="1699"/>
      <c r="DT2" s="1699"/>
      <c r="DU2" s="1699"/>
      <c r="DV2" s="1699"/>
    </row>
    <row r="3" spans="2:184" s="1706" customFormat="1" ht="30" customHeight="1">
      <c r="B3" s="1716"/>
      <c r="C3" s="1717"/>
      <c r="D3" s="1717"/>
      <c r="E3" s="1717"/>
      <c r="F3" s="1717"/>
      <c r="G3" s="1717"/>
      <c r="H3" s="1717"/>
      <c r="I3" s="1717"/>
      <c r="J3" s="1717"/>
      <c r="K3" s="1717"/>
      <c r="L3" s="1717"/>
      <c r="M3" s="1717"/>
      <c r="N3" s="1717"/>
      <c r="O3" s="1717"/>
      <c r="P3" s="1717"/>
      <c r="Q3" s="1717"/>
      <c r="R3" s="1717"/>
      <c r="S3" s="1717"/>
      <c r="T3" s="1717"/>
      <c r="U3" s="1717"/>
      <c r="V3" s="1717"/>
      <c r="W3" s="1717"/>
      <c r="X3" s="1717"/>
      <c r="Y3" s="1717"/>
      <c r="Z3" s="1717"/>
      <c r="AA3" s="1717"/>
      <c r="AB3" s="1717"/>
      <c r="AC3" s="1717"/>
      <c r="AD3" s="1717"/>
      <c r="AE3" s="1717"/>
      <c r="AF3" s="1717"/>
      <c r="AG3" s="1717"/>
      <c r="AH3" s="1717"/>
      <c r="AI3" s="1717"/>
      <c r="AJ3" s="1717"/>
      <c r="AK3" s="1717"/>
      <c r="AL3" s="1717"/>
      <c r="AM3" s="1717"/>
      <c r="AN3" s="1717"/>
      <c r="AO3" s="1717"/>
      <c r="AP3" s="1717"/>
      <c r="AQ3" s="1717"/>
      <c r="AR3" s="1717"/>
      <c r="AS3" s="1717"/>
      <c r="AT3" s="1717"/>
      <c r="AU3" s="1717"/>
      <c r="AV3" s="1717"/>
      <c r="AW3" s="1717"/>
      <c r="AX3" s="1717"/>
      <c r="AY3" s="1717"/>
      <c r="AZ3" s="1717"/>
      <c r="BA3" s="1717"/>
      <c r="BB3" s="1717"/>
      <c r="BC3" s="1717"/>
      <c r="BD3" s="1717"/>
      <c r="BE3" s="1717"/>
      <c r="BF3" s="1717"/>
      <c r="BG3" s="1717"/>
      <c r="BH3" s="1717"/>
      <c r="BI3" s="1717"/>
      <c r="BJ3" s="1717"/>
      <c r="BK3" s="1717"/>
      <c r="BL3" s="1717"/>
      <c r="BM3" s="1717"/>
      <c r="BN3" s="1717"/>
      <c r="BO3" s="1717"/>
      <c r="BP3" s="1717"/>
      <c r="BQ3" s="1717"/>
      <c r="BR3" s="1717"/>
      <c r="BS3" s="1717"/>
      <c r="BT3" s="1717"/>
      <c r="BU3" s="1717"/>
      <c r="BV3" s="1717"/>
      <c r="BW3" s="1717"/>
      <c r="BX3" s="1717"/>
      <c r="BY3" s="1717"/>
      <c r="BZ3" s="1717"/>
      <c r="CA3" s="1717"/>
      <c r="CB3" s="1717"/>
      <c r="CC3" s="1717"/>
      <c r="CD3" s="1718"/>
      <c r="CH3" s="1699"/>
      <c r="CI3" s="1699"/>
      <c r="CJ3" s="1699"/>
      <c r="CK3" s="1699"/>
      <c r="CL3" s="1699"/>
      <c r="CM3" s="1699"/>
      <c r="CN3" s="1699"/>
      <c r="CO3" s="1699"/>
      <c r="CP3" s="1699"/>
      <c r="CQ3" s="1699"/>
      <c r="CR3" s="1699"/>
      <c r="CS3" s="1699"/>
      <c r="CT3" s="1699"/>
      <c r="CU3" s="1699"/>
      <c r="CV3" s="1699"/>
      <c r="CW3" s="1699"/>
      <c r="CX3" s="1699"/>
      <c r="CY3" s="1699"/>
      <c r="CZ3" s="1699"/>
      <c r="DA3" s="1699"/>
      <c r="DB3" s="1699"/>
      <c r="DC3" s="1699"/>
      <c r="DD3" s="1699"/>
      <c r="DE3" s="1699"/>
      <c r="DF3" s="1699"/>
      <c r="DG3" s="1699"/>
      <c r="DH3" s="1699"/>
      <c r="DI3" s="1699"/>
      <c r="DJ3" s="1699"/>
      <c r="DK3" s="1699"/>
      <c r="DL3" s="1699"/>
      <c r="DM3" s="1699"/>
      <c r="DN3" s="1699"/>
      <c r="DO3" s="1699"/>
      <c r="DP3" s="1699"/>
      <c r="DQ3" s="1699"/>
      <c r="DR3" s="1699"/>
      <c r="DS3" s="1699"/>
      <c r="DT3" s="1699"/>
      <c r="DU3" s="1699"/>
      <c r="DV3" s="1699"/>
    </row>
    <row r="4" spans="2:184" s="1706" customFormat="1" ht="30" customHeight="1">
      <c r="B4" s="1719"/>
      <c r="C4" s="3322" t="s">
        <v>2676</v>
      </c>
      <c r="D4" s="3323"/>
      <c r="E4" s="3323"/>
      <c r="F4" s="3323"/>
      <c r="G4" s="3323"/>
      <c r="H4" s="3323"/>
      <c r="I4" s="3323"/>
      <c r="J4" s="3323"/>
      <c r="K4" s="3323"/>
      <c r="L4" s="3323"/>
      <c r="M4" s="3323"/>
      <c r="N4" s="3324"/>
      <c r="O4" s="3328" t="s">
        <v>232</v>
      </c>
      <c r="P4" s="3329"/>
      <c r="Q4" s="3330"/>
      <c r="R4" s="1720"/>
      <c r="S4" s="1712" t="s">
        <v>1349</v>
      </c>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12"/>
      <c r="BB4" s="1712"/>
      <c r="BC4" s="1712"/>
      <c r="BD4" s="1712"/>
      <c r="BE4" s="1712"/>
      <c r="BF4" s="1712"/>
      <c r="BG4" s="1712"/>
      <c r="BH4" s="1712"/>
      <c r="BI4" s="1712"/>
      <c r="BJ4" s="1712"/>
      <c r="BK4" s="1712"/>
      <c r="BL4" s="1712"/>
      <c r="BM4" s="1712"/>
      <c r="BN4" s="1712"/>
      <c r="BO4" s="1712"/>
      <c r="BP4" s="1712"/>
      <c r="BQ4" s="1712"/>
      <c r="BR4" s="1712"/>
      <c r="BS4" s="1712"/>
      <c r="BT4" s="1712"/>
      <c r="BU4" s="1712"/>
      <c r="BV4" s="1712"/>
      <c r="BW4" s="1712"/>
      <c r="BX4" s="1712"/>
      <c r="BY4" s="1712"/>
      <c r="BZ4" s="1712"/>
      <c r="CA4" s="1712"/>
      <c r="CB4" s="1712"/>
      <c r="CC4" s="1712"/>
      <c r="CD4" s="1721"/>
      <c r="CH4" s="1699"/>
      <c r="CI4" s="1699"/>
      <c r="CJ4" s="1699"/>
      <c r="CK4" s="1699"/>
      <c r="CL4" s="1699"/>
      <c r="CM4" s="1699"/>
      <c r="CN4" s="1699"/>
      <c r="CO4" s="1699"/>
      <c r="CP4" s="1699"/>
      <c r="CQ4" s="1699"/>
      <c r="CR4" s="1699"/>
      <c r="CS4" s="1699"/>
      <c r="CT4" s="1699"/>
      <c r="CU4" s="1699"/>
      <c r="CV4" s="1699"/>
      <c r="CW4" s="1699"/>
      <c r="CX4" s="1699"/>
      <c r="CY4" s="1699"/>
      <c r="CZ4" s="1699"/>
      <c r="DA4" s="1699"/>
      <c r="DB4" s="1699"/>
      <c r="DC4" s="1699"/>
      <c r="DD4" s="1699"/>
      <c r="DE4" s="1699"/>
      <c r="DF4" s="1699"/>
      <c r="DG4" s="1699"/>
      <c r="DH4" s="1699"/>
      <c r="DI4" s="1699"/>
      <c r="DJ4" s="1699"/>
      <c r="DK4" s="1699"/>
      <c r="DL4" s="1699"/>
      <c r="DM4" s="1699"/>
      <c r="DN4" s="1699"/>
      <c r="DO4" s="1699"/>
      <c r="DP4" s="1699"/>
      <c r="DQ4" s="1699"/>
      <c r="DR4" s="1699"/>
      <c r="DS4" s="1699"/>
      <c r="DT4" s="1699"/>
      <c r="DU4" s="1699"/>
      <c r="DV4" s="1699"/>
    </row>
    <row r="5" spans="2:184" s="1706" customFormat="1" ht="30" customHeight="1">
      <c r="B5" s="1722"/>
      <c r="C5" s="3325"/>
      <c r="D5" s="3326"/>
      <c r="E5" s="3326"/>
      <c r="F5" s="3326"/>
      <c r="G5" s="3326"/>
      <c r="H5" s="3326"/>
      <c r="I5" s="3326"/>
      <c r="J5" s="3326"/>
      <c r="K5" s="3326"/>
      <c r="L5" s="3326"/>
      <c r="M5" s="3326"/>
      <c r="N5" s="3327"/>
      <c r="O5" s="3331"/>
      <c r="P5" s="3332"/>
      <c r="Q5" s="3333"/>
      <c r="R5" s="1720"/>
      <c r="S5" s="1711" t="s">
        <v>1350</v>
      </c>
      <c r="T5" s="1712"/>
      <c r="U5" s="1712"/>
      <c r="V5" s="1711"/>
      <c r="W5" s="1711"/>
      <c r="X5" s="1711"/>
      <c r="Y5" s="1711"/>
      <c r="Z5" s="1711"/>
      <c r="AA5" s="1711"/>
      <c r="AB5" s="1711"/>
      <c r="AC5" s="1711"/>
      <c r="AD5" s="1711"/>
      <c r="AE5" s="1711"/>
      <c r="AF5" s="1711"/>
      <c r="AG5" s="1711"/>
      <c r="AH5" s="1711"/>
      <c r="AI5" s="1711"/>
      <c r="AJ5" s="1711"/>
      <c r="AK5" s="1711"/>
      <c r="AL5" s="1711"/>
      <c r="AM5" s="1711"/>
      <c r="AN5" s="1711"/>
      <c r="AO5" s="1711"/>
      <c r="AP5" s="1711"/>
      <c r="AQ5" s="1711"/>
      <c r="AR5" s="1711"/>
      <c r="AS5" s="1711"/>
      <c r="AT5" s="1711"/>
      <c r="AU5" s="1711"/>
      <c r="AV5" s="1711"/>
      <c r="AW5" s="1711"/>
      <c r="AX5" s="1711"/>
      <c r="AY5" s="1711"/>
      <c r="AZ5" s="1711"/>
      <c r="BA5" s="1711"/>
      <c r="BB5" s="1711"/>
      <c r="BC5" s="1711"/>
      <c r="BD5" s="1711"/>
      <c r="BE5" s="1711"/>
      <c r="BF5" s="1711"/>
      <c r="BG5" s="1711"/>
      <c r="BH5" s="1711"/>
      <c r="BI5" s="1711"/>
      <c r="BJ5" s="1711"/>
      <c r="BK5" s="1711"/>
      <c r="BL5" s="1711"/>
      <c r="BM5" s="1711"/>
      <c r="BN5" s="1711"/>
      <c r="BO5" s="1711"/>
      <c r="BP5" s="1711"/>
      <c r="BQ5" s="1711"/>
      <c r="BR5" s="1711"/>
      <c r="BS5" s="1711"/>
      <c r="BT5" s="1711"/>
      <c r="BU5" s="1711"/>
      <c r="BV5" s="1711"/>
      <c r="BW5" s="1711"/>
      <c r="BX5" s="1711"/>
      <c r="BY5" s="1711"/>
      <c r="BZ5" s="1711"/>
      <c r="CA5" s="1711"/>
      <c r="CB5" s="1711"/>
      <c r="CC5" s="1711"/>
      <c r="CD5" s="1723"/>
      <c r="CH5" s="1699"/>
      <c r="CI5" s="1699"/>
      <c r="CJ5" s="1699"/>
      <c r="CK5" s="1699"/>
      <c r="CL5" s="1699"/>
      <c r="CM5" s="1699"/>
      <c r="CN5" s="1699"/>
      <c r="CO5" s="1699"/>
      <c r="CP5" s="1699"/>
      <c r="CQ5" s="1699"/>
      <c r="CR5" s="1699"/>
      <c r="CS5" s="1699"/>
      <c r="CT5" s="1699"/>
      <c r="CU5" s="1699"/>
      <c r="CV5" s="1699"/>
      <c r="CW5" s="1699"/>
      <c r="CX5" s="1699"/>
      <c r="CY5" s="1699"/>
      <c r="CZ5" s="1699"/>
      <c r="DA5" s="1699"/>
      <c r="DB5" s="1699"/>
      <c r="DC5" s="1699"/>
      <c r="DD5" s="1699"/>
      <c r="DE5" s="1699"/>
      <c r="DF5" s="1699"/>
      <c r="DG5" s="1699"/>
      <c r="DH5" s="1699"/>
      <c r="DI5" s="1699"/>
      <c r="DJ5" s="1699"/>
      <c r="DK5" s="1699"/>
      <c r="DL5" s="1699"/>
      <c r="DM5" s="1699"/>
      <c r="DN5" s="1699"/>
      <c r="DO5" s="1699"/>
      <c r="DP5" s="1699"/>
      <c r="DQ5" s="1699"/>
      <c r="DR5" s="1699"/>
      <c r="DS5" s="1699"/>
      <c r="DT5" s="1699"/>
      <c r="DU5" s="1699"/>
      <c r="DV5" s="1699"/>
    </row>
    <row r="6" spans="2:184" s="1706" customFormat="1" ht="30" customHeight="1">
      <c r="B6" s="1722"/>
      <c r="C6" s="1711"/>
      <c r="D6" s="1711"/>
      <c r="E6" s="1711"/>
      <c r="F6" s="1711"/>
      <c r="G6" s="1711"/>
      <c r="H6" s="1711"/>
      <c r="I6" s="1711"/>
      <c r="J6" s="1711"/>
      <c r="K6" s="1711"/>
      <c r="L6" s="1711"/>
      <c r="M6" s="1711"/>
      <c r="N6" s="1711"/>
      <c r="O6" s="1711"/>
      <c r="P6" s="1711"/>
      <c r="Q6" s="1711"/>
      <c r="R6" s="1711"/>
      <c r="S6" s="1711"/>
      <c r="T6" s="1711"/>
      <c r="U6" s="1711"/>
      <c r="V6" s="1711"/>
      <c r="W6" s="1711"/>
      <c r="X6" s="1711"/>
      <c r="Y6" s="1711"/>
      <c r="Z6" s="1711"/>
      <c r="AA6" s="1711"/>
      <c r="AB6" s="1711"/>
      <c r="AC6" s="1711"/>
      <c r="AD6" s="1711"/>
      <c r="AE6" s="1711"/>
      <c r="AF6" s="1711"/>
      <c r="AG6" s="1711"/>
      <c r="AH6" s="1711"/>
      <c r="AI6" s="1711"/>
      <c r="AJ6" s="1711"/>
      <c r="AK6" s="1711"/>
      <c r="AL6" s="1711"/>
      <c r="AM6" s="1711"/>
      <c r="AN6" s="1711"/>
      <c r="AO6" s="1711"/>
      <c r="AP6" s="1711"/>
      <c r="AQ6" s="1711"/>
      <c r="AR6" s="1711"/>
      <c r="AS6" s="1711"/>
      <c r="AT6" s="1711"/>
      <c r="AU6" s="1711"/>
      <c r="AV6" s="1711"/>
      <c r="AW6" s="1711"/>
      <c r="AX6" s="1711"/>
      <c r="AY6" s="1711"/>
      <c r="AZ6" s="1711"/>
      <c r="BA6" s="1711"/>
      <c r="BB6" s="1711"/>
      <c r="BC6" s="1711"/>
      <c r="BD6" s="1711"/>
      <c r="BE6" s="1711"/>
      <c r="BF6" s="1711"/>
      <c r="BG6" s="1711"/>
      <c r="BH6" s="1711"/>
      <c r="BI6" s="1711"/>
      <c r="BJ6" s="1711"/>
      <c r="BK6" s="1711"/>
      <c r="BL6" s="1711"/>
      <c r="BM6" s="1711"/>
      <c r="BN6" s="1711"/>
      <c r="BO6" s="1711"/>
      <c r="BP6" s="1711"/>
      <c r="BQ6" s="1711"/>
      <c r="BR6" s="1711"/>
      <c r="BS6" s="1711"/>
      <c r="BT6" s="1711"/>
      <c r="BU6" s="1711"/>
      <c r="BV6" s="1711"/>
      <c r="BW6" s="1711"/>
      <c r="BX6" s="1711"/>
      <c r="BY6" s="1711"/>
      <c r="BZ6" s="1711"/>
      <c r="CA6" s="1711"/>
      <c r="CB6" s="1711"/>
      <c r="CC6" s="1711"/>
      <c r="CD6" s="1723"/>
      <c r="CH6" s="1699"/>
      <c r="CI6" s="1699"/>
      <c r="CJ6" s="1699"/>
      <c r="CK6" s="1699"/>
      <c r="CL6" s="1699"/>
      <c r="CM6" s="1699"/>
      <c r="CN6" s="1699"/>
      <c r="CO6" s="1699"/>
      <c r="CP6" s="1699"/>
      <c r="CQ6" s="1699"/>
      <c r="CR6" s="1699"/>
      <c r="CS6" s="1699"/>
      <c r="CT6" s="1699"/>
      <c r="CU6" s="1699"/>
      <c r="CV6" s="1699"/>
      <c r="CW6" s="1699"/>
      <c r="CX6" s="1699"/>
      <c r="CY6" s="1699"/>
      <c r="CZ6" s="1699"/>
      <c r="DA6" s="1699"/>
      <c r="DB6" s="1699"/>
      <c r="DC6" s="1699"/>
      <c r="DD6" s="1699"/>
      <c r="DE6" s="1699"/>
      <c r="DF6" s="1699"/>
      <c r="DG6" s="1699"/>
      <c r="DH6" s="1699"/>
      <c r="DI6" s="1699"/>
      <c r="DJ6" s="1699"/>
      <c r="DK6" s="1699"/>
      <c r="DL6" s="1699"/>
      <c r="DM6" s="1699"/>
      <c r="DN6" s="1699"/>
      <c r="DO6" s="1699"/>
      <c r="DP6" s="1699"/>
      <c r="DQ6" s="1699"/>
      <c r="DR6" s="1699"/>
      <c r="DS6" s="1699"/>
      <c r="DT6" s="1699"/>
      <c r="DU6" s="1699"/>
      <c r="DV6" s="1699"/>
    </row>
    <row r="7" spans="2:184" s="1706" customFormat="1" ht="33.6">
      <c r="B7" s="1724"/>
      <c r="C7" s="1725" t="s">
        <v>539</v>
      </c>
      <c r="D7" s="1725" t="s">
        <v>2675</v>
      </c>
      <c r="E7" s="1726"/>
      <c r="F7" s="1727"/>
      <c r="G7" s="1728"/>
      <c r="H7" s="1712"/>
      <c r="I7" s="1726"/>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29"/>
      <c r="AH7" s="1729"/>
      <c r="AI7" s="1729"/>
      <c r="AJ7" s="1729"/>
      <c r="AK7" s="1729"/>
      <c r="AL7" s="1729"/>
      <c r="AM7" s="1729"/>
      <c r="AN7" s="1729"/>
      <c r="AO7" s="1729"/>
      <c r="AP7" s="1729"/>
      <c r="AQ7" s="1729"/>
      <c r="AR7" s="1729"/>
      <c r="AS7" s="1730"/>
      <c r="AT7" s="1730"/>
      <c r="AU7" s="1730"/>
      <c r="AV7" s="1730"/>
      <c r="AW7" s="1730"/>
      <c r="AX7" s="1730"/>
      <c r="AY7" s="1730"/>
      <c r="AZ7" s="1730"/>
      <c r="BA7" s="1730"/>
      <c r="BB7" s="1730"/>
      <c r="BC7" s="1730"/>
      <c r="BD7" s="1730"/>
      <c r="BE7" s="1730"/>
      <c r="BF7" s="1730"/>
      <c r="BG7" s="1730"/>
      <c r="BH7" s="1730"/>
      <c r="BI7" s="1730"/>
      <c r="BJ7" s="1730"/>
      <c r="BK7" s="1730"/>
      <c r="BL7" s="1730"/>
      <c r="BM7" s="1730"/>
      <c r="BN7" s="1730"/>
      <c r="BO7" s="1730"/>
      <c r="BP7" s="1730"/>
      <c r="BQ7" s="1730"/>
      <c r="BR7" s="1730"/>
      <c r="BS7" s="1730"/>
      <c r="BT7" s="1730"/>
      <c r="BU7" s="1730"/>
      <c r="BV7" s="1730"/>
      <c r="BW7" s="1730"/>
      <c r="BX7" s="1730"/>
      <c r="BY7" s="1730"/>
      <c r="BZ7" s="1730"/>
      <c r="CA7" s="1730"/>
      <c r="CD7" s="1703"/>
      <c r="CH7" s="1699"/>
      <c r="CI7" s="1699"/>
      <c r="CJ7" s="1699"/>
      <c r="CK7" s="1699"/>
      <c r="CL7" s="1699"/>
      <c r="CM7" s="1699"/>
      <c r="CN7" s="1699"/>
      <c r="CO7" s="1699"/>
      <c r="CP7" s="1699"/>
      <c r="CQ7" s="1699"/>
      <c r="CR7" s="1699"/>
      <c r="CS7" s="1699"/>
      <c r="CT7" s="1699"/>
      <c r="CU7" s="1699"/>
      <c r="CV7" s="1699"/>
      <c r="CW7" s="1699"/>
      <c r="CX7" s="1699"/>
      <c r="CY7" s="1699"/>
      <c r="CZ7" s="1699"/>
      <c r="DA7" s="1699"/>
      <c r="DB7" s="1699"/>
      <c r="DC7" s="1699"/>
      <c r="DD7" s="1699"/>
      <c r="DE7" s="1699"/>
      <c r="DF7" s="1699"/>
      <c r="DG7" s="1699"/>
      <c r="DH7" s="1699"/>
      <c r="DI7" s="1699"/>
      <c r="DJ7" s="1699"/>
      <c r="DK7" s="1699"/>
      <c r="DL7" s="1699"/>
      <c r="DM7" s="1699"/>
      <c r="DN7" s="1699"/>
      <c r="DO7" s="1699"/>
      <c r="DP7" s="1699"/>
      <c r="DQ7" s="1699"/>
      <c r="DR7" s="1699"/>
      <c r="DS7" s="1699"/>
      <c r="DT7" s="1699"/>
      <c r="DU7" s="1699"/>
      <c r="DV7" s="1699"/>
    </row>
    <row r="8" spans="2:184" s="1706" customFormat="1" ht="30" customHeight="1">
      <c r="B8" s="1731"/>
      <c r="C8" s="1727"/>
      <c r="D8" s="1732" t="s">
        <v>2674</v>
      </c>
      <c r="E8" s="1726"/>
      <c r="F8" s="1727"/>
      <c r="G8" s="1728"/>
      <c r="H8" s="1712"/>
      <c r="I8" s="1726"/>
      <c r="J8" s="1712"/>
      <c r="K8" s="1712"/>
      <c r="L8" s="1712"/>
      <c r="M8" s="1712"/>
      <c r="N8" s="1712"/>
      <c r="O8" s="1712"/>
      <c r="P8" s="1712"/>
      <c r="Q8" s="1712"/>
      <c r="R8" s="1712"/>
      <c r="S8" s="1712"/>
      <c r="T8" s="1712"/>
      <c r="U8" s="1712"/>
      <c r="V8" s="1712"/>
      <c r="W8" s="1712"/>
      <c r="X8" s="1712"/>
      <c r="Y8" s="1712"/>
      <c r="Z8" s="1712"/>
      <c r="AA8" s="1712"/>
      <c r="AB8" s="1712"/>
      <c r="AC8" s="1712"/>
      <c r="AD8" s="1712"/>
      <c r="AE8" s="1712"/>
      <c r="AF8" s="1712"/>
      <c r="AG8" s="1729"/>
      <c r="AH8" s="1729"/>
      <c r="AI8" s="1729"/>
      <c r="AJ8" s="1729"/>
      <c r="AK8" s="1729"/>
      <c r="AL8" s="1729"/>
      <c r="AM8" s="1729"/>
      <c r="AN8" s="1729"/>
      <c r="AO8" s="1729"/>
      <c r="AP8" s="1729"/>
      <c r="AQ8" s="1729"/>
      <c r="AR8" s="1729"/>
      <c r="AS8" s="1720"/>
      <c r="AT8" s="1720"/>
      <c r="AU8" s="1720"/>
      <c r="AV8" s="1720"/>
      <c r="AW8" s="1720"/>
      <c r="AX8" s="1720"/>
      <c r="AY8" s="1720"/>
      <c r="AZ8" s="1712"/>
      <c r="BA8" s="1733"/>
      <c r="BB8" s="1733"/>
      <c r="BC8" s="1733"/>
      <c r="BD8" s="1733"/>
      <c r="BE8" s="1733"/>
      <c r="BF8" s="1733"/>
      <c r="BG8" s="1733"/>
      <c r="BH8" s="1733"/>
      <c r="BI8" s="1733"/>
      <c r="BJ8" s="1733"/>
      <c r="BK8" s="1733"/>
      <c r="BL8" s="1733"/>
      <c r="BM8" s="1733"/>
      <c r="BN8" s="1733"/>
      <c r="BO8" s="1733"/>
      <c r="BP8" s="1733"/>
      <c r="BQ8" s="1733"/>
      <c r="BR8" s="1733"/>
      <c r="BS8" s="1733"/>
      <c r="BT8" s="1733"/>
      <c r="BU8" s="1733"/>
      <c r="BV8" s="1720"/>
      <c r="BW8" s="1720"/>
      <c r="BX8" s="1720"/>
      <c r="BY8" s="1720"/>
      <c r="BZ8" s="1720"/>
      <c r="CA8" s="1720"/>
      <c r="CD8" s="1703"/>
      <c r="CH8" s="1699"/>
      <c r="CI8" s="1699"/>
      <c r="CJ8" s="1699"/>
      <c r="CK8" s="1699"/>
      <c r="CL8" s="1699"/>
      <c r="CM8" s="1699"/>
      <c r="CN8" s="1699"/>
      <c r="CO8" s="1699"/>
      <c r="CP8" s="1699"/>
      <c r="CQ8" s="1699"/>
      <c r="CR8" s="1699"/>
      <c r="CS8" s="1699"/>
      <c r="CT8" s="1699"/>
      <c r="CU8" s="1699"/>
      <c r="CV8" s="1699"/>
      <c r="CW8" s="1699"/>
      <c r="CX8" s="1699"/>
      <c r="CY8" s="1699"/>
      <c r="CZ8" s="1699"/>
      <c r="DA8" s="1699"/>
      <c r="DB8" s="1699"/>
      <c r="DC8" s="1699"/>
      <c r="DD8" s="1699"/>
      <c r="DE8" s="1699"/>
      <c r="DF8" s="1699"/>
      <c r="DG8" s="1699"/>
      <c r="DH8" s="1699"/>
      <c r="DI8" s="1699"/>
      <c r="DJ8" s="1699"/>
      <c r="DK8" s="1699"/>
      <c r="DL8" s="1699"/>
      <c r="DM8" s="1699"/>
      <c r="DN8" s="1699"/>
      <c r="DO8" s="1699"/>
      <c r="DP8" s="1699"/>
      <c r="DQ8" s="1699"/>
      <c r="DR8" s="1699"/>
      <c r="DS8" s="1699"/>
      <c r="DT8" s="1699"/>
      <c r="DU8" s="1699"/>
      <c r="DV8" s="1699"/>
    </row>
    <row r="9" spans="2:184" s="1706" customFormat="1" ht="30" customHeight="1">
      <c r="B9" s="1731"/>
      <c r="C9" s="1727"/>
      <c r="D9" s="1732"/>
      <c r="E9" s="1726"/>
      <c r="F9" s="1727"/>
      <c r="G9" s="1728"/>
      <c r="H9" s="1712"/>
      <c r="I9" s="1726"/>
      <c r="J9" s="1712"/>
      <c r="K9" s="1712"/>
      <c r="L9" s="1712"/>
      <c r="M9" s="1712"/>
      <c r="N9" s="1712"/>
      <c r="O9" s="1712"/>
      <c r="P9" s="1712"/>
      <c r="Q9" s="1712"/>
      <c r="R9" s="1712"/>
      <c r="S9" s="1712"/>
      <c r="T9" s="1712"/>
      <c r="U9" s="1712"/>
      <c r="V9" s="1712"/>
      <c r="W9" s="1712"/>
      <c r="X9" s="1712"/>
      <c r="Y9" s="1712"/>
      <c r="Z9" s="1712"/>
      <c r="AA9" s="1712"/>
      <c r="AB9" s="1712"/>
      <c r="AC9" s="1712"/>
      <c r="AD9" s="1712"/>
      <c r="AE9" s="1712"/>
      <c r="AF9" s="1712"/>
      <c r="AG9" s="1729"/>
      <c r="AH9" s="1729"/>
      <c r="AI9" s="1729"/>
      <c r="AJ9" s="1729"/>
      <c r="AK9" s="1729"/>
      <c r="AL9" s="1729"/>
      <c r="AM9" s="1729"/>
      <c r="AN9" s="1729"/>
      <c r="AO9" s="1729"/>
      <c r="AP9" s="1729"/>
      <c r="AQ9" s="1729"/>
      <c r="AR9" s="1729"/>
      <c r="AS9" s="1720"/>
      <c r="AT9" s="1720"/>
      <c r="AU9" s="1720"/>
      <c r="AV9" s="1720"/>
      <c r="AW9" s="1720"/>
      <c r="AX9" s="1720"/>
      <c r="AY9" s="1720"/>
      <c r="AZ9" s="1712"/>
      <c r="BA9" s="1733"/>
      <c r="BB9" s="1733"/>
      <c r="BC9" s="1733"/>
      <c r="BD9" s="1733"/>
      <c r="BE9" s="1733"/>
      <c r="BF9" s="1733"/>
      <c r="BG9" s="1733"/>
      <c r="BH9" s="1733"/>
      <c r="BI9" s="1733"/>
      <c r="BJ9" s="1733"/>
      <c r="BK9" s="1733"/>
      <c r="BL9" s="1733"/>
      <c r="BM9" s="1733"/>
      <c r="BN9" s="1733"/>
      <c r="BO9" s="1733"/>
      <c r="BP9" s="1733"/>
      <c r="BQ9" s="1733"/>
      <c r="BR9" s="1733"/>
      <c r="BS9" s="1733"/>
      <c r="BT9" s="1733"/>
      <c r="BU9" s="1733"/>
      <c r="BV9" s="1720"/>
      <c r="BW9" s="1720"/>
      <c r="BX9" s="1720"/>
      <c r="BY9" s="1720"/>
      <c r="BZ9" s="1720"/>
      <c r="CA9" s="1720"/>
      <c r="CD9" s="1703"/>
      <c r="CH9" s="1699"/>
      <c r="CI9" s="1699"/>
      <c r="CJ9" s="1699"/>
      <c r="CK9" s="1699"/>
      <c r="CL9" s="1699"/>
      <c r="CM9" s="1699"/>
      <c r="CN9" s="1699"/>
      <c r="CO9" s="1699"/>
      <c r="CP9" s="1699"/>
      <c r="CQ9" s="1699"/>
      <c r="CR9" s="1699"/>
      <c r="CS9" s="1699"/>
      <c r="CT9" s="1699"/>
      <c r="CU9" s="1699"/>
      <c r="CV9" s="1699"/>
      <c r="CW9" s="1699"/>
      <c r="CX9" s="1699"/>
      <c r="CY9" s="1699"/>
      <c r="CZ9" s="1699"/>
      <c r="DA9" s="1699"/>
      <c r="DB9" s="1699"/>
      <c r="DC9" s="1699"/>
      <c r="DD9" s="1699"/>
      <c r="DE9" s="1699"/>
      <c r="DF9" s="1699"/>
      <c r="DG9" s="1699"/>
      <c r="DH9" s="1699"/>
      <c r="DI9" s="1699"/>
      <c r="DJ9" s="1699"/>
      <c r="DK9" s="1699"/>
      <c r="DL9" s="1699"/>
      <c r="DM9" s="1699"/>
      <c r="DN9" s="1699"/>
      <c r="DO9" s="1699"/>
      <c r="DP9" s="1699"/>
      <c r="DQ9" s="1699"/>
      <c r="DR9" s="1699"/>
      <c r="DS9" s="1699"/>
      <c r="DT9" s="1699"/>
      <c r="DU9" s="1699"/>
      <c r="DV9" s="1699"/>
    </row>
    <row r="10" spans="2:184" s="1706" customFormat="1" ht="30" customHeight="1">
      <c r="B10" s="1731"/>
      <c r="C10" s="1727"/>
      <c r="D10" s="1725" t="s">
        <v>19</v>
      </c>
      <c r="E10" s="1726"/>
      <c r="F10" s="1727"/>
      <c r="G10" s="1728"/>
      <c r="H10" s="1712"/>
      <c r="I10" s="1726"/>
      <c r="J10" s="1712"/>
      <c r="K10" s="1712"/>
      <c r="L10" s="1712"/>
      <c r="M10" s="1712"/>
      <c r="N10" s="1712"/>
      <c r="O10" s="1712"/>
      <c r="P10" s="1712"/>
      <c r="Q10" s="1712"/>
      <c r="R10" s="1712"/>
      <c r="S10" s="1712"/>
      <c r="T10" s="1712"/>
      <c r="U10" s="1712"/>
      <c r="V10" s="1712"/>
      <c r="W10" s="1712"/>
      <c r="X10" s="1712"/>
      <c r="Y10" s="1712"/>
      <c r="Z10" s="1712"/>
      <c r="AA10" s="1712"/>
      <c r="AB10" s="1712"/>
      <c r="AC10" s="1712"/>
      <c r="AD10" s="1712"/>
      <c r="AE10" s="1712"/>
      <c r="AF10" s="1712"/>
      <c r="AG10" s="1729"/>
      <c r="AH10" s="1729"/>
      <c r="AI10" s="1729"/>
      <c r="AJ10" s="1729"/>
      <c r="AK10" s="1729"/>
      <c r="AL10" s="1729"/>
      <c r="AM10" s="1729"/>
      <c r="AN10" s="1729"/>
      <c r="AO10" s="1729"/>
      <c r="AP10" s="1729"/>
      <c r="AQ10" s="1729"/>
      <c r="AR10" s="1729"/>
      <c r="AS10" s="1720"/>
      <c r="AT10" s="1720"/>
      <c r="AU10" s="1720"/>
      <c r="AV10" s="1720"/>
      <c r="AW10" s="1720"/>
      <c r="AX10" s="1720"/>
      <c r="AY10" s="1720"/>
      <c r="AZ10" s="1712"/>
      <c r="BA10" s="1733"/>
      <c r="BB10" s="1733"/>
      <c r="BC10" s="1733"/>
      <c r="BD10" s="1733"/>
      <c r="BE10" s="1733"/>
      <c r="BF10" s="1733"/>
      <c r="BG10" s="1733"/>
      <c r="BH10" s="1733"/>
      <c r="BI10" s="1733"/>
      <c r="BJ10" s="1733"/>
      <c r="BK10" s="1733"/>
      <c r="BL10" s="1733"/>
      <c r="BM10" s="1733"/>
      <c r="BN10" s="1733"/>
      <c r="BO10" s="1733"/>
      <c r="BP10" s="1733"/>
      <c r="BQ10" s="1733"/>
      <c r="BR10" s="1733"/>
      <c r="BS10" s="1733"/>
      <c r="BT10" s="1733"/>
      <c r="BU10" s="1733"/>
      <c r="BV10" s="1720"/>
      <c r="BW10" s="1720"/>
      <c r="BX10" s="1720"/>
      <c r="BY10" s="1720"/>
      <c r="BZ10" s="1720"/>
      <c r="CA10" s="1720"/>
      <c r="CD10" s="1703"/>
      <c r="CH10" s="1699"/>
      <c r="CI10" s="1699"/>
      <c r="CJ10" s="1699"/>
      <c r="CK10" s="1699"/>
      <c r="CL10" s="1699"/>
      <c r="CM10" s="1699"/>
      <c r="CN10" s="1699"/>
      <c r="CO10" s="1699"/>
      <c r="CP10" s="1699"/>
      <c r="CQ10" s="1699"/>
      <c r="CR10" s="1699"/>
      <c r="CS10" s="1699"/>
      <c r="CT10" s="1699"/>
      <c r="CU10" s="1699"/>
      <c r="CV10" s="1699"/>
      <c r="CW10" s="1699"/>
      <c r="CX10" s="1699"/>
      <c r="CY10" s="1699"/>
      <c r="CZ10" s="1699"/>
      <c r="DA10" s="1699"/>
      <c r="DB10" s="1699"/>
      <c r="DC10" s="1699"/>
      <c r="DD10" s="1699"/>
      <c r="DE10" s="1699"/>
      <c r="DF10" s="1699"/>
      <c r="DG10" s="1699"/>
      <c r="DH10" s="1699"/>
      <c r="DI10" s="1699"/>
      <c r="DJ10" s="1699"/>
      <c r="DK10" s="1699"/>
      <c r="DL10" s="1699"/>
      <c r="DM10" s="1699"/>
      <c r="DN10" s="1699"/>
      <c r="DO10" s="1699"/>
      <c r="DP10" s="1699"/>
      <c r="DQ10" s="1699"/>
      <c r="DR10" s="1699"/>
      <c r="DS10" s="1699"/>
      <c r="DT10" s="1699"/>
      <c r="DU10" s="1699"/>
      <c r="DV10" s="1699"/>
    </row>
    <row r="11" spans="2:184" s="1706" customFormat="1" ht="30" customHeight="1">
      <c r="B11" s="1731"/>
      <c r="C11" s="1727"/>
      <c r="D11" s="1732" t="s">
        <v>20</v>
      </c>
      <c r="E11" s="1726"/>
      <c r="F11" s="1727"/>
      <c r="G11" s="1728"/>
      <c r="H11" s="1712"/>
      <c r="I11" s="1726"/>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29"/>
      <c r="AH11" s="1729"/>
      <c r="AI11" s="1729"/>
      <c r="AJ11" s="1729"/>
      <c r="AK11" s="1729"/>
      <c r="AL11" s="1729"/>
      <c r="AM11" s="1729"/>
      <c r="AN11" s="1729"/>
      <c r="AO11" s="1729"/>
      <c r="AP11" s="1729"/>
      <c r="AQ11" s="1729"/>
      <c r="AR11" s="1729"/>
      <c r="AS11" s="1720"/>
      <c r="AT11" s="1720"/>
      <c r="AU11" s="1720"/>
      <c r="AV11" s="1720"/>
      <c r="AW11" s="1720"/>
      <c r="AX11" s="1720"/>
      <c r="AY11" s="1720"/>
      <c r="AZ11" s="1712"/>
      <c r="BA11" s="1733"/>
      <c r="BB11" s="1733"/>
      <c r="BC11" s="1733"/>
      <c r="BD11" s="1733"/>
      <c r="BE11" s="1733"/>
      <c r="BF11" s="1733"/>
      <c r="BG11" s="1733"/>
      <c r="BH11" s="1733"/>
      <c r="BI11" s="1733"/>
      <c r="BJ11" s="1733"/>
      <c r="BK11" s="1733"/>
      <c r="BL11" s="1733"/>
      <c r="BM11" s="1733"/>
      <c r="BN11" s="1733"/>
      <c r="BO11" s="1733"/>
      <c r="BP11" s="1733"/>
      <c r="BQ11" s="1733"/>
      <c r="BR11" s="1733"/>
      <c r="BS11" s="1733"/>
      <c r="BT11" s="1733"/>
      <c r="BU11" s="1733"/>
      <c r="BV11" s="1720"/>
      <c r="BW11" s="1720"/>
      <c r="BX11" s="1720"/>
      <c r="BY11" s="1720"/>
      <c r="BZ11" s="1720"/>
      <c r="CA11" s="1720"/>
      <c r="CD11" s="1703"/>
      <c r="CH11" s="1699"/>
      <c r="CI11" s="1699"/>
      <c r="CJ11" s="1699"/>
      <c r="CK11" s="1699"/>
      <c r="CL11" s="1699"/>
      <c r="CM11" s="1699"/>
      <c r="CN11" s="1699"/>
      <c r="CO11" s="1699"/>
      <c r="CP11" s="1699"/>
      <c r="CQ11" s="1699"/>
      <c r="CR11" s="1699"/>
      <c r="CS11" s="1699"/>
      <c r="CT11" s="1699"/>
      <c r="CU11" s="1699"/>
      <c r="CV11" s="1699"/>
      <c r="CW11" s="1699"/>
      <c r="CX11" s="1699"/>
      <c r="CY11" s="1699"/>
      <c r="CZ11" s="1699"/>
      <c r="DA11" s="1699"/>
      <c r="DB11" s="1699"/>
      <c r="DC11" s="1699"/>
      <c r="DD11" s="1699"/>
      <c r="DE11" s="1699"/>
      <c r="DF11" s="1699"/>
      <c r="DG11" s="1699"/>
      <c r="DH11" s="1699"/>
      <c r="DI11" s="1699"/>
      <c r="DJ11" s="1699"/>
      <c r="DK11" s="1699"/>
      <c r="DL11" s="1699"/>
      <c r="DM11" s="1699"/>
      <c r="DN11" s="1699"/>
      <c r="DO11" s="1699"/>
      <c r="DP11" s="1699"/>
      <c r="DQ11" s="1699"/>
      <c r="DR11" s="1699"/>
      <c r="DS11" s="1699"/>
      <c r="DT11" s="1699"/>
      <c r="DU11" s="1699"/>
      <c r="DV11" s="1699"/>
    </row>
    <row r="12" spans="2:184" s="1706" customFormat="1" ht="30" customHeight="1">
      <c r="B12" s="1731"/>
      <c r="C12" s="1727"/>
      <c r="D12" s="1734"/>
      <c r="E12" s="1727"/>
      <c r="F12" s="1732"/>
      <c r="G12" s="1726"/>
      <c r="H12" s="1712"/>
      <c r="I12" s="1726"/>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20"/>
      <c r="AL12" s="1720"/>
      <c r="AM12" s="1720"/>
      <c r="AN12" s="1720"/>
      <c r="AO12" s="1720"/>
      <c r="AP12" s="1720"/>
      <c r="AQ12" s="1720"/>
      <c r="AR12" s="1720"/>
      <c r="AS12" s="1720"/>
      <c r="AT12" s="1720"/>
      <c r="AU12" s="1720"/>
      <c r="AV12" s="1720"/>
      <c r="AW12" s="1720"/>
      <c r="AX12" s="1720"/>
      <c r="AY12" s="1720"/>
      <c r="AZ12" s="1712"/>
      <c r="BA12" s="1720"/>
      <c r="BB12" s="1720"/>
      <c r="BC12" s="1720"/>
      <c r="BD12" s="1720"/>
      <c r="BE12" s="1720"/>
      <c r="BF12" s="1720"/>
      <c r="BG12" s="1720"/>
      <c r="BH12" s="1720"/>
      <c r="BI12" s="1720"/>
      <c r="BJ12" s="1720"/>
      <c r="BK12" s="1720"/>
      <c r="BL12" s="1720"/>
      <c r="BM12" s="1720"/>
      <c r="BN12" s="1720"/>
      <c r="BO12" s="1720"/>
      <c r="BP12" s="1720"/>
      <c r="BQ12" s="1720"/>
      <c r="BR12" s="1720"/>
      <c r="BS12" s="1720"/>
      <c r="BT12" s="1720"/>
      <c r="BU12" s="1720"/>
      <c r="BV12" s="1720"/>
      <c r="BW12" s="1720"/>
      <c r="BX12" s="1720"/>
      <c r="BY12" s="1720"/>
      <c r="BZ12" s="1720"/>
      <c r="CA12" s="1720"/>
      <c r="CD12" s="1703"/>
      <c r="CH12" s="1699"/>
      <c r="CI12" s="1699"/>
      <c r="CJ12" s="1699"/>
      <c r="CK12" s="1699"/>
      <c r="CL12" s="1699"/>
      <c r="CM12" s="1699"/>
      <c r="CN12" s="1699"/>
      <c r="CO12" s="1699"/>
      <c r="CP12" s="1699"/>
      <c r="CQ12" s="1699"/>
      <c r="CR12" s="1699"/>
      <c r="CS12" s="1699"/>
      <c r="CT12" s="1699"/>
      <c r="CU12" s="1699"/>
      <c r="CV12" s="1699"/>
      <c r="CW12" s="1699"/>
      <c r="CX12" s="1699"/>
      <c r="CY12" s="1699"/>
      <c r="CZ12" s="1699"/>
      <c r="DA12" s="1699"/>
      <c r="DB12" s="1699"/>
      <c r="DC12" s="1699"/>
      <c r="DD12" s="1699"/>
      <c r="DE12" s="1699"/>
      <c r="DF12" s="1699"/>
      <c r="DG12" s="1699"/>
      <c r="DH12" s="1699"/>
      <c r="DI12" s="1699"/>
      <c r="DJ12" s="1699"/>
      <c r="DK12" s="1699"/>
      <c r="DL12" s="1699"/>
      <c r="DM12" s="1699"/>
      <c r="DN12" s="1699"/>
      <c r="DO12" s="1699"/>
      <c r="DP12" s="1699"/>
      <c r="DQ12" s="1699"/>
      <c r="DR12" s="1699"/>
      <c r="DS12" s="1699"/>
      <c r="DT12" s="1699"/>
      <c r="DU12" s="1699"/>
      <c r="DV12" s="1699"/>
    </row>
    <row r="13" spans="2:184" s="1706" customFormat="1" ht="30" customHeight="1">
      <c r="B13" s="1731"/>
      <c r="C13" s="1727"/>
      <c r="D13" s="3305">
        <v>410001</v>
      </c>
      <c r="E13" s="3305"/>
      <c r="F13" s="3305"/>
      <c r="G13" s="3305"/>
      <c r="H13" s="3305"/>
      <c r="I13" s="3305"/>
      <c r="J13" s="1735"/>
      <c r="K13" s="1735"/>
      <c r="L13" s="1735"/>
      <c r="M13" s="1735"/>
      <c r="N13" s="1735"/>
      <c r="O13" s="1735"/>
      <c r="P13" s="1735"/>
      <c r="Q13" s="1735"/>
      <c r="R13" s="1712"/>
      <c r="S13" s="1712"/>
      <c r="T13" s="1712"/>
      <c r="U13" s="1712"/>
      <c r="V13" s="1712"/>
      <c r="W13" s="1712"/>
      <c r="X13" s="1712"/>
      <c r="Y13" s="1712"/>
      <c r="Z13" s="1712"/>
      <c r="AA13" s="1712"/>
      <c r="AB13" s="1712"/>
      <c r="AC13" s="1712"/>
      <c r="AD13" s="1712"/>
      <c r="AE13" s="1712"/>
      <c r="AF13" s="1712"/>
      <c r="CB13" s="1736"/>
      <c r="CD13" s="1703"/>
      <c r="CH13" s="1699"/>
      <c r="CI13" s="1699"/>
      <c r="CJ13" s="1699"/>
      <c r="CK13" s="1699"/>
      <c r="CL13" s="1699"/>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c r="DL13" s="1699"/>
      <c r="DM13" s="1699"/>
      <c r="DN13" s="1699"/>
      <c r="DO13" s="1699"/>
      <c r="DP13" s="1699"/>
      <c r="DQ13" s="1699"/>
      <c r="DR13" s="1699"/>
      <c r="DS13" s="1699"/>
      <c r="DT13" s="1699"/>
      <c r="DU13" s="1699"/>
      <c r="DV13" s="1699"/>
      <c r="DW13" s="1699"/>
      <c r="DX13" s="1699"/>
      <c r="DY13" s="1699"/>
      <c r="DZ13" s="1699"/>
      <c r="EA13" s="1699"/>
      <c r="EB13" s="1699"/>
      <c r="EC13" s="1699"/>
      <c r="ED13" s="1699"/>
      <c r="EE13" s="1699"/>
      <c r="EF13" s="1699"/>
      <c r="EG13" s="1699"/>
      <c r="EH13" s="1699"/>
      <c r="EI13" s="1699"/>
      <c r="EJ13" s="1699"/>
      <c r="EK13" s="1699"/>
      <c r="EL13" s="1699"/>
      <c r="EM13" s="1699"/>
      <c r="EN13" s="1699"/>
      <c r="EO13" s="1699"/>
      <c r="EP13" s="1699"/>
      <c r="EQ13" s="1699"/>
      <c r="ER13" s="1699"/>
      <c r="ES13" s="1699"/>
      <c r="ET13" s="1699"/>
      <c r="EU13" s="1699"/>
      <c r="EV13" s="1699"/>
      <c r="EW13" s="1699"/>
      <c r="EX13" s="1699"/>
      <c r="EY13" s="1699"/>
      <c r="EZ13" s="1699"/>
      <c r="FA13" s="1699"/>
      <c r="FB13" s="1699"/>
      <c r="FC13" s="1699"/>
      <c r="FD13" s="1699"/>
      <c r="FE13" s="1699"/>
      <c r="FF13" s="1699"/>
      <c r="FG13" s="1699"/>
      <c r="FH13" s="1699"/>
      <c r="FI13" s="1699"/>
      <c r="FJ13" s="1699"/>
      <c r="FK13" s="1699"/>
      <c r="FL13" s="1699"/>
      <c r="FM13" s="1699"/>
      <c r="FN13" s="1699"/>
      <c r="FO13" s="1699"/>
      <c r="FP13" s="1699"/>
      <c r="FQ13" s="1699"/>
      <c r="FR13" s="1699"/>
      <c r="FS13" s="1699"/>
      <c r="FT13" s="1699"/>
      <c r="FU13" s="1699"/>
      <c r="FV13" s="1699"/>
      <c r="FW13" s="1699"/>
      <c r="FX13" s="1699"/>
      <c r="FY13" s="1699"/>
      <c r="FZ13" s="1699"/>
      <c r="GA13" s="1699"/>
      <c r="GB13" s="1699"/>
    </row>
    <row r="14" spans="2:184" s="1706" customFormat="1" ht="30" customHeight="1">
      <c r="B14" s="1731"/>
      <c r="C14" s="1727"/>
      <c r="D14" s="3334" t="s">
        <v>21</v>
      </c>
      <c r="E14" s="3335"/>
      <c r="F14" s="3336"/>
      <c r="G14" s="3337"/>
      <c r="H14" s="3338"/>
      <c r="I14" s="1737"/>
      <c r="J14" s="3342" t="s">
        <v>2677</v>
      </c>
      <c r="K14" s="3342"/>
      <c r="L14" s="3342"/>
      <c r="M14" s="3342"/>
      <c r="N14" s="3342"/>
      <c r="O14" s="3342"/>
      <c r="P14" s="3342"/>
      <c r="Q14" s="3342"/>
      <c r="R14" s="1712"/>
      <c r="S14" s="3334" t="s">
        <v>22</v>
      </c>
      <c r="T14" s="3335"/>
      <c r="U14" s="3336"/>
      <c r="V14" s="3337"/>
      <c r="W14" s="3338"/>
      <c r="X14" s="1737"/>
      <c r="Y14" s="3342" t="s">
        <v>2678</v>
      </c>
      <c r="Z14" s="3342"/>
      <c r="AA14" s="3342"/>
      <c r="AB14" s="3342"/>
      <c r="AC14" s="3342"/>
      <c r="AD14" s="3342"/>
      <c r="AE14" s="3342"/>
      <c r="AF14" s="3342"/>
      <c r="CB14" s="1736"/>
      <c r="CD14" s="1703"/>
      <c r="CH14" s="1699"/>
      <c r="CI14" s="1699"/>
      <c r="CJ14" s="1699"/>
      <c r="CK14" s="1699"/>
      <c r="CL14" s="1699"/>
      <c r="CM14" s="1699"/>
      <c r="CN14" s="1699"/>
      <c r="CO14" s="1699"/>
      <c r="CP14" s="1699"/>
      <c r="CQ14" s="1699"/>
      <c r="CR14" s="1699"/>
      <c r="CS14" s="1699"/>
      <c r="CT14" s="1699"/>
      <c r="CU14" s="1699"/>
      <c r="CV14" s="1699"/>
      <c r="CW14" s="1699"/>
      <c r="CX14" s="1699"/>
      <c r="CY14" s="1699"/>
      <c r="CZ14" s="1699"/>
      <c r="DA14" s="1699"/>
      <c r="DB14" s="1699"/>
      <c r="DC14" s="1699"/>
      <c r="DD14" s="1699"/>
      <c r="DE14" s="1699"/>
      <c r="DF14" s="1699"/>
      <c r="DG14" s="1699"/>
      <c r="DH14" s="1699"/>
      <c r="DI14" s="1699"/>
      <c r="DJ14" s="1699"/>
      <c r="DK14" s="1699"/>
      <c r="DL14" s="1699"/>
      <c r="DM14" s="1699"/>
      <c r="DN14" s="1699"/>
      <c r="DO14" s="1699"/>
      <c r="DP14" s="1699"/>
      <c r="DQ14" s="1699"/>
      <c r="DR14" s="1699"/>
      <c r="DS14" s="1699"/>
      <c r="DT14" s="1699"/>
      <c r="DU14" s="1699"/>
      <c r="DV14" s="1699"/>
      <c r="DW14" s="1699"/>
      <c r="DX14" s="1699"/>
      <c r="DY14" s="1699"/>
      <c r="DZ14" s="1699"/>
      <c r="EA14" s="1699"/>
      <c r="EB14" s="1699"/>
      <c r="EC14" s="1699"/>
      <c r="ED14" s="1699"/>
      <c r="EE14" s="1699"/>
      <c r="EF14" s="1699"/>
      <c r="EG14" s="1699"/>
      <c r="EH14" s="1699"/>
      <c r="EI14" s="1699"/>
      <c r="EJ14" s="1699"/>
      <c r="EK14" s="1699"/>
      <c r="EL14" s="1699"/>
      <c r="EM14" s="1699"/>
      <c r="EN14" s="1699"/>
      <c r="EO14" s="1699"/>
      <c r="EP14" s="1699"/>
      <c r="EQ14" s="1699"/>
      <c r="ER14" s="1699"/>
      <c r="ES14" s="1699"/>
      <c r="ET14" s="1699"/>
      <c r="EU14" s="1699"/>
      <c r="EV14" s="1699"/>
      <c r="EW14" s="1699"/>
      <c r="EX14" s="1699"/>
      <c r="EY14" s="1699"/>
      <c r="EZ14" s="1699"/>
      <c r="FA14" s="1699"/>
      <c r="FB14" s="1699"/>
      <c r="FC14" s="1699"/>
      <c r="FD14" s="1699"/>
      <c r="FE14" s="1699"/>
      <c r="FF14" s="1699"/>
      <c r="FG14" s="1699"/>
      <c r="FH14" s="1699"/>
      <c r="FI14" s="1699"/>
      <c r="FJ14" s="1699"/>
      <c r="FK14" s="1699"/>
      <c r="FL14" s="1699"/>
      <c r="FM14" s="1699"/>
      <c r="FN14" s="1699"/>
      <c r="FO14" s="1699"/>
      <c r="FP14" s="1699"/>
      <c r="FQ14" s="1699"/>
      <c r="FR14" s="1699"/>
      <c r="FS14" s="1699"/>
      <c r="FT14" s="1699"/>
      <c r="FU14" s="1699"/>
      <c r="FV14" s="1699"/>
      <c r="FW14" s="1699"/>
      <c r="FX14" s="1699"/>
      <c r="FY14" s="1699"/>
      <c r="FZ14" s="1699"/>
      <c r="GA14" s="1699"/>
      <c r="GB14" s="1699"/>
    </row>
    <row r="15" spans="2:184" s="1706" customFormat="1" ht="30" customHeight="1">
      <c r="B15" s="1731"/>
      <c r="C15" s="1727"/>
      <c r="D15" s="3303"/>
      <c r="E15" s="3335"/>
      <c r="F15" s="3339"/>
      <c r="G15" s="3340"/>
      <c r="H15" s="3341"/>
      <c r="I15" s="1737"/>
      <c r="J15" s="3342"/>
      <c r="K15" s="3342"/>
      <c r="L15" s="3342"/>
      <c r="M15" s="3342"/>
      <c r="N15" s="3342"/>
      <c r="O15" s="3342"/>
      <c r="P15" s="3342"/>
      <c r="Q15" s="3342"/>
      <c r="R15" s="1712"/>
      <c r="S15" s="3303"/>
      <c r="T15" s="3335"/>
      <c r="U15" s="3339"/>
      <c r="V15" s="3340"/>
      <c r="W15" s="3341"/>
      <c r="X15" s="1737"/>
      <c r="Y15" s="3342"/>
      <c r="Z15" s="3342"/>
      <c r="AA15" s="3342"/>
      <c r="AB15" s="3342"/>
      <c r="AC15" s="3342"/>
      <c r="AD15" s="3342"/>
      <c r="AE15" s="3342"/>
      <c r="AF15" s="3342"/>
      <c r="CD15" s="1703"/>
      <c r="CH15" s="1699"/>
      <c r="CI15" s="1699"/>
      <c r="CJ15" s="1699"/>
      <c r="CK15" s="1699"/>
      <c r="CL15" s="1699"/>
      <c r="CM15" s="1699"/>
      <c r="CN15" s="1699"/>
      <c r="CO15" s="1699"/>
      <c r="CP15" s="1699"/>
      <c r="CQ15" s="1699"/>
      <c r="CR15" s="1699"/>
      <c r="CS15" s="1699"/>
      <c r="CT15" s="1699"/>
      <c r="CU15" s="1699"/>
      <c r="CV15" s="1699"/>
      <c r="CW15" s="1699"/>
      <c r="CX15" s="1699"/>
      <c r="CY15" s="1699"/>
      <c r="CZ15" s="1699"/>
      <c r="DA15" s="1699"/>
      <c r="DB15" s="1699"/>
      <c r="DC15" s="1699"/>
      <c r="DD15" s="1699"/>
      <c r="DE15" s="1699"/>
      <c r="DF15" s="1699"/>
      <c r="DG15" s="1699"/>
      <c r="DH15" s="1699"/>
      <c r="DI15" s="1699"/>
      <c r="DJ15" s="1699"/>
      <c r="DK15" s="1699"/>
      <c r="DL15" s="1699"/>
      <c r="DM15" s="1699"/>
      <c r="DN15" s="1699"/>
      <c r="DO15" s="1699"/>
      <c r="DP15" s="1699"/>
      <c r="DQ15" s="1699"/>
      <c r="DR15" s="1699"/>
      <c r="DS15" s="1699"/>
      <c r="DT15" s="1699"/>
      <c r="DU15" s="1699"/>
      <c r="DV15" s="1699"/>
      <c r="DW15" s="1699"/>
      <c r="DX15" s="1699"/>
      <c r="DY15" s="1699"/>
      <c r="DZ15" s="1699"/>
      <c r="EA15" s="1699"/>
      <c r="EB15" s="1699"/>
      <c r="EC15" s="1699"/>
      <c r="ED15" s="1699"/>
      <c r="EE15" s="1699"/>
      <c r="EF15" s="1699"/>
      <c r="EG15" s="1699"/>
      <c r="EH15" s="1699"/>
      <c r="EI15" s="1699"/>
      <c r="EJ15" s="1699"/>
      <c r="EK15" s="1699"/>
      <c r="EL15" s="1699"/>
      <c r="EM15" s="1699"/>
      <c r="EN15" s="1699"/>
      <c r="EO15" s="1699"/>
      <c r="EP15" s="1699"/>
      <c r="EQ15" s="1699"/>
      <c r="ER15" s="1699"/>
      <c r="ES15" s="1699"/>
      <c r="ET15" s="1699"/>
      <c r="EU15" s="1699"/>
      <c r="EV15" s="1699"/>
      <c r="EW15" s="1699"/>
      <c r="EX15" s="1699"/>
      <c r="EY15" s="1699"/>
      <c r="EZ15" s="1699"/>
      <c r="FA15" s="1699"/>
      <c r="FB15" s="1699"/>
      <c r="FC15" s="1699"/>
      <c r="FD15" s="1699"/>
      <c r="FE15" s="1699"/>
      <c r="FF15" s="1699"/>
      <c r="FG15" s="1699"/>
      <c r="FH15" s="1699"/>
      <c r="FI15" s="1699"/>
      <c r="FJ15" s="1699"/>
      <c r="FK15" s="1699"/>
      <c r="FL15" s="1699"/>
      <c r="FM15" s="1699"/>
      <c r="FN15" s="1699"/>
      <c r="FO15" s="1699"/>
      <c r="FP15" s="1699"/>
      <c r="FQ15" s="1699"/>
      <c r="FR15" s="1699"/>
      <c r="FS15" s="1699"/>
      <c r="FT15" s="1699"/>
      <c r="FU15" s="1699"/>
      <c r="FV15" s="1699"/>
      <c r="FW15" s="1699"/>
      <c r="FX15" s="1699"/>
      <c r="FY15" s="1699"/>
      <c r="FZ15" s="1699"/>
      <c r="GA15" s="1699"/>
      <c r="GB15" s="1699"/>
    </row>
    <row r="16" spans="2:184" s="1706" customFormat="1" ht="39.9" customHeight="1">
      <c r="B16" s="1738"/>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1708"/>
      <c r="AL16" s="1708"/>
      <c r="AM16" s="1708"/>
      <c r="AN16" s="1708"/>
      <c r="AO16" s="1708"/>
      <c r="AP16" s="1708"/>
      <c r="AQ16" s="1708"/>
      <c r="AR16" s="1708"/>
      <c r="AS16" s="1708"/>
      <c r="AT16" s="1708"/>
      <c r="AU16" s="1708"/>
      <c r="AV16" s="1708"/>
      <c r="AW16" s="1708"/>
      <c r="AX16" s="1708"/>
      <c r="AY16" s="1708"/>
      <c r="AZ16" s="1708"/>
      <c r="BA16" s="1708"/>
      <c r="BB16" s="1708"/>
      <c r="BC16" s="1708"/>
      <c r="BD16" s="1708"/>
      <c r="BE16" s="1708"/>
      <c r="BF16" s="1708"/>
      <c r="BG16" s="1708"/>
      <c r="BH16" s="1708"/>
      <c r="BI16" s="1708"/>
      <c r="BJ16" s="1708"/>
      <c r="BK16" s="1708"/>
      <c r="BL16" s="1708"/>
      <c r="BM16" s="1708"/>
      <c r="BN16" s="1708"/>
      <c r="BO16" s="1708"/>
      <c r="BP16" s="1708"/>
      <c r="BQ16" s="1708"/>
      <c r="BR16" s="1708"/>
      <c r="BS16" s="1708"/>
      <c r="BT16" s="1708"/>
      <c r="BU16" s="1708"/>
      <c r="BV16" s="1708"/>
      <c r="BW16" s="1708"/>
      <c r="BX16" s="1708"/>
      <c r="BY16" s="1708"/>
      <c r="BZ16" s="1708"/>
      <c r="CA16" s="1708"/>
      <c r="CB16" s="1708"/>
      <c r="CC16" s="1708"/>
      <c r="CD16" s="1707"/>
      <c r="CH16" s="1699"/>
      <c r="CI16" s="1699"/>
      <c r="CJ16" s="1699"/>
      <c r="CK16" s="1699"/>
      <c r="CL16" s="1699"/>
      <c r="CM16" s="1699"/>
      <c r="CN16" s="1699"/>
      <c r="CO16" s="1699"/>
      <c r="CP16" s="1699"/>
      <c r="CQ16" s="1699"/>
      <c r="CR16" s="1699"/>
      <c r="CS16" s="1699"/>
      <c r="CT16" s="1699"/>
      <c r="CU16" s="1699"/>
      <c r="CV16" s="1699"/>
      <c r="CW16" s="1699"/>
      <c r="CX16" s="1699"/>
      <c r="CY16" s="1699"/>
      <c r="CZ16" s="1699"/>
      <c r="DA16" s="1699"/>
      <c r="DB16" s="1699"/>
      <c r="DC16" s="1699"/>
      <c r="DD16" s="1699"/>
      <c r="DE16" s="1699"/>
      <c r="DF16" s="1699"/>
      <c r="DG16" s="1699"/>
      <c r="DH16" s="1699"/>
      <c r="DI16" s="1699"/>
      <c r="DJ16" s="1699"/>
      <c r="DK16" s="1699"/>
      <c r="DL16" s="1699"/>
      <c r="DM16" s="1699"/>
      <c r="DN16" s="1699"/>
      <c r="DO16" s="1699"/>
      <c r="DP16" s="1699"/>
      <c r="DQ16" s="1699"/>
      <c r="DR16" s="1699"/>
      <c r="DS16" s="1699"/>
      <c r="DT16" s="1699"/>
      <c r="DU16" s="1699"/>
      <c r="DV16" s="1699"/>
      <c r="DW16" s="1699"/>
      <c r="DX16" s="1699"/>
      <c r="DY16" s="1699"/>
      <c r="DZ16" s="1699"/>
      <c r="EA16" s="1699"/>
      <c r="EB16" s="1699"/>
      <c r="EC16" s="1699"/>
      <c r="ED16" s="1699"/>
      <c r="EE16" s="1699"/>
      <c r="EF16" s="1699"/>
      <c r="EG16" s="1699"/>
      <c r="EH16" s="1699"/>
      <c r="EI16" s="1699"/>
      <c r="EJ16" s="1699"/>
      <c r="EK16" s="1699"/>
      <c r="EL16" s="1699"/>
      <c r="EM16" s="1699"/>
      <c r="EN16" s="1699"/>
      <c r="EO16" s="1699"/>
      <c r="EP16" s="1699"/>
      <c r="EQ16" s="1699"/>
      <c r="ER16" s="1699"/>
      <c r="ES16" s="1699"/>
      <c r="ET16" s="1699"/>
      <c r="EU16" s="1699"/>
      <c r="EV16" s="1699"/>
      <c r="EW16" s="1699"/>
      <c r="EX16" s="1699"/>
      <c r="EY16" s="1699"/>
      <c r="EZ16" s="1699"/>
      <c r="FA16" s="1699"/>
      <c r="FB16" s="1699"/>
      <c r="FC16" s="1699"/>
      <c r="FD16" s="1699"/>
      <c r="FE16" s="1699"/>
      <c r="FF16" s="1699"/>
      <c r="FG16" s="1699"/>
      <c r="FH16" s="1699"/>
      <c r="FI16" s="1699"/>
      <c r="FJ16" s="1699"/>
      <c r="FK16" s="1699"/>
      <c r="FL16" s="1699"/>
      <c r="FM16" s="1699"/>
      <c r="FN16" s="1699"/>
      <c r="FO16" s="1699"/>
      <c r="FP16" s="1699"/>
      <c r="FQ16" s="1699"/>
      <c r="FR16" s="1699"/>
      <c r="FS16" s="1699"/>
      <c r="FT16" s="1699"/>
      <c r="FU16" s="1699"/>
      <c r="FV16" s="1699"/>
      <c r="FW16" s="1699"/>
      <c r="FX16" s="1699"/>
      <c r="FY16" s="1699"/>
      <c r="FZ16" s="1699"/>
      <c r="GA16" s="1699"/>
      <c r="GB16" s="1699"/>
    </row>
    <row r="17" spans="1:184" s="1706" customFormat="1" ht="39.9" customHeight="1">
      <c r="B17" s="1731"/>
      <c r="CD17" s="1703"/>
      <c r="CH17" s="1699"/>
      <c r="CI17" s="1699"/>
      <c r="CJ17" s="1699"/>
      <c r="CK17" s="1699"/>
      <c r="CL17" s="1699"/>
      <c r="CM17" s="1699"/>
      <c r="CN17" s="1699"/>
      <c r="CO17" s="1699"/>
      <c r="CP17" s="1699"/>
      <c r="CQ17" s="1699"/>
      <c r="CR17" s="1699"/>
      <c r="CS17" s="1699"/>
      <c r="CT17" s="1699"/>
      <c r="CU17" s="1699"/>
      <c r="CV17" s="1699"/>
      <c r="CW17" s="1699"/>
      <c r="CX17" s="1699"/>
      <c r="CY17" s="1699"/>
      <c r="CZ17" s="1699"/>
      <c r="DA17" s="1699"/>
      <c r="DB17" s="1699"/>
      <c r="DC17" s="1699"/>
      <c r="DD17" s="1699"/>
      <c r="DE17" s="1699"/>
      <c r="DF17" s="1699"/>
      <c r="DG17" s="1699"/>
      <c r="DH17" s="1699"/>
      <c r="DI17" s="1699"/>
      <c r="DJ17" s="1699"/>
      <c r="DK17" s="1699"/>
      <c r="DL17" s="1699"/>
      <c r="DM17" s="1699"/>
      <c r="DN17" s="1699"/>
      <c r="DO17" s="1699"/>
      <c r="DP17" s="1699"/>
      <c r="DQ17" s="1699"/>
      <c r="DR17" s="1699"/>
      <c r="DS17" s="1699"/>
      <c r="DT17" s="1699"/>
      <c r="DU17" s="1699"/>
      <c r="DV17" s="1699"/>
      <c r="DW17" s="1699"/>
      <c r="DX17" s="1699"/>
      <c r="DY17" s="1699"/>
      <c r="DZ17" s="1699"/>
      <c r="EA17" s="1699"/>
      <c r="EB17" s="1699"/>
      <c r="EC17" s="1699"/>
      <c r="ED17" s="1699"/>
      <c r="EE17" s="1699"/>
      <c r="EF17" s="1699"/>
      <c r="EG17" s="1699"/>
      <c r="EH17" s="1699"/>
      <c r="EI17" s="1699"/>
      <c r="EJ17" s="1699"/>
      <c r="EK17" s="1699"/>
      <c r="EL17" s="1699"/>
      <c r="EM17" s="1699"/>
      <c r="EN17" s="1699"/>
      <c r="EO17" s="1699"/>
      <c r="EP17" s="1699"/>
      <c r="EQ17" s="1699"/>
      <c r="ER17" s="1699"/>
      <c r="ES17" s="1699"/>
      <c r="ET17" s="1699"/>
      <c r="EU17" s="1699"/>
      <c r="EV17" s="1699"/>
      <c r="EW17" s="1699"/>
      <c r="EX17" s="1699"/>
      <c r="EY17" s="1699"/>
      <c r="EZ17" s="1699"/>
      <c r="FA17" s="1699"/>
      <c r="FB17" s="1699"/>
      <c r="FC17" s="1699"/>
      <c r="FD17" s="1699"/>
      <c r="FE17" s="1699"/>
      <c r="FF17" s="1699"/>
      <c r="FG17" s="1699"/>
      <c r="FH17" s="1699"/>
      <c r="FI17" s="1699"/>
      <c r="FJ17" s="1699"/>
      <c r="FK17" s="1699"/>
      <c r="FL17" s="1699"/>
      <c r="FM17" s="1699"/>
      <c r="FN17" s="1699"/>
      <c r="FO17" s="1699"/>
      <c r="FP17" s="1699"/>
      <c r="FQ17" s="1699"/>
      <c r="FR17" s="1699"/>
      <c r="FS17" s="1699"/>
      <c r="FT17" s="1699"/>
      <c r="FU17" s="1699"/>
      <c r="FV17" s="1699"/>
      <c r="FW17" s="1699"/>
      <c r="FX17" s="1699"/>
      <c r="FY17" s="1699"/>
      <c r="FZ17" s="1699"/>
      <c r="GA17" s="1699"/>
      <c r="GB17" s="1699"/>
    </row>
    <row r="18" spans="1:184" s="1706" customFormat="1" ht="30" customHeight="1">
      <c r="B18" s="1704"/>
      <c r="C18" s="1725" t="s">
        <v>540</v>
      </c>
      <c r="D18" s="1725" t="s">
        <v>2673</v>
      </c>
      <c r="CD18" s="1703"/>
      <c r="CH18" s="1699"/>
      <c r="CI18" s="1699"/>
      <c r="CJ18" s="1699"/>
      <c r="CK18" s="1699"/>
      <c r="CL18" s="1699"/>
      <c r="CM18" s="1699"/>
      <c r="CN18" s="1699"/>
      <c r="CO18" s="1699"/>
      <c r="CP18" s="1699"/>
      <c r="CQ18" s="1699"/>
      <c r="CR18" s="1699"/>
      <c r="CS18" s="1699"/>
      <c r="CT18" s="1699"/>
      <c r="CU18" s="1699"/>
      <c r="CV18" s="1699"/>
      <c r="CW18" s="1699"/>
      <c r="CX18" s="1699"/>
      <c r="CY18" s="1699"/>
      <c r="CZ18" s="1699"/>
      <c r="DA18" s="1699"/>
      <c r="DB18" s="1699"/>
      <c r="DC18" s="1699"/>
      <c r="DD18" s="1699"/>
      <c r="DE18" s="1699"/>
      <c r="DF18" s="1699"/>
      <c r="DG18" s="1699"/>
      <c r="DH18" s="1699"/>
      <c r="DI18" s="1699"/>
      <c r="DJ18" s="1699"/>
      <c r="DK18" s="1699"/>
      <c r="DL18" s="1699"/>
      <c r="DM18" s="1699"/>
      <c r="DN18" s="1699"/>
      <c r="DO18" s="1699"/>
      <c r="DP18" s="1699"/>
      <c r="DQ18" s="1699"/>
      <c r="DR18" s="1699"/>
      <c r="DS18" s="1699"/>
      <c r="DT18" s="1699"/>
      <c r="DU18" s="1699"/>
      <c r="DV18" s="1699"/>
      <c r="DW18" s="1699"/>
      <c r="DX18" s="1699"/>
      <c r="DY18" s="1699"/>
      <c r="DZ18" s="1699"/>
      <c r="EA18" s="1699"/>
      <c r="EB18" s="1699"/>
      <c r="EC18" s="1699"/>
      <c r="ED18" s="1699"/>
      <c r="EE18" s="1699"/>
      <c r="EF18" s="1699"/>
      <c r="EG18" s="1699"/>
      <c r="EH18" s="1699"/>
      <c r="EI18" s="1699"/>
      <c r="EJ18" s="1699"/>
      <c r="EK18" s="1699"/>
      <c r="EL18" s="1699"/>
      <c r="EM18" s="1699"/>
      <c r="EN18" s="1699"/>
      <c r="EO18" s="1699"/>
      <c r="EP18" s="1699"/>
      <c r="EQ18" s="1699"/>
      <c r="ER18" s="1699"/>
      <c r="ES18" s="1699"/>
      <c r="ET18" s="1699"/>
      <c r="EU18" s="1699"/>
      <c r="EV18" s="1699"/>
      <c r="EW18" s="1699"/>
      <c r="EX18" s="1699"/>
      <c r="EY18" s="1699"/>
      <c r="EZ18" s="1699"/>
      <c r="FA18" s="1699"/>
      <c r="FB18" s="1699"/>
      <c r="FC18" s="1699"/>
      <c r="FD18" s="1699"/>
      <c r="FE18" s="1699"/>
      <c r="FF18" s="1699"/>
      <c r="FG18" s="1699"/>
      <c r="FH18" s="1699"/>
      <c r="FI18" s="1699"/>
      <c r="FJ18" s="1699"/>
      <c r="FK18" s="1699"/>
      <c r="FL18" s="1699"/>
      <c r="FM18" s="1699"/>
      <c r="FN18" s="1699"/>
      <c r="FO18" s="1699"/>
      <c r="FP18" s="1699"/>
      <c r="FQ18" s="1699"/>
      <c r="FR18" s="1699"/>
      <c r="FS18" s="1699"/>
      <c r="FT18" s="1699"/>
      <c r="FU18" s="1699"/>
      <c r="FV18" s="1699"/>
      <c r="FW18" s="1699"/>
      <c r="FX18" s="1699"/>
      <c r="FY18" s="1699"/>
      <c r="FZ18" s="1699"/>
      <c r="GA18" s="1699"/>
      <c r="GB18" s="1699"/>
    </row>
    <row r="19" spans="1:184" s="1705" customFormat="1" ht="30" customHeight="1">
      <c r="A19" s="1726"/>
      <c r="B19" s="1739"/>
      <c r="C19" s="1727"/>
      <c r="D19" s="1732" t="s">
        <v>2672</v>
      </c>
      <c r="E19" s="1726"/>
      <c r="F19" s="1726"/>
      <c r="G19" s="1726"/>
      <c r="H19" s="1726"/>
      <c r="I19" s="1726"/>
      <c r="J19" s="1726"/>
      <c r="K19" s="1726"/>
      <c r="L19" s="1726"/>
      <c r="M19" s="1726"/>
      <c r="N19" s="1726"/>
      <c r="O19" s="1726"/>
      <c r="P19" s="1726"/>
      <c r="Q19" s="1726"/>
      <c r="R19" s="1726"/>
      <c r="S19" s="1726"/>
      <c r="T19" s="1726"/>
      <c r="U19" s="1726"/>
      <c r="V19" s="1726"/>
      <c r="W19" s="1726"/>
      <c r="X19" s="1726"/>
      <c r="Y19" s="1726"/>
      <c r="Z19" s="1726"/>
      <c r="AA19" s="1726"/>
      <c r="AB19" s="1726"/>
      <c r="AC19" s="1726"/>
      <c r="AD19" s="1726"/>
      <c r="AE19" s="1726"/>
      <c r="AF19" s="1726"/>
      <c r="AG19" s="1726"/>
      <c r="AH19" s="1726"/>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C19" s="1726"/>
      <c r="BD19" s="1726"/>
      <c r="BE19" s="1726"/>
      <c r="BF19" s="1726"/>
      <c r="BG19" s="1726"/>
      <c r="BH19" s="1726"/>
      <c r="BI19" s="1726"/>
      <c r="BJ19" s="1726"/>
      <c r="BK19" s="1726"/>
      <c r="BL19" s="1726"/>
      <c r="BM19" s="1753"/>
      <c r="BN19" s="1754"/>
      <c r="BO19" s="1754"/>
      <c r="BP19" s="1754"/>
      <c r="BQ19" s="1754"/>
      <c r="BR19" s="1754"/>
      <c r="BS19" s="1754"/>
      <c r="BT19" s="1754"/>
      <c r="BU19" s="1754"/>
      <c r="BV19" s="1754"/>
      <c r="BW19" s="1754"/>
      <c r="BX19" s="1754"/>
      <c r="BY19" s="1754"/>
      <c r="BZ19" s="1754"/>
      <c r="CA19" s="1755"/>
      <c r="CB19" s="1726"/>
      <c r="CC19" s="1726"/>
      <c r="CD19" s="1740"/>
      <c r="CE19" s="1726"/>
      <c r="CH19" s="1699"/>
      <c r="CI19" s="1699"/>
      <c r="CJ19" s="1699"/>
      <c r="CK19" s="1699"/>
      <c r="CL19" s="1699"/>
      <c r="CM19" s="1699"/>
      <c r="CN19" s="1699"/>
      <c r="CO19" s="1699"/>
      <c r="CP19" s="1699"/>
      <c r="CQ19" s="1699"/>
      <c r="CR19" s="1699"/>
      <c r="CS19" s="1699"/>
      <c r="CT19" s="1699"/>
      <c r="CU19" s="1699"/>
      <c r="CV19" s="1699"/>
      <c r="CW19" s="1699"/>
      <c r="CX19" s="1699"/>
      <c r="CY19" s="1699"/>
      <c r="CZ19" s="1699"/>
      <c r="DA19" s="1699"/>
      <c r="DB19" s="1699"/>
      <c r="DC19" s="1699"/>
      <c r="DD19" s="1699"/>
      <c r="DE19" s="1699"/>
      <c r="DF19" s="1699"/>
      <c r="DG19" s="1699"/>
      <c r="DH19" s="1699"/>
      <c r="DI19" s="1699"/>
      <c r="DJ19" s="1699"/>
      <c r="DK19" s="1699"/>
      <c r="DL19" s="1699"/>
      <c r="DM19" s="1699"/>
      <c r="DN19" s="1699"/>
      <c r="DO19" s="1699"/>
      <c r="DP19" s="1699"/>
      <c r="DQ19" s="1699"/>
      <c r="DR19" s="1699"/>
      <c r="DS19" s="1699"/>
      <c r="DT19" s="1699"/>
      <c r="DU19" s="1699"/>
      <c r="DV19" s="1699"/>
      <c r="DW19" s="1699"/>
      <c r="DX19" s="1699"/>
      <c r="DY19" s="1699"/>
      <c r="DZ19" s="1699"/>
      <c r="EA19" s="1699"/>
      <c r="EB19" s="1699"/>
      <c r="EC19" s="1699"/>
      <c r="ED19" s="1699"/>
      <c r="EE19" s="1699"/>
      <c r="EF19" s="1699"/>
      <c r="EG19" s="1699"/>
      <c r="EH19" s="1699"/>
      <c r="EI19" s="1699"/>
      <c r="EJ19" s="1699"/>
      <c r="EK19" s="1699"/>
      <c r="EL19" s="1699"/>
      <c r="EM19" s="1699"/>
      <c r="EN19" s="1699"/>
      <c r="EO19" s="1699"/>
      <c r="EP19" s="1699"/>
      <c r="EQ19" s="1699"/>
      <c r="ER19" s="1699"/>
      <c r="ES19" s="1699"/>
      <c r="ET19" s="1699"/>
      <c r="EU19" s="1699"/>
      <c r="EV19" s="1699"/>
      <c r="EW19" s="1699"/>
      <c r="EX19" s="1699"/>
      <c r="EY19" s="1699"/>
      <c r="EZ19" s="1699"/>
      <c r="FA19" s="1699"/>
      <c r="FB19" s="1699"/>
      <c r="FC19" s="1699"/>
      <c r="FD19" s="1699"/>
      <c r="FE19" s="1699"/>
      <c r="FF19" s="1699"/>
      <c r="FG19" s="1699"/>
      <c r="FH19" s="1699"/>
      <c r="FI19" s="1699"/>
      <c r="FJ19" s="1699"/>
      <c r="FK19" s="1699"/>
      <c r="FL19" s="1699"/>
      <c r="FM19" s="1699"/>
      <c r="FN19" s="1699"/>
      <c r="FO19" s="1699"/>
      <c r="FP19" s="1699"/>
      <c r="FQ19" s="1699"/>
      <c r="FR19" s="1699"/>
      <c r="FS19" s="1699"/>
      <c r="FT19" s="1699"/>
      <c r="FU19" s="1699"/>
      <c r="FV19" s="1699"/>
      <c r="FW19" s="1699"/>
      <c r="FX19" s="1699"/>
      <c r="FY19" s="1699"/>
      <c r="FZ19" s="1699"/>
      <c r="GA19" s="1699"/>
      <c r="GB19" s="1699"/>
    </row>
    <row r="20" spans="1:184" s="1705" customFormat="1" ht="30" customHeight="1">
      <c r="A20" s="1726"/>
      <c r="B20" s="1739"/>
      <c r="C20" s="1726"/>
      <c r="D20" s="1726"/>
      <c r="E20" s="1726"/>
      <c r="F20" s="1726"/>
      <c r="G20" s="1726"/>
      <c r="H20" s="1726"/>
      <c r="I20" s="1726"/>
      <c r="J20" s="1726"/>
      <c r="K20" s="1726"/>
      <c r="L20" s="1726"/>
      <c r="M20" s="1726"/>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C20" s="1726"/>
      <c r="BD20" s="1726"/>
      <c r="BE20" s="1726"/>
      <c r="BF20" s="1726"/>
      <c r="BG20" s="1726"/>
      <c r="BH20" s="1726"/>
      <c r="BI20" s="1726"/>
      <c r="BJ20" s="1726"/>
      <c r="BK20" s="1726"/>
      <c r="BL20" s="1726"/>
      <c r="BM20" s="3343" t="s">
        <v>202</v>
      </c>
      <c r="BN20" s="3344"/>
      <c r="BO20" s="3344"/>
      <c r="BP20" s="3344"/>
      <c r="BQ20" s="3344"/>
      <c r="BR20" s="3344"/>
      <c r="BS20" s="3344"/>
      <c r="BT20" s="3344"/>
      <c r="BU20" s="3344"/>
      <c r="BV20" s="3344"/>
      <c r="BW20" s="3344"/>
      <c r="BX20" s="3344"/>
      <c r="BY20" s="3344"/>
      <c r="BZ20" s="3344"/>
      <c r="CA20" s="3345"/>
      <c r="CB20" s="1726"/>
      <c r="CC20" s="1726"/>
      <c r="CD20" s="1740"/>
      <c r="CE20" s="1726"/>
      <c r="CH20" s="1699"/>
      <c r="CI20" s="1699"/>
      <c r="CJ20" s="1699"/>
      <c r="CK20" s="1699"/>
      <c r="CL20" s="1699"/>
      <c r="CM20" s="1699"/>
      <c r="CN20" s="1699"/>
      <c r="CO20" s="1699"/>
      <c r="CP20" s="1699"/>
      <c r="CQ20" s="1699"/>
      <c r="CR20" s="1699"/>
      <c r="CS20" s="1699"/>
      <c r="CT20" s="1699"/>
      <c r="CU20" s="1699"/>
      <c r="CV20" s="1699"/>
      <c r="CW20" s="1699"/>
      <c r="CX20" s="1699"/>
      <c r="CY20" s="1699"/>
      <c r="CZ20" s="1699"/>
      <c r="DA20" s="1699"/>
      <c r="DB20" s="1699"/>
      <c r="DC20" s="1699"/>
      <c r="DD20" s="1699"/>
      <c r="DE20" s="1699"/>
      <c r="DF20" s="1699"/>
      <c r="DG20" s="1699"/>
      <c r="DH20" s="1699"/>
      <c r="DI20" s="1699"/>
      <c r="DJ20" s="1699"/>
      <c r="DK20" s="1699"/>
      <c r="DL20" s="1699"/>
      <c r="DM20" s="1699"/>
      <c r="DN20" s="1699"/>
      <c r="DO20" s="1699"/>
      <c r="DP20" s="1699"/>
      <c r="DQ20" s="1699"/>
      <c r="DR20" s="1699"/>
      <c r="DS20" s="1699"/>
      <c r="DT20" s="1699"/>
      <c r="DU20" s="1699"/>
      <c r="DV20" s="1699"/>
      <c r="DW20" s="1699"/>
      <c r="DX20" s="1699"/>
      <c r="DY20" s="1699"/>
      <c r="DZ20" s="1699"/>
      <c r="EA20" s="1699"/>
      <c r="EB20" s="1699"/>
      <c r="EC20" s="1699"/>
      <c r="ED20" s="1699"/>
      <c r="EE20" s="1699"/>
      <c r="EF20" s="1699"/>
      <c r="EG20" s="1699"/>
      <c r="EH20" s="1699"/>
      <c r="EI20" s="1699"/>
      <c r="EJ20" s="1699"/>
      <c r="EK20" s="1699"/>
      <c r="EL20" s="1699"/>
      <c r="EM20" s="1699"/>
      <c r="EN20" s="1699"/>
      <c r="EO20" s="1699"/>
      <c r="EP20" s="1699"/>
      <c r="EQ20" s="1699"/>
      <c r="ER20" s="1699"/>
      <c r="ES20" s="1699"/>
      <c r="ET20" s="1699"/>
      <c r="EU20" s="1699"/>
      <c r="EV20" s="1699"/>
      <c r="EW20" s="1699"/>
      <c r="EX20" s="1699"/>
      <c r="EY20" s="1699"/>
      <c r="EZ20" s="1699"/>
      <c r="FA20" s="1699"/>
      <c r="FB20" s="1699"/>
      <c r="FC20" s="1699"/>
      <c r="FD20" s="1699"/>
      <c r="FE20" s="1699"/>
      <c r="FF20" s="1699"/>
      <c r="FG20" s="1699"/>
      <c r="FH20" s="1699"/>
      <c r="FI20" s="1699"/>
      <c r="FJ20" s="1699"/>
      <c r="FK20" s="1699"/>
      <c r="FL20" s="1699"/>
      <c r="FM20" s="1699"/>
      <c r="FN20" s="1699"/>
      <c r="FO20" s="1699"/>
      <c r="FP20" s="1699"/>
      <c r="FQ20" s="1699"/>
      <c r="FR20" s="1699"/>
      <c r="FS20" s="1699"/>
      <c r="FT20" s="1699"/>
      <c r="FU20" s="1699"/>
      <c r="FV20" s="1699"/>
      <c r="FW20" s="1699"/>
      <c r="FX20" s="1699"/>
      <c r="FY20" s="1699"/>
      <c r="FZ20" s="1699"/>
      <c r="GA20" s="1699"/>
      <c r="GB20" s="1699"/>
    </row>
    <row r="21" spans="1:184" s="1705" customFormat="1" ht="30" customHeight="1">
      <c r="A21" s="1726"/>
      <c r="B21" s="1741"/>
      <c r="C21" s="1726"/>
      <c r="D21" s="1726"/>
      <c r="E21" s="1726"/>
      <c r="F21" s="1726"/>
      <c r="G21" s="1726"/>
      <c r="H21" s="1726"/>
      <c r="I21" s="1726"/>
      <c r="J21" s="1726"/>
      <c r="K21" s="1726"/>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c r="AL21" s="1726"/>
      <c r="AM21" s="1726"/>
      <c r="AN21" s="1726"/>
      <c r="AO21" s="1726"/>
      <c r="AP21" s="1726"/>
      <c r="AQ21" s="1726"/>
      <c r="AR21" s="1726"/>
      <c r="AS21" s="1726"/>
      <c r="AT21" s="1726"/>
      <c r="AU21" s="1726"/>
      <c r="AV21" s="1726"/>
      <c r="AW21" s="1726"/>
      <c r="AX21" s="1726"/>
      <c r="AY21" s="1726"/>
      <c r="AZ21" s="1726"/>
      <c r="BA21" s="1726"/>
      <c r="BB21" s="1726"/>
      <c r="BC21" s="1726"/>
      <c r="BD21" s="1726"/>
      <c r="BE21" s="1726"/>
      <c r="BF21" s="1726"/>
      <c r="BG21" s="1726"/>
      <c r="BH21" s="1726"/>
      <c r="BI21" s="1726"/>
      <c r="BJ21" s="1726"/>
      <c r="BK21" s="1726"/>
      <c r="BL21" s="1726"/>
      <c r="BM21" s="3346" t="s">
        <v>203</v>
      </c>
      <c r="BN21" s="3347"/>
      <c r="BO21" s="3347"/>
      <c r="BP21" s="3347"/>
      <c r="BQ21" s="3347"/>
      <c r="BR21" s="3347"/>
      <c r="BS21" s="3347"/>
      <c r="BT21" s="3347"/>
      <c r="BU21" s="3347"/>
      <c r="BV21" s="3347"/>
      <c r="BW21" s="3347"/>
      <c r="BX21" s="3347"/>
      <c r="BY21" s="3347"/>
      <c r="BZ21" s="3347"/>
      <c r="CA21" s="3348"/>
      <c r="CB21" s="1726"/>
      <c r="CC21" s="1742"/>
      <c r="CD21" s="1743"/>
      <c r="CE21" s="1726"/>
      <c r="CH21" s="1699"/>
      <c r="CI21" s="1699"/>
      <c r="CJ21" s="1699"/>
      <c r="CK21" s="1699"/>
      <c r="CL21" s="1699"/>
      <c r="CM21" s="1699"/>
      <c r="CN21" s="1699"/>
      <c r="CO21" s="1699"/>
      <c r="CP21" s="1699"/>
      <c r="CQ21" s="1699"/>
      <c r="CR21" s="1699"/>
      <c r="CS21" s="1699"/>
      <c r="CT21" s="1699"/>
      <c r="CU21" s="1699"/>
      <c r="CV21" s="1699"/>
      <c r="CW21" s="1699"/>
      <c r="CX21" s="1699"/>
      <c r="CY21" s="1699"/>
      <c r="CZ21" s="1699"/>
      <c r="DA21" s="1699"/>
      <c r="DB21" s="1699"/>
      <c r="DC21" s="1699"/>
      <c r="DD21" s="1699"/>
      <c r="DE21" s="1699"/>
      <c r="DF21" s="1699"/>
      <c r="DG21" s="1699"/>
      <c r="DH21" s="1699"/>
      <c r="DI21" s="1699"/>
      <c r="DJ21" s="1699"/>
      <c r="DK21" s="1699"/>
      <c r="DL21" s="1699"/>
      <c r="DM21" s="1699"/>
      <c r="DN21" s="1699"/>
      <c r="DO21" s="1699"/>
      <c r="DP21" s="1699"/>
      <c r="DQ21" s="1699"/>
      <c r="DR21" s="1699"/>
      <c r="DS21" s="1699"/>
      <c r="DT21" s="1699"/>
      <c r="DU21" s="1699"/>
      <c r="DV21" s="1699"/>
      <c r="DW21" s="1699"/>
      <c r="DX21" s="1699"/>
      <c r="DY21" s="1699"/>
      <c r="DZ21" s="1699"/>
      <c r="EA21" s="1699"/>
      <c r="EB21" s="1699"/>
      <c r="EC21" s="1699"/>
      <c r="ED21" s="1699"/>
      <c r="EE21" s="1699"/>
      <c r="EF21" s="1699"/>
      <c r="EG21" s="1699"/>
      <c r="EH21" s="1699"/>
      <c r="EI21" s="1699"/>
      <c r="EJ21" s="1699"/>
      <c r="EK21" s="1699"/>
      <c r="EL21" s="1699"/>
      <c r="EM21" s="1699"/>
      <c r="EN21" s="1699"/>
      <c r="EO21" s="1699"/>
      <c r="EP21" s="1699"/>
      <c r="EQ21" s="1699"/>
      <c r="ER21" s="1699"/>
      <c r="ES21" s="1699"/>
      <c r="ET21" s="1699"/>
      <c r="EU21" s="1699"/>
      <c r="EV21" s="1699"/>
      <c r="EW21" s="1699"/>
      <c r="EX21" s="1699"/>
      <c r="EY21" s="1699"/>
      <c r="EZ21" s="1699"/>
      <c r="FA21" s="1699"/>
      <c r="FB21" s="1699"/>
      <c r="FC21" s="1699"/>
      <c r="FD21" s="1699"/>
      <c r="FE21" s="1699"/>
      <c r="FF21" s="1699"/>
      <c r="FG21" s="1699"/>
      <c r="FH21" s="1699"/>
      <c r="FI21" s="1699"/>
      <c r="FJ21" s="1699"/>
      <c r="FK21" s="1699"/>
      <c r="FL21" s="1699"/>
      <c r="FM21" s="1699"/>
      <c r="FN21" s="1699"/>
      <c r="FO21" s="1699"/>
      <c r="FP21" s="1699"/>
      <c r="FQ21" s="1699"/>
      <c r="FR21" s="1699"/>
      <c r="FS21" s="1699"/>
      <c r="FT21" s="1699"/>
      <c r="FU21" s="1699"/>
      <c r="FV21" s="1699"/>
      <c r="FW21" s="1699"/>
      <c r="FX21" s="1699"/>
      <c r="FY21" s="1699"/>
      <c r="FZ21" s="1699"/>
      <c r="GA21" s="1699"/>
      <c r="GB21" s="1699"/>
    </row>
    <row r="22" spans="1:184" s="1705" customFormat="1" ht="30" customHeight="1">
      <c r="A22" s="1726"/>
      <c r="B22" s="1741"/>
      <c r="C22" s="1726"/>
      <c r="D22" s="1726"/>
      <c r="E22" s="1726"/>
      <c r="F22" s="1726"/>
      <c r="G22" s="1726"/>
      <c r="H22" s="1726"/>
      <c r="I22" s="1726"/>
      <c r="J22" s="1726"/>
      <c r="K22" s="1726"/>
      <c r="L22" s="1726"/>
      <c r="M22" s="1726"/>
      <c r="N22" s="1726"/>
      <c r="O22" s="1726"/>
      <c r="P22" s="1726"/>
      <c r="Q22" s="1726"/>
      <c r="R22" s="1726"/>
      <c r="S22" s="1726"/>
      <c r="T22" s="1726"/>
      <c r="U22" s="1726"/>
      <c r="V22" s="1726"/>
      <c r="W22" s="1726"/>
      <c r="X22" s="1726"/>
      <c r="Y22" s="1726"/>
      <c r="Z22" s="1726"/>
      <c r="AA22" s="1726"/>
      <c r="AB22" s="1726"/>
      <c r="AC22" s="1726"/>
      <c r="AD22" s="1726"/>
      <c r="AE22" s="1726"/>
      <c r="AF22" s="1726"/>
      <c r="AG22" s="1726"/>
      <c r="AH22" s="1726"/>
      <c r="AI22" s="1726"/>
      <c r="AJ22" s="1726"/>
      <c r="AK22" s="1726"/>
      <c r="AL22" s="1726"/>
      <c r="AM22" s="1726"/>
      <c r="AN22" s="1726"/>
      <c r="AO22" s="1726"/>
      <c r="AP22" s="1726"/>
      <c r="AQ22" s="1726"/>
      <c r="AR22" s="1726"/>
      <c r="AS22" s="1726"/>
      <c r="AT22" s="1726"/>
      <c r="AU22" s="1726"/>
      <c r="AV22" s="1726"/>
      <c r="AW22" s="1726"/>
      <c r="AX22" s="1726"/>
      <c r="AY22" s="1726"/>
      <c r="AZ22" s="1726"/>
      <c r="BA22" s="1726"/>
      <c r="BB22" s="1726"/>
      <c r="BC22" s="1726"/>
      <c r="BD22" s="1726"/>
      <c r="BE22" s="1726"/>
      <c r="BF22" s="1726"/>
      <c r="BG22" s="1726"/>
      <c r="BH22" s="1726"/>
      <c r="BI22" s="1726"/>
      <c r="BJ22" s="1726"/>
      <c r="BK22" s="1726"/>
      <c r="BL22" s="1726"/>
      <c r="BM22" s="1756"/>
      <c r="BN22" s="1757"/>
      <c r="BO22" s="1758"/>
      <c r="BP22" s="1758"/>
      <c r="BQ22" s="1758"/>
      <c r="BR22" s="1758"/>
      <c r="BS22" s="1758"/>
      <c r="BT22" s="1758"/>
      <c r="BU22" s="1758"/>
      <c r="BV22" s="1758"/>
      <c r="BW22" s="3349">
        <v>4100</v>
      </c>
      <c r="BX22" s="3349"/>
      <c r="BY22" s="3349"/>
      <c r="BZ22" s="1757"/>
      <c r="CA22" s="1759"/>
      <c r="CB22" s="1726"/>
      <c r="CC22" s="1742"/>
      <c r="CD22" s="1743"/>
      <c r="CE22" s="1726"/>
      <c r="CH22" s="1699"/>
      <c r="CI22" s="1699"/>
      <c r="CJ22" s="1699"/>
      <c r="CK22" s="1699"/>
      <c r="CL22" s="1699"/>
      <c r="CM22" s="1699"/>
      <c r="CN22" s="1699"/>
      <c r="CO22" s="1699"/>
      <c r="CP22" s="1699"/>
      <c r="CQ22" s="1699"/>
      <c r="CR22" s="1699"/>
      <c r="CS22" s="1699"/>
      <c r="CT22" s="1699"/>
      <c r="CU22" s="1699"/>
      <c r="CV22" s="1699"/>
      <c r="CW22" s="1699"/>
      <c r="CX22" s="1699"/>
      <c r="CY22" s="1699"/>
      <c r="CZ22" s="1699"/>
      <c r="DA22" s="1699"/>
      <c r="DB22" s="1699"/>
      <c r="DC22" s="1699"/>
      <c r="DD22" s="1699"/>
      <c r="DE22" s="1699"/>
      <c r="DF22" s="1699"/>
      <c r="DG22" s="1699"/>
      <c r="DH22" s="1699"/>
      <c r="DI22" s="1699"/>
      <c r="DJ22" s="1699"/>
      <c r="DK22" s="1699"/>
      <c r="DL22" s="1699"/>
      <c r="DM22" s="1699"/>
      <c r="DN22" s="1699"/>
      <c r="DO22" s="1699"/>
      <c r="DP22" s="1699"/>
      <c r="DQ22" s="1699"/>
      <c r="DR22" s="1699"/>
      <c r="DS22" s="1699"/>
      <c r="DT22" s="1699"/>
      <c r="DU22" s="1699"/>
      <c r="DV22" s="1699"/>
      <c r="DW22" s="1699"/>
      <c r="DX22" s="1699"/>
      <c r="DY22" s="1699"/>
      <c r="DZ22" s="1699"/>
      <c r="EA22" s="1699"/>
      <c r="EB22" s="1699"/>
      <c r="EC22" s="1699"/>
      <c r="ED22" s="1699"/>
      <c r="EE22" s="1699"/>
      <c r="EF22" s="1699"/>
      <c r="EG22" s="1699"/>
      <c r="EH22" s="1699"/>
      <c r="EI22" s="1699"/>
      <c r="EJ22" s="1699"/>
      <c r="EK22" s="1699"/>
      <c r="EL22" s="1699"/>
      <c r="EM22" s="1699"/>
      <c r="EN22" s="1699"/>
      <c r="EO22" s="1699"/>
      <c r="EP22" s="1699"/>
      <c r="EQ22" s="1699"/>
      <c r="ER22" s="1699"/>
      <c r="ES22" s="1699"/>
      <c r="ET22" s="1699"/>
      <c r="EU22" s="1699"/>
      <c r="EV22" s="1699"/>
      <c r="EW22" s="1699"/>
      <c r="EX22" s="1699"/>
      <c r="EY22" s="1699"/>
      <c r="EZ22" s="1699"/>
      <c r="FA22" s="1699"/>
      <c r="FB22" s="1699"/>
      <c r="FC22" s="1699"/>
      <c r="FD22" s="1699"/>
      <c r="FE22" s="1699"/>
      <c r="FF22" s="1699"/>
      <c r="FG22" s="1699"/>
      <c r="FH22" s="1699"/>
      <c r="FI22" s="1699"/>
      <c r="FJ22" s="1699"/>
      <c r="FK22" s="1699"/>
      <c r="FL22" s="1699"/>
      <c r="FM22" s="1699"/>
      <c r="FN22" s="1699"/>
      <c r="FO22" s="1699"/>
      <c r="FP22" s="1699"/>
      <c r="FQ22" s="1699"/>
      <c r="FR22" s="1699"/>
      <c r="FS22" s="1699"/>
      <c r="FT22" s="1699"/>
      <c r="FU22" s="1699"/>
      <c r="FV22" s="1699"/>
      <c r="FW22" s="1699"/>
      <c r="FX22" s="1699"/>
      <c r="FY22" s="1699"/>
      <c r="FZ22" s="1699"/>
      <c r="GA22" s="1699"/>
      <c r="GB22" s="1699"/>
    </row>
    <row r="23" spans="1:184" s="1705" customFormat="1" ht="30" customHeight="1">
      <c r="A23" s="1726"/>
      <c r="B23" s="1741"/>
      <c r="C23" s="1726"/>
      <c r="D23" s="1744" t="s">
        <v>6</v>
      </c>
      <c r="E23" s="1726"/>
      <c r="F23" s="3350"/>
      <c r="G23" s="3350"/>
      <c r="H23" s="3350"/>
      <c r="I23" s="3350"/>
      <c r="J23" s="3350"/>
      <c r="K23" s="3350"/>
      <c r="L23" s="3350"/>
      <c r="M23" s="3350"/>
      <c r="N23" s="3350"/>
      <c r="O23" s="3350"/>
      <c r="P23" s="3350"/>
      <c r="Q23" s="3350"/>
      <c r="R23" s="3350"/>
      <c r="S23" s="3350"/>
      <c r="T23" s="3350"/>
      <c r="U23" s="3350"/>
      <c r="V23" s="3350"/>
      <c r="W23" s="3350"/>
      <c r="X23" s="3350"/>
      <c r="Y23" s="3350"/>
      <c r="Z23" s="3350"/>
      <c r="AA23" s="3350"/>
      <c r="AB23" s="3350"/>
      <c r="AC23" s="3350"/>
      <c r="AD23" s="1726"/>
      <c r="AE23" s="1726"/>
      <c r="AF23" s="1726"/>
      <c r="AG23" s="1726"/>
      <c r="AH23" s="1726"/>
      <c r="AI23" s="1726"/>
      <c r="AJ23" s="1726"/>
      <c r="AK23" s="1726"/>
      <c r="AL23" s="1726"/>
      <c r="AM23" s="1726"/>
      <c r="AN23" s="1726"/>
      <c r="AO23" s="1726"/>
      <c r="AP23" s="1726"/>
      <c r="AQ23" s="1726"/>
      <c r="AR23" s="1726"/>
      <c r="AS23" s="1726"/>
      <c r="AT23" s="1726"/>
      <c r="AU23" s="1726"/>
      <c r="AV23" s="1726"/>
      <c r="AW23" s="1726"/>
      <c r="AX23" s="1726"/>
      <c r="AY23" s="1726"/>
      <c r="AZ23" s="1726"/>
      <c r="BA23" s="1726"/>
      <c r="BB23" s="1726"/>
      <c r="BC23" s="1726"/>
      <c r="BD23" s="1726"/>
      <c r="BE23" s="1726"/>
      <c r="BF23" s="1726"/>
      <c r="BG23" s="1726"/>
      <c r="BH23" s="1726"/>
      <c r="BI23" s="1726"/>
      <c r="BJ23" s="1726"/>
      <c r="BK23" s="1726"/>
      <c r="BL23" s="1726"/>
      <c r="BM23" s="1756"/>
      <c r="BN23" s="1757"/>
      <c r="BO23" s="3319" t="s">
        <v>53</v>
      </c>
      <c r="BP23" s="3320"/>
      <c r="BQ23" s="3306"/>
      <c r="BR23" s="3307"/>
      <c r="BS23" s="3307"/>
      <c r="BT23" s="3307"/>
      <c r="BU23" s="3307"/>
      <c r="BV23" s="3307"/>
      <c r="BW23" s="3307"/>
      <c r="BX23" s="3307"/>
      <c r="BY23" s="3308"/>
      <c r="BZ23" s="1757"/>
      <c r="CA23" s="1759"/>
      <c r="CB23" s="1726"/>
      <c r="CC23" s="1742"/>
      <c r="CD23" s="1743"/>
      <c r="CE23" s="1726"/>
      <c r="CH23" s="1699"/>
      <c r="CI23" s="1699"/>
      <c r="CJ23" s="1699"/>
      <c r="CK23" s="1699"/>
      <c r="CL23" s="1699"/>
      <c r="CM23" s="1699"/>
      <c r="CN23" s="1699"/>
      <c r="CO23" s="1699"/>
      <c r="CP23" s="1699"/>
      <c r="CQ23" s="1699"/>
      <c r="CR23" s="1699"/>
      <c r="CS23" s="1699"/>
      <c r="CT23" s="1699"/>
      <c r="CU23" s="1699"/>
      <c r="CV23" s="1699"/>
      <c r="CW23" s="1699"/>
      <c r="CX23" s="1699"/>
      <c r="CY23" s="1699"/>
      <c r="CZ23" s="1699"/>
      <c r="DA23" s="1699"/>
      <c r="DB23" s="1699"/>
      <c r="DC23" s="1699"/>
      <c r="DD23" s="1699"/>
      <c r="DE23" s="1699"/>
      <c r="DF23" s="1699"/>
      <c r="DG23" s="1699"/>
      <c r="DH23" s="1699"/>
      <c r="DI23" s="1699"/>
      <c r="DJ23" s="1699"/>
      <c r="DK23" s="1699"/>
      <c r="DL23" s="1699"/>
      <c r="DM23" s="1699"/>
      <c r="DN23" s="1699"/>
      <c r="DO23" s="1699"/>
      <c r="DP23" s="1699"/>
      <c r="DQ23" s="1699"/>
      <c r="DR23" s="1699"/>
      <c r="DS23" s="1699"/>
      <c r="DT23" s="1699"/>
      <c r="DU23" s="1699"/>
      <c r="DV23" s="1699"/>
      <c r="DW23" s="1699"/>
      <c r="DX23" s="1699"/>
      <c r="DY23" s="1699"/>
      <c r="DZ23" s="1699"/>
      <c r="EA23" s="1699"/>
      <c r="EB23" s="1699"/>
      <c r="EC23" s="1699"/>
      <c r="ED23" s="1699"/>
      <c r="EE23" s="1699"/>
      <c r="EF23" s="1699"/>
      <c r="EG23" s="1699"/>
      <c r="EH23" s="1699"/>
      <c r="EI23" s="1699"/>
      <c r="EJ23" s="1699"/>
      <c r="EK23" s="1699"/>
      <c r="EL23" s="1699"/>
      <c r="EM23" s="1699"/>
      <c r="EN23" s="1699"/>
      <c r="EO23" s="1699"/>
      <c r="EP23" s="1699"/>
      <c r="EQ23" s="1699"/>
      <c r="ER23" s="1699"/>
      <c r="ES23" s="1699"/>
      <c r="ET23" s="1699"/>
      <c r="EU23" s="1699"/>
      <c r="EV23" s="1699"/>
      <c r="EW23" s="1699"/>
      <c r="EX23" s="1699"/>
      <c r="EY23" s="1699"/>
      <c r="EZ23" s="1699"/>
      <c r="FA23" s="1699"/>
      <c r="FB23" s="1699"/>
      <c r="FC23" s="1699"/>
      <c r="FD23" s="1699"/>
      <c r="FE23" s="1699"/>
      <c r="FF23" s="1699"/>
      <c r="FG23" s="1699"/>
      <c r="FH23" s="1699"/>
      <c r="FI23" s="1699"/>
      <c r="FJ23" s="1699"/>
      <c r="FK23" s="1699"/>
      <c r="FL23" s="1699"/>
      <c r="FM23" s="1699"/>
      <c r="FN23" s="1699"/>
      <c r="FO23" s="1699"/>
      <c r="FP23" s="1699"/>
      <c r="FQ23" s="1699"/>
      <c r="FR23" s="1699"/>
      <c r="FS23" s="1699"/>
      <c r="FT23" s="1699"/>
      <c r="FU23" s="1699"/>
      <c r="FV23" s="1699"/>
      <c r="FW23" s="1699"/>
      <c r="FX23" s="1699"/>
      <c r="FY23" s="1699"/>
      <c r="FZ23" s="1699"/>
      <c r="GA23" s="1699"/>
      <c r="GB23" s="1699"/>
    </row>
    <row r="24" spans="1:184" s="1705" customFormat="1" ht="30" customHeight="1">
      <c r="A24" s="1726"/>
      <c r="B24" s="1741"/>
      <c r="C24" s="1726"/>
      <c r="D24" s="1734"/>
      <c r="E24" s="1726"/>
      <c r="F24" s="1726"/>
      <c r="G24" s="1726"/>
      <c r="H24" s="1726"/>
      <c r="I24" s="1726"/>
      <c r="J24" s="1726"/>
      <c r="K24" s="1726"/>
      <c r="L24" s="1726"/>
      <c r="M24" s="1726"/>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726"/>
      <c r="AL24" s="1726"/>
      <c r="AM24" s="1726"/>
      <c r="AN24" s="1726"/>
      <c r="AO24" s="1726"/>
      <c r="AP24" s="1726"/>
      <c r="AQ24" s="1726"/>
      <c r="AR24" s="1726"/>
      <c r="AS24" s="1726"/>
      <c r="AT24" s="1726"/>
      <c r="AU24" s="1726"/>
      <c r="AV24" s="1726"/>
      <c r="AW24" s="1726"/>
      <c r="AX24" s="1726"/>
      <c r="AY24" s="1726"/>
      <c r="AZ24" s="1726"/>
      <c r="BA24" s="1726"/>
      <c r="BB24" s="1726"/>
      <c r="BC24" s="1726"/>
      <c r="BD24" s="1726"/>
      <c r="BE24" s="1726"/>
      <c r="BF24" s="1726"/>
      <c r="BG24" s="1726"/>
      <c r="BH24" s="1726"/>
      <c r="BI24" s="1726"/>
      <c r="BJ24" s="1726"/>
      <c r="BK24" s="1726"/>
      <c r="BL24" s="1726"/>
      <c r="BM24" s="1756"/>
      <c r="BN24" s="1757"/>
      <c r="BO24" s="3320"/>
      <c r="BP24" s="3320"/>
      <c r="BQ24" s="3309"/>
      <c r="BR24" s="3310"/>
      <c r="BS24" s="3310"/>
      <c r="BT24" s="3310"/>
      <c r="BU24" s="3310"/>
      <c r="BV24" s="3310"/>
      <c r="BW24" s="3310"/>
      <c r="BX24" s="3310"/>
      <c r="BY24" s="3311"/>
      <c r="BZ24" s="1757"/>
      <c r="CA24" s="1759"/>
      <c r="CB24" s="1726"/>
      <c r="CC24" s="1742"/>
      <c r="CD24" s="1743"/>
      <c r="CE24" s="1726"/>
      <c r="CH24" s="1699"/>
      <c r="CI24" s="1699"/>
      <c r="CJ24" s="1699"/>
      <c r="CK24" s="1699"/>
      <c r="CL24" s="1699"/>
      <c r="CM24" s="1699"/>
      <c r="CN24" s="1699"/>
      <c r="CO24" s="1699"/>
      <c r="CP24" s="1699"/>
      <c r="CQ24" s="1699"/>
      <c r="CR24" s="1699"/>
      <c r="CS24" s="1699"/>
      <c r="CT24" s="1699"/>
      <c r="CU24" s="1699"/>
      <c r="CV24" s="1699"/>
      <c r="CW24" s="1699"/>
      <c r="CX24" s="1699"/>
      <c r="CY24" s="1699"/>
      <c r="CZ24" s="1699"/>
      <c r="DA24" s="1699"/>
      <c r="DB24" s="1699"/>
      <c r="DC24" s="1699"/>
      <c r="DD24" s="1699"/>
      <c r="DE24" s="1699"/>
      <c r="DF24" s="1699"/>
      <c r="DG24" s="1699"/>
      <c r="DH24" s="1699"/>
      <c r="DI24" s="1699"/>
      <c r="DJ24" s="1699"/>
      <c r="DK24" s="1699"/>
      <c r="DL24" s="1699"/>
      <c r="DM24" s="1699"/>
      <c r="DN24" s="1699"/>
      <c r="DO24" s="1699"/>
      <c r="DP24" s="1699"/>
      <c r="DQ24" s="1699"/>
      <c r="DR24" s="1699"/>
      <c r="DS24" s="1699"/>
      <c r="DT24" s="1699"/>
      <c r="DU24" s="1699"/>
      <c r="DV24" s="1699"/>
      <c r="DW24" s="1699"/>
      <c r="DX24" s="1699"/>
      <c r="DY24" s="1699"/>
      <c r="DZ24" s="1699"/>
      <c r="EA24" s="1699"/>
      <c r="EB24" s="1699"/>
      <c r="EC24" s="1699"/>
      <c r="ED24" s="1699"/>
      <c r="EE24" s="1699"/>
      <c r="EF24" s="1699"/>
      <c r="EG24" s="1699"/>
      <c r="EH24" s="1699"/>
      <c r="EI24" s="1699"/>
      <c r="EJ24" s="1699"/>
      <c r="EK24" s="1699"/>
      <c r="EL24" s="1699"/>
      <c r="EM24" s="1699"/>
      <c r="EN24" s="1699"/>
      <c r="EO24" s="1699"/>
      <c r="EP24" s="1699"/>
      <c r="EQ24" s="1699"/>
      <c r="ER24" s="1699"/>
      <c r="ES24" s="1699"/>
      <c r="ET24" s="1699"/>
      <c r="EU24" s="1699"/>
      <c r="EV24" s="1699"/>
      <c r="EW24" s="1699"/>
      <c r="EX24" s="1699"/>
      <c r="EY24" s="1699"/>
      <c r="EZ24" s="1699"/>
      <c r="FA24" s="1699"/>
      <c r="FB24" s="1699"/>
      <c r="FC24" s="1699"/>
      <c r="FD24" s="1699"/>
      <c r="FE24" s="1699"/>
      <c r="FF24" s="1699"/>
      <c r="FG24" s="1699"/>
      <c r="FH24" s="1699"/>
      <c r="FI24" s="1699"/>
      <c r="FJ24" s="1699"/>
      <c r="FK24" s="1699"/>
      <c r="FL24" s="1699"/>
      <c r="FM24" s="1699"/>
      <c r="FN24" s="1699"/>
      <c r="FO24" s="1699"/>
      <c r="FP24" s="1699"/>
      <c r="FQ24" s="1699"/>
      <c r="FR24" s="1699"/>
      <c r="FS24" s="1699"/>
      <c r="FT24" s="1699"/>
      <c r="FU24" s="1699"/>
      <c r="FV24" s="1699"/>
      <c r="FW24" s="1699"/>
      <c r="FX24" s="1699"/>
      <c r="FY24" s="1699"/>
      <c r="FZ24" s="1699"/>
      <c r="GA24" s="1699"/>
      <c r="GB24" s="1699"/>
    </row>
    <row r="25" spans="1:184" s="1705" customFormat="1" ht="30" customHeight="1">
      <c r="A25" s="1726"/>
      <c r="B25" s="1741"/>
      <c r="C25" s="1726"/>
      <c r="D25" s="1720"/>
      <c r="E25" s="1726"/>
      <c r="F25" s="1726"/>
      <c r="G25" s="1726"/>
      <c r="H25" s="1726"/>
      <c r="I25" s="1726"/>
      <c r="J25" s="1726"/>
      <c r="K25" s="1726"/>
      <c r="L25" s="1726"/>
      <c r="M25" s="1726"/>
      <c r="N25" s="1726"/>
      <c r="O25" s="1726"/>
      <c r="P25" s="1726"/>
      <c r="Q25" s="1726"/>
      <c r="R25" s="1726"/>
      <c r="S25" s="1726"/>
      <c r="T25" s="1726"/>
      <c r="U25" s="1726"/>
      <c r="V25" s="1726"/>
      <c r="W25" s="1726"/>
      <c r="X25" s="1726"/>
      <c r="Y25" s="1726"/>
      <c r="Z25" s="1726"/>
      <c r="AA25" s="1726"/>
      <c r="AB25" s="1726"/>
      <c r="AC25" s="1726"/>
      <c r="AD25" s="1726"/>
      <c r="AE25" s="1726"/>
      <c r="AF25" s="1726"/>
      <c r="AG25" s="1726"/>
      <c r="AH25" s="1726"/>
      <c r="AI25" s="1726"/>
      <c r="AJ25" s="1726"/>
      <c r="AK25" s="1726"/>
      <c r="AL25" s="1726"/>
      <c r="AM25" s="1726"/>
      <c r="AN25" s="1726"/>
      <c r="AO25" s="1726"/>
      <c r="AP25" s="1726"/>
      <c r="AQ25" s="1726"/>
      <c r="AR25" s="1726"/>
      <c r="AS25" s="1726"/>
      <c r="AT25" s="1726"/>
      <c r="AU25" s="1726"/>
      <c r="AV25" s="1726"/>
      <c r="AW25" s="1726"/>
      <c r="AX25" s="1726"/>
      <c r="AY25" s="1726"/>
      <c r="AZ25" s="1726"/>
      <c r="BA25" s="1726"/>
      <c r="BB25" s="1726"/>
      <c r="BC25" s="1726"/>
      <c r="BD25" s="1726"/>
      <c r="BE25" s="1726"/>
      <c r="BF25" s="1726"/>
      <c r="BG25" s="1726"/>
      <c r="BH25" s="1726"/>
      <c r="BI25" s="1726"/>
      <c r="BJ25" s="1726"/>
      <c r="BK25" s="1726"/>
      <c r="BL25" s="1726"/>
      <c r="BM25" s="1756"/>
      <c r="BN25" s="1757"/>
      <c r="BO25" s="1757"/>
      <c r="BP25" s="1757"/>
      <c r="BQ25" s="1757"/>
      <c r="BR25" s="1757"/>
      <c r="BS25" s="1757"/>
      <c r="BT25" s="1757"/>
      <c r="BU25" s="1757"/>
      <c r="BV25" s="1757"/>
      <c r="BW25" s="1757"/>
      <c r="BX25" s="1757"/>
      <c r="BY25" s="1757"/>
      <c r="BZ25" s="1757"/>
      <c r="CA25" s="1759"/>
      <c r="CB25" s="1726"/>
      <c r="CC25" s="1742"/>
      <c r="CD25" s="1743"/>
      <c r="CE25" s="1726"/>
      <c r="CH25" s="1699"/>
      <c r="CI25" s="1699"/>
      <c r="CJ25" s="1699"/>
      <c r="CK25" s="1699"/>
      <c r="CL25" s="1699"/>
      <c r="CM25" s="1699"/>
      <c r="CN25" s="1699"/>
      <c r="CO25" s="1699"/>
      <c r="CP25" s="1699"/>
      <c r="CQ25" s="1699"/>
      <c r="CR25" s="1699"/>
      <c r="CS25" s="1699"/>
      <c r="CT25" s="1699"/>
      <c r="CU25" s="1699"/>
      <c r="CV25" s="1699"/>
      <c r="CW25" s="1699"/>
      <c r="CX25" s="1699"/>
      <c r="CY25" s="1699"/>
      <c r="CZ25" s="1699"/>
      <c r="DA25" s="1699"/>
      <c r="DB25" s="1699"/>
      <c r="DC25" s="1699"/>
      <c r="DD25" s="1699"/>
      <c r="DE25" s="1699"/>
      <c r="DF25" s="1699"/>
      <c r="DG25" s="1699"/>
      <c r="DH25" s="1699"/>
      <c r="DI25" s="1699"/>
      <c r="DJ25" s="1699"/>
      <c r="DK25" s="1699"/>
      <c r="DL25" s="1699"/>
      <c r="DM25" s="1699"/>
      <c r="DN25" s="1699"/>
      <c r="DO25" s="1699"/>
      <c r="DP25" s="1699"/>
      <c r="DQ25" s="1699"/>
      <c r="DR25" s="1699"/>
      <c r="DS25" s="1699"/>
      <c r="DT25" s="1699"/>
      <c r="DU25" s="1699"/>
      <c r="DV25" s="1699"/>
      <c r="DW25" s="1699"/>
      <c r="DX25" s="1699"/>
      <c r="DY25" s="1699"/>
      <c r="DZ25" s="1699"/>
      <c r="EA25" s="1699"/>
      <c r="EB25" s="1699"/>
      <c r="EC25" s="1699"/>
      <c r="ED25" s="1699"/>
      <c r="EE25" s="1699"/>
      <c r="EF25" s="1699"/>
      <c r="EG25" s="1699"/>
      <c r="EH25" s="1699"/>
      <c r="EI25" s="1699"/>
      <c r="EJ25" s="1699"/>
      <c r="EK25" s="1699"/>
      <c r="EL25" s="1699"/>
      <c r="EM25" s="1699"/>
      <c r="EN25" s="1699"/>
      <c r="EO25" s="1699"/>
      <c r="EP25" s="1699"/>
      <c r="EQ25" s="1699"/>
      <c r="ER25" s="1699"/>
      <c r="ES25" s="1699"/>
      <c r="ET25" s="1699"/>
      <c r="EU25" s="1699"/>
      <c r="EV25" s="1699"/>
      <c r="EW25" s="1699"/>
      <c r="EX25" s="1699"/>
      <c r="EY25" s="1699"/>
      <c r="EZ25" s="1699"/>
      <c r="FA25" s="1699"/>
      <c r="FB25" s="1699"/>
      <c r="FC25" s="1699"/>
      <c r="FD25" s="1699"/>
      <c r="FE25" s="1699"/>
      <c r="FF25" s="1699"/>
      <c r="FG25" s="1699"/>
      <c r="FH25" s="1699"/>
      <c r="FI25" s="1699"/>
      <c r="FJ25" s="1699"/>
      <c r="FK25" s="1699"/>
      <c r="FL25" s="1699"/>
      <c r="FM25" s="1699"/>
      <c r="FN25" s="1699"/>
      <c r="FO25" s="1699"/>
      <c r="FP25" s="1699"/>
      <c r="FQ25" s="1699"/>
      <c r="FR25" s="1699"/>
      <c r="FS25" s="1699"/>
      <c r="FT25" s="1699"/>
      <c r="FU25" s="1699"/>
      <c r="FV25" s="1699"/>
      <c r="FW25" s="1699"/>
      <c r="FX25" s="1699"/>
      <c r="FY25" s="1699"/>
      <c r="FZ25" s="1699"/>
      <c r="GA25" s="1699"/>
      <c r="GB25" s="1699"/>
    </row>
    <row r="26" spans="1:184" s="1702" customFormat="1" ht="30" customHeight="1">
      <c r="A26" s="1736"/>
      <c r="B26" s="1741"/>
      <c r="C26" s="1736"/>
      <c r="D26" s="1744" t="s">
        <v>7</v>
      </c>
      <c r="E26" s="1736"/>
      <c r="F26" s="3302"/>
      <c r="G26" s="3302"/>
      <c r="H26" s="3302"/>
      <c r="I26" s="3302"/>
      <c r="J26" s="3302"/>
      <c r="K26" s="3302"/>
      <c r="L26" s="3302"/>
      <c r="M26" s="3302"/>
      <c r="N26" s="3302"/>
      <c r="O26" s="3302"/>
      <c r="P26" s="3302"/>
      <c r="Q26" s="3302"/>
      <c r="R26" s="3302"/>
      <c r="S26" s="3302"/>
      <c r="T26" s="3302"/>
      <c r="U26" s="3302"/>
      <c r="V26" s="3302"/>
      <c r="W26" s="3302"/>
      <c r="X26" s="3302"/>
      <c r="Y26" s="3302"/>
      <c r="Z26" s="3302"/>
      <c r="AA26" s="3302"/>
      <c r="AB26" s="3302"/>
      <c r="AC26" s="3302"/>
      <c r="AD26" s="1736"/>
      <c r="AE26" s="1736"/>
      <c r="AF26" s="1736"/>
      <c r="AG26" s="1736"/>
      <c r="AH26" s="1736"/>
      <c r="AI26" s="1736"/>
      <c r="AJ26" s="1736"/>
      <c r="AK26" s="1736"/>
      <c r="AL26" s="1736"/>
      <c r="AM26" s="1736"/>
      <c r="AN26" s="1736"/>
      <c r="AO26" s="1736"/>
      <c r="AP26" s="1736"/>
      <c r="AQ26" s="1736"/>
      <c r="AR26" s="1736"/>
      <c r="AS26" s="1736"/>
      <c r="AT26" s="1736"/>
      <c r="AU26" s="1736"/>
      <c r="AV26" s="1736"/>
      <c r="AW26" s="1736"/>
      <c r="AX26" s="1736"/>
      <c r="AY26" s="1736"/>
      <c r="AZ26" s="1736"/>
      <c r="BA26" s="1736"/>
      <c r="BB26" s="1736"/>
      <c r="BC26" s="1736"/>
      <c r="BD26" s="1736"/>
      <c r="BE26" s="1736"/>
      <c r="BF26" s="1736"/>
      <c r="BG26" s="1736"/>
      <c r="BH26" s="1736"/>
      <c r="BI26" s="1736"/>
      <c r="BJ26" s="1736"/>
      <c r="BK26" s="1736"/>
      <c r="BL26" s="1736"/>
      <c r="BM26" s="1760"/>
      <c r="BN26" s="1761"/>
      <c r="BO26" s="3319" t="s">
        <v>54</v>
      </c>
      <c r="BP26" s="3320"/>
      <c r="BQ26" s="3306"/>
      <c r="BR26" s="3307"/>
      <c r="BS26" s="3307"/>
      <c r="BT26" s="3307"/>
      <c r="BU26" s="3307"/>
      <c r="BV26" s="3307"/>
      <c r="BW26" s="3307"/>
      <c r="BX26" s="3307"/>
      <c r="BY26" s="3308"/>
      <c r="BZ26" s="1761"/>
      <c r="CA26" s="1762"/>
      <c r="CB26" s="1736"/>
      <c r="CC26" s="1742"/>
      <c r="CD26" s="1743"/>
      <c r="CE26" s="1736"/>
      <c r="CH26" s="1699"/>
      <c r="CI26" s="1699"/>
      <c r="CJ26" s="1699"/>
      <c r="CK26" s="1699"/>
      <c r="CL26" s="1699"/>
      <c r="CM26" s="1699"/>
      <c r="CN26" s="1699"/>
      <c r="CO26" s="1699"/>
      <c r="CP26" s="1699"/>
      <c r="CQ26" s="1699"/>
      <c r="CR26" s="1699"/>
      <c r="CS26" s="1699"/>
      <c r="CT26" s="1699"/>
      <c r="CU26" s="1699"/>
      <c r="CV26" s="1699"/>
      <c r="CW26" s="1699"/>
      <c r="CX26" s="1699"/>
      <c r="CY26" s="1699"/>
      <c r="CZ26" s="1699"/>
      <c r="DA26" s="1699"/>
      <c r="DB26" s="1699"/>
      <c r="DC26" s="1699"/>
      <c r="DD26" s="1699"/>
      <c r="DE26" s="1699"/>
      <c r="DF26" s="1699"/>
      <c r="DG26" s="1699"/>
      <c r="DH26" s="1699"/>
      <c r="DI26" s="1699"/>
      <c r="DJ26" s="1699"/>
      <c r="DK26" s="1699"/>
      <c r="DL26" s="1699"/>
      <c r="DM26" s="1699"/>
      <c r="DN26" s="1699"/>
      <c r="DO26" s="1699"/>
      <c r="DP26" s="1699"/>
      <c r="DQ26" s="1699"/>
      <c r="DR26" s="1699"/>
      <c r="DS26" s="1699"/>
      <c r="DT26" s="1699"/>
      <c r="DU26" s="1699"/>
      <c r="DV26" s="1699"/>
      <c r="DW26" s="1699"/>
      <c r="DX26" s="1699"/>
      <c r="DY26" s="1699"/>
      <c r="DZ26" s="1699"/>
      <c r="EA26" s="1699"/>
      <c r="EB26" s="1699"/>
      <c r="EC26" s="1699"/>
      <c r="ED26" s="1699"/>
      <c r="EE26" s="1699"/>
      <c r="EF26" s="1699"/>
      <c r="EG26" s="1699"/>
      <c r="EH26" s="1699"/>
      <c r="EI26" s="1699"/>
      <c r="EJ26" s="1699"/>
      <c r="EK26" s="1699"/>
      <c r="EL26" s="1699"/>
      <c r="EM26" s="1699"/>
      <c r="EN26" s="1699"/>
      <c r="EO26" s="1699"/>
      <c r="EP26" s="1699"/>
      <c r="EQ26" s="1699"/>
      <c r="ER26" s="1699"/>
      <c r="ES26" s="1699"/>
      <c r="ET26" s="1699"/>
      <c r="EU26" s="1699"/>
      <c r="EV26" s="1699"/>
      <c r="EW26" s="1699"/>
      <c r="EX26" s="1699"/>
      <c r="EY26" s="1699"/>
      <c r="EZ26" s="1699"/>
      <c r="FA26" s="1699"/>
      <c r="FB26" s="1699"/>
      <c r="FC26" s="1699"/>
      <c r="FD26" s="1699"/>
      <c r="FE26" s="1699"/>
      <c r="FF26" s="1699"/>
      <c r="FG26" s="1699"/>
      <c r="FH26" s="1699"/>
      <c r="FI26" s="1699"/>
      <c r="FJ26" s="1699"/>
      <c r="FK26" s="1699"/>
      <c r="FL26" s="1699"/>
      <c r="FM26" s="1699"/>
      <c r="FN26" s="1699"/>
      <c r="FO26" s="1699"/>
      <c r="FP26" s="1699"/>
      <c r="FQ26" s="1699"/>
      <c r="FR26" s="1699"/>
      <c r="FS26" s="1699"/>
      <c r="FT26" s="1699"/>
      <c r="FU26" s="1699"/>
      <c r="FV26" s="1699"/>
      <c r="FW26" s="1699"/>
      <c r="FX26" s="1699"/>
      <c r="FY26" s="1699"/>
      <c r="FZ26" s="1699"/>
      <c r="GA26" s="1699"/>
      <c r="GB26" s="1699"/>
    </row>
    <row r="27" spans="1:184" s="1702" customFormat="1" ht="30" customHeight="1">
      <c r="A27" s="1736"/>
      <c r="B27" s="1731"/>
      <c r="C27" s="1736"/>
      <c r="D27" s="1736"/>
      <c r="E27" s="1736"/>
      <c r="F27" s="1736"/>
      <c r="G27" s="1736"/>
      <c r="H27" s="1736"/>
      <c r="I27" s="1736"/>
      <c r="J27" s="1736"/>
      <c r="K27" s="1736"/>
      <c r="L27" s="1736"/>
      <c r="M27" s="1736"/>
      <c r="N27" s="1736"/>
      <c r="O27" s="1736"/>
      <c r="P27" s="1736"/>
      <c r="Q27" s="1736"/>
      <c r="R27" s="1736"/>
      <c r="S27" s="1736"/>
      <c r="T27" s="1736"/>
      <c r="U27" s="1736"/>
      <c r="V27" s="1736"/>
      <c r="W27" s="1736"/>
      <c r="X27" s="1736"/>
      <c r="Y27" s="1736"/>
      <c r="Z27" s="1736"/>
      <c r="AA27" s="1736"/>
      <c r="AB27" s="1736"/>
      <c r="AC27" s="1736"/>
      <c r="AD27" s="1736"/>
      <c r="AE27" s="1736"/>
      <c r="AF27" s="1736"/>
      <c r="AG27" s="1736"/>
      <c r="AH27" s="1736"/>
      <c r="AI27" s="1736"/>
      <c r="AJ27" s="1736"/>
      <c r="AK27" s="1736"/>
      <c r="AL27" s="1736"/>
      <c r="AM27" s="1736"/>
      <c r="AN27" s="1736"/>
      <c r="AO27" s="1736"/>
      <c r="AP27" s="1736"/>
      <c r="AQ27" s="1736"/>
      <c r="AR27" s="1736"/>
      <c r="AS27" s="1736"/>
      <c r="AT27" s="1736"/>
      <c r="AU27" s="1736"/>
      <c r="AV27" s="1736"/>
      <c r="AW27" s="1736"/>
      <c r="AX27" s="1736"/>
      <c r="AY27" s="1736"/>
      <c r="AZ27" s="1736"/>
      <c r="BA27" s="1736"/>
      <c r="BB27" s="1736"/>
      <c r="BC27" s="1736"/>
      <c r="BD27" s="1736"/>
      <c r="BE27" s="1736"/>
      <c r="BF27" s="1736"/>
      <c r="BG27" s="1736"/>
      <c r="BH27" s="1736"/>
      <c r="BI27" s="1736"/>
      <c r="BJ27" s="1736"/>
      <c r="BK27" s="1736"/>
      <c r="BL27" s="1736"/>
      <c r="BM27" s="1760"/>
      <c r="BN27" s="1761"/>
      <c r="BO27" s="3320"/>
      <c r="BP27" s="3320"/>
      <c r="BQ27" s="3309"/>
      <c r="BR27" s="3310"/>
      <c r="BS27" s="3310"/>
      <c r="BT27" s="3310"/>
      <c r="BU27" s="3310"/>
      <c r="BV27" s="3310"/>
      <c r="BW27" s="3310"/>
      <c r="BX27" s="3310"/>
      <c r="BY27" s="3311"/>
      <c r="BZ27" s="1761"/>
      <c r="CA27" s="1762"/>
      <c r="CB27" s="1736"/>
      <c r="CC27" s="1742"/>
      <c r="CD27" s="1743"/>
      <c r="CE27" s="1736"/>
      <c r="CH27" s="1699"/>
      <c r="CI27" s="1699"/>
      <c r="CJ27" s="1699"/>
      <c r="CK27" s="1699"/>
      <c r="CL27" s="1699"/>
      <c r="CM27" s="1699"/>
      <c r="CN27" s="1699"/>
      <c r="CO27" s="1699"/>
      <c r="CP27" s="1699"/>
      <c r="CQ27" s="1699"/>
      <c r="CR27" s="1699"/>
      <c r="CS27" s="1699"/>
      <c r="CT27" s="1699"/>
      <c r="CU27" s="1699"/>
      <c r="CV27" s="1699"/>
      <c r="CW27" s="1699"/>
      <c r="CX27" s="1699"/>
      <c r="CY27" s="1699"/>
      <c r="CZ27" s="1699"/>
      <c r="DA27" s="1699"/>
      <c r="DB27" s="1699"/>
      <c r="DC27" s="1699"/>
      <c r="DD27" s="1699"/>
      <c r="DE27" s="1699"/>
      <c r="DF27" s="1699"/>
      <c r="DG27" s="1699"/>
      <c r="DH27" s="1699"/>
      <c r="DI27" s="1699"/>
      <c r="DJ27" s="1699"/>
      <c r="DK27" s="1699"/>
      <c r="DL27" s="1699"/>
      <c r="DM27" s="1699"/>
      <c r="DN27" s="1699"/>
      <c r="DO27" s="1699"/>
      <c r="DP27" s="1699"/>
      <c r="DQ27" s="1699"/>
      <c r="DR27" s="1699"/>
      <c r="DS27" s="1699"/>
      <c r="DT27" s="1699"/>
      <c r="DU27" s="1699"/>
      <c r="DV27" s="1699"/>
      <c r="DW27" s="1699"/>
      <c r="DX27" s="1699"/>
      <c r="DY27" s="1699"/>
      <c r="DZ27" s="1699"/>
      <c r="EA27" s="1699"/>
      <c r="EB27" s="1699"/>
      <c r="EC27" s="1699"/>
      <c r="ED27" s="1699"/>
      <c r="EE27" s="1699"/>
      <c r="EF27" s="1699"/>
      <c r="EG27" s="1699"/>
      <c r="EH27" s="1699"/>
      <c r="EI27" s="1699"/>
      <c r="EJ27" s="1699"/>
      <c r="EK27" s="1699"/>
      <c r="EL27" s="1699"/>
      <c r="EM27" s="1699"/>
      <c r="EN27" s="1699"/>
      <c r="EO27" s="1699"/>
      <c r="EP27" s="1699"/>
      <c r="EQ27" s="1699"/>
      <c r="ER27" s="1699"/>
      <c r="ES27" s="1699"/>
      <c r="ET27" s="1699"/>
      <c r="EU27" s="1699"/>
      <c r="EV27" s="1699"/>
      <c r="EW27" s="1699"/>
      <c r="EX27" s="1699"/>
      <c r="EY27" s="1699"/>
      <c r="EZ27" s="1699"/>
      <c r="FA27" s="1699"/>
      <c r="FB27" s="1699"/>
      <c r="FC27" s="1699"/>
      <c r="FD27" s="1699"/>
      <c r="FE27" s="1699"/>
      <c r="FF27" s="1699"/>
      <c r="FG27" s="1699"/>
      <c r="FH27" s="1699"/>
      <c r="FI27" s="1699"/>
      <c r="FJ27" s="1699"/>
      <c r="FK27" s="1699"/>
      <c r="FL27" s="1699"/>
      <c r="FM27" s="1699"/>
      <c r="FN27" s="1699"/>
      <c r="FO27" s="1699"/>
      <c r="FP27" s="1699"/>
      <c r="FQ27" s="1699"/>
      <c r="FR27" s="1699"/>
      <c r="FS27" s="1699"/>
      <c r="FT27" s="1699"/>
      <c r="FU27" s="1699"/>
      <c r="FV27" s="1699"/>
      <c r="FW27" s="1699"/>
      <c r="FX27" s="1699"/>
      <c r="FY27" s="1699"/>
      <c r="FZ27" s="1699"/>
      <c r="GA27" s="1699"/>
      <c r="GB27" s="1699"/>
    </row>
    <row r="28" spans="1:184" s="1702" customFormat="1" ht="30" customHeight="1">
      <c r="A28" s="1736"/>
      <c r="B28" s="1731"/>
      <c r="C28" s="1736"/>
      <c r="D28" s="1736"/>
      <c r="E28" s="1736"/>
      <c r="F28" s="1736"/>
      <c r="G28" s="1736"/>
      <c r="H28" s="1736"/>
      <c r="I28" s="1736"/>
      <c r="J28" s="1736"/>
      <c r="K28" s="1736"/>
      <c r="L28" s="1736"/>
      <c r="M28" s="1736"/>
      <c r="N28" s="1736"/>
      <c r="O28" s="1736"/>
      <c r="P28" s="1736"/>
      <c r="Q28" s="1736"/>
      <c r="R28" s="1736"/>
      <c r="S28" s="1736"/>
      <c r="T28" s="1736"/>
      <c r="U28" s="1736"/>
      <c r="V28" s="1736"/>
      <c r="W28" s="1736"/>
      <c r="X28" s="1736"/>
      <c r="Y28" s="1736"/>
      <c r="Z28" s="1736"/>
      <c r="AA28" s="1736"/>
      <c r="AB28" s="1736"/>
      <c r="AC28" s="1736"/>
      <c r="AD28" s="1736"/>
      <c r="AE28" s="1736"/>
      <c r="AF28" s="1736"/>
      <c r="AG28" s="1736"/>
      <c r="AH28" s="1736"/>
      <c r="AI28" s="1736"/>
      <c r="AJ28" s="1736"/>
      <c r="AK28" s="1736"/>
      <c r="AL28" s="1736"/>
      <c r="AM28" s="1736"/>
      <c r="AN28" s="1736"/>
      <c r="AO28" s="1736"/>
      <c r="AP28" s="1736"/>
      <c r="AQ28" s="1736"/>
      <c r="AR28" s="1736"/>
      <c r="AS28" s="1736"/>
      <c r="AT28" s="1736"/>
      <c r="AU28" s="1736"/>
      <c r="AV28" s="1736"/>
      <c r="AW28" s="1736"/>
      <c r="AX28" s="1736"/>
      <c r="AY28" s="1736"/>
      <c r="AZ28" s="1736"/>
      <c r="BA28" s="1736"/>
      <c r="BB28" s="1736"/>
      <c r="BC28" s="1736"/>
      <c r="BD28" s="1736"/>
      <c r="BE28" s="1736"/>
      <c r="BF28" s="1736"/>
      <c r="BG28" s="1736"/>
      <c r="BH28" s="1736"/>
      <c r="BI28" s="1736"/>
      <c r="BJ28" s="1736"/>
      <c r="BK28" s="1736"/>
      <c r="BL28" s="1736"/>
      <c r="BM28" s="1760"/>
      <c r="BN28" s="1761"/>
      <c r="BO28" s="1761"/>
      <c r="BP28" s="1761"/>
      <c r="BQ28" s="1761"/>
      <c r="BR28" s="1761"/>
      <c r="BS28" s="1761"/>
      <c r="BT28" s="1761"/>
      <c r="BU28" s="1761"/>
      <c r="BV28" s="1761"/>
      <c r="BW28" s="1761"/>
      <c r="BX28" s="1761"/>
      <c r="BY28" s="1761"/>
      <c r="BZ28" s="1761"/>
      <c r="CA28" s="1762"/>
      <c r="CB28" s="1736"/>
      <c r="CC28" s="1742"/>
      <c r="CD28" s="1743"/>
      <c r="CE28" s="1736"/>
      <c r="CH28" s="1699"/>
      <c r="CI28" s="1699"/>
      <c r="CJ28" s="1699"/>
      <c r="CK28" s="1699"/>
      <c r="CL28" s="1699"/>
      <c r="CM28" s="1699"/>
      <c r="CN28" s="1699"/>
      <c r="CO28" s="1699"/>
      <c r="CP28" s="1699"/>
      <c r="CQ28" s="1699"/>
      <c r="CR28" s="1699"/>
      <c r="CS28" s="1699"/>
      <c r="CT28" s="1699"/>
      <c r="CU28" s="1699"/>
      <c r="CV28" s="1699"/>
      <c r="CW28" s="1699"/>
      <c r="CX28" s="1699"/>
      <c r="CY28" s="1699"/>
      <c r="CZ28" s="1699"/>
      <c r="DA28" s="1699"/>
      <c r="DB28" s="1699"/>
      <c r="DC28" s="1699"/>
      <c r="DD28" s="1699"/>
      <c r="DE28" s="1699"/>
      <c r="DF28" s="1699"/>
      <c r="DG28" s="1699"/>
      <c r="DH28" s="1699"/>
      <c r="DI28" s="1699"/>
      <c r="DJ28" s="1699"/>
      <c r="DK28" s="1699"/>
      <c r="DL28" s="1699"/>
      <c r="DM28" s="1699"/>
      <c r="DN28" s="1699"/>
      <c r="DO28" s="1699"/>
      <c r="DP28" s="1699"/>
      <c r="DQ28" s="1699"/>
      <c r="DR28" s="1699"/>
      <c r="DS28" s="1699"/>
      <c r="DT28" s="1699"/>
      <c r="DU28" s="1699"/>
      <c r="DV28" s="1699"/>
      <c r="DW28" s="1699"/>
      <c r="DX28" s="1699"/>
      <c r="DY28" s="1699"/>
      <c r="DZ28" s="1699"/>
      <c r="EA28" s="1699"/>
      <c r="EB28" s="1699"/>
      <c r="EC28" s="1699"/>
      <c r="ED28" s="1699"/>
      <c r="EE28" s="1699"/>
      <c r="EF28" s="1699"/>
      <c r="EG28" s="1699"/>
      <c r="EH28" s="1699"/>
      <c r="EI28" s="1699"/>
      <c r="EJ28" s="1699"/>
      <c r="EK28" s="1699"/>
      <c r="EL28" s="1699"/>
      <c r="EM28" s="1699"/>
      <c r="EN28" s="1699"/>
      <c r="EO28" s="1699"/>
      <c r="EP28" s="1699"/>
      <c r="EQ28" s="1699"/>
      <c r="ER28" s="1699"/>
      <c r="ES28" s="1699"/>
      <c r="ET28" s="1699"/>
      <c r="EU28" s="1699"/>
      <c r="EV28" s="1699"/>
      <c r="EW28" s="1699"/>
      <c r="EX28" s="1699"/>
      <c r="EY28" s="1699"/>
      <c r="EZ28" s="1699"/>
      <c r="FA28" s="1699"/>
      <c r="FB28" s="1699"/>
      <c r="FC28" s="1699"/>
      <c r="FD28" s="1699"/>
      <c r="FE28" s="1699"/>
      <c r="FF28" s="1699"/>
      <c r="FG28" s="1699"/>
      <c r="FH28" s="1699"/>
      <c r="FI28" s="1699"/>
      <c r="FJ28" s="1699"/>
      <c r="FK28" s="1699"/>
      <c r="FL28" s="1699"/>
      <c r="FM28" s="1699"/>
      <c r="FN28" s="1699"/>
      <c r="FO28" s="1699"/>
      <c r="FP28" s="1699"/>
      <c r="FQ28" s="1699"/>
      <c r="FR28" s="1699"/>
      <c r="FS28" s="1699"/>
      <c r="FT28" s="1699"/>
      <c r="FU28" s="1699"/>
      <c r="FV28" s="1699"/>
      <c r="FW28" s="1699"/>
      <c r="FX28" s="1699"/>
      <c r="FY28" s="1699"/>
      <c r="FZ28" s="1699"/>
      <c r="GA28" s="1699"/>
      <c r="GB28" s="1699"/>
    </row>
    <row r="29" spans="1:184" s="1702" customFormat="1" ht="30" customHeight="1">
      <c r="A29" s="1736"/>
      <c r="B29" s="1731"/>
      <c r="C29" s="1736"/>
      <c r="D29" s="1734" t="s">
        <v>8</v>
      </c>
      <c r="E29" s="1726"/>
      <c r="F29" s="3350"/>
      <c r="G29" s="3350"/>
      <c r="H29" s="3350"/>
      <c r="I29" s="3350"/>
      <c r="J29" s="3350"/>
      <c r="K29" s="3350"/>
      <c r="L29" s="3350"/>
      <c r="M29" s="3350"/>
      <c r="N29" s="3350"/>
      <c r="O29" s="3350"/>
      <c r="P29" s="3350"/>
      <c r="Q29" s="3350"/>
      <c r="R29" s="3350"/>
      <c r="S29" s="3350"/>
      <c r="T29" s="3350"/>
      <c r="U29" s="3350"/>
      <c r="V29" s="3350"/>
      <c r="W29" s="3350"/>
      <c r="X29" s="3350"/>
      <c r="Y29" s="3350"/>
      <c r="Z29" s="3350"/>
      <c r="AA29" s="3350"/>
      <c r="AB29" s="3350"/>
      <c r="AC29" s="3350"/>
      <c r="AD29" s="1736"/>
      <c r="AE29" s="1736"/>
      <c r="AF29" s="1736"/>
      <c r="AG29" s="1736"/>
      <c r="AH29" s="1736"/>
      <c r="AI29" s="1736"/>
      <c r="AJ29" s="1736"/>
      <c r="AK29" s="1736"/>
      <c r="AL29" s="1736"/>
      <c r="AM29" s="1736"/>
      <c r="AN29" s="1736"/>
      <c r="AO29" s="1736"/>
      <c r="AP29" s="1736"/>
      <c r="AQ29" s="1736"/>
      <c r="AR29" s="1736"/>
      <c r="AS29" s="1736"/>
      <c r="AT29" s="1736"/>
      <c r="AU29" s="1736"/>
      <c r="AV29" s="1736"/>
      <c r="AW29" s="1736"/>
      <c r="AX29" s="1736"/>
      <c r="AY29" s="1736"/>
      <c r="AZ29" s="1736"/>
      <c r="BA29" s="1736"/>
      <c r="BB29" s="1736"/>
      <c r="BC29" s="1736"/>
      <c r="BD29" s="1736"/>
      <c r="BE29" s="1736"/>
      <c r="BF29" s="1736"/>
      <c r="BG29" s="1736"/>
      <c r="BH29" s="1736"/>
      <c r="BI29" s="1736"/>
      <c r="BJ29" s="1736"/>
      <c r="BK29" s="1736"/>
      <c r="BL29" s="1736"/>
      <c r="BM29" s="1760"/>
      <c r="BN29" s="1761"/>
      <c r="BO29" s="3319" t="s">
        <v>55</v>
      </c>
      <c r="BP29" s="3320"/>
      <c r="BQ29" s="3306"/>
      <c r="BR29" s="3307"/>
      <c r="BS29" s="3307"/>
      <c r="BT29" s="3307"/>
      <c r="BU29" s="3307"/>
      <c r="BV29" s="3307"/>
      <c r="BW29" s="3307"/>
      <c r="BX29" s="3307"/>
      <c r="BY29" s="3308"/>
      <c r="BZ29" s="1761"/>
      <c r="CA29" s="1762"/>
      <c r="CB29" s="1736"/>
      <c r="CC29" s="1729"/>
      <c r="CD29" s="1743"/>
      <c r="CE29" s="1736"/>
      <c r="CH29" s="1699"/>
      <c r="CI29" s="1699"/>
      <c r="CJ29" s="1699"/>
      <c r="CK29" s="1699"/>
      <c r="CL29" s="1699"/>
      <c r="CM29" s="1699"/>
      <c r="CN29" s="1699"/>
      <c r="CO29" s="1699"/>
      <c r="CP29" s="1699"/>
      <c r="CQ29" s="1699"/>
      <c r="CR29" s="1699"/>
      <c r="CS29" s="1699"/>
      <c r="CT29" s="1699"/>
      <c r="CU29" s="1699"/>
      <c r="CV29" s="1699"/>
      <c r="CW29" s="1699"/>
      <c r="CX29" s="1699"/>
      <c r="CY29" s="1699"/>
      <c r="CZ29" s="1699"/>
      <c r="DA29" s="1699"/>
      <c r="DB29" s="1699"/>
      <c r="DC29" s="1699"/>
      <c r="DD29" s="1699"/>
      <c r="DE29" s="1699"/>
      <c r="DF29" s="1699"/>
      <c r="DG29" s="1699"/>
      <c r="DH29" s="1699"/>
      <c r="DI29" s="1699"/>
      <c r="DJ29" s="1699"/>
      <c r="DK29" s="1699"/>
      <c r="DL29" s="1699"/>
      <c r="DM29" s="1699"/>
      <c r="DN29" s="1699"/>
      <c r="DO29" s="1699"/>
      <c r="DP29" s="1699"/>
      <c r="DQ29" s="1699"/>
      <c r="DR29" s="1699"/>
      <c r="DS29" s="1699"/>
      <c r="DT29" s="1699"/>
      <c r="DU29" s="1699"/>
      <c r="DV29" s="1699"/>
      <c r="DW29" s="1699"/>
      <c r="DX29" s="1699"/>
      <c r="DY29" s="1699"/>
      <c r="DZ29" s="1699"/>
      <c r="EA29" s="1699"/>
      <c r="EB29" s="1699"/>
      <c r="EC29" s="1699"/>
      <c r="ED29" s="1699"/>
      <c r="EE29" s="1699"/>
      <c r="EF29" s="1699"/>
      <c r="EG29" s="1699"/>
      <c r="EH29" s="1699"/>
      <c r="EI29" s="1699"/>
      <c r="EJ29" s="1699"/>
      <c r="EK29" s="1699"/>
      <c r="EL29" s="1699"/>
      <c r="EM29" s="1699"/>
      <c r="EN29" s="1699"/>
      <c r="EO29" s="1699"/>
      <c r="EP29" s="1699"/>
      <c r="EQ29" s="1699"/>
      <c r="ER29" s="1699"/>
      <c r="ES29" s="1699"/>
      <c r="ET29" s="1699"/>
      <c r="EU29" s="1699"/>
      <c r="EV29" s="1699"/>
      <c r="EW29" s="1699"/>
      <c r="EX29" s="1699"/>
      <c r="EY29" s="1699"/>
      <c r="EZ29" s="1699"/>
      <c r="FA29" s="1699"/>
      <c r="FB29" s="1699"/>
      <c r="FC29" s="1699"/>
      <c r="FD29" s="1699"/>
      <c r="FE29" s="1699"/>
      <c r="FF29" s="1699"/>
      <c r="FG29" s="1699"/>
      <c r="FH29" s="1699"/>
      <c r="FI29" s="1699"/>
      <c r="FJ29" s="1699"/>
      <c r="FK29" s="1699"/>
      <c r="FL29" s="1699"/>
      <c r="FM29" s="1699"/>
      <c r="FN29" s="1699"/>
      <c r="FO29" s="1699"/>
      <c r="FP29" s="1699"/>
      <c r="FQ29" s="1699"/>
      <c r="FR29" s="1699"/>
      <c r="FS29" s="1699"/>
      <c r="FT29" s="1699"/>
      <c r="FU29" s="1699"/>
      <c r="FV29" s="1699"/>
      <c r="FW29" s="1699"/>
      <c r="FX29" s="1699"/>
      <c r="FY29" s="1699"/>
      <c r="FZ29" s="1699"/>
      <c r="GA29" s="1699"/>
      <c r="GB29" s="1699"/>
    </row>
    <row r="30" spans="1:184" s="1702" customFormat="1" ht="30" customHeight="1">
      <c r="A30" s="1736"/>
      <c r="B30" s="1731"/>
      <c r="C30" s="1736"/>
      <c r="D30" s="1734"/>
      <c r="E30" s="1726"/>
      <c r="F30" s="1726"/>
      <c r="G30" s="1726"/>
      <c r="H30" s="1726"/>
      <c r="I30" s="1726"/>
      <c r="J30" s="1726"/>
      <c r="K30" s="1726"/>
      <c r="L30" s="1726"/>
      <c r="M30" s="1726"/>
      <c r="N30" s="1726"/>
      <c r="O30" s="1726"/>
      <c r="P30" s="1726"/>
      <c r="Q30" s="1726"/>
      <c r="R30" s="1726"/>
      <c r="S30" s="1726"/>
      <c r="T30" s="1726"/>
      <c r="U30" s="1726"/>
      <c r="V30" s="1726"/>
      <c r="W30" s="1726"/>
      <c r="X30" s="1726"/>
      <c r="Y30" s="1726"/>
      <c r="Z30" s="1726"/>
      <c r="AA30" s="1726"/>
      <c r="AB30" s="1726"/>
      <c r="AC30" s="1726"/>
      <c r="AD30" s="1736"/>
      <c r="AE30" s="1736"/>
      <c r="AF30" s="1736"/>
      <c r="AG30" s="1736"/>
      <c r="AH30" s="1736"/>
      <c r="AI30" s="1736"/>
      <c r="AJ30" s="1736"/>
      <c r="AK30" s="1736"/>
      <c r="AL30" s="1736"/>
      <c r="AM30" s="1736"/>
      <c r="AN30" s="1736"/>
      <c r="AO30" s="1736"/>
      <c r="AP30" s="1736"/>
      <c r="AQ30" s="1736"/>
      <c r="AR30" s="1736"/>
      <c r="AS30" s="1736"/>
      <c r="AT30" s="1736"/>
      <c r="AU30" s="1736"/>
      <c r="AV30" s="1736"/>
      <c r="AW30" s="1736"/>
      <c r="AX30" s="1736"/>
      <c r="AY30" s="1736"/>
      <c r="AZ30" s="1736"/>
      <c r="BA30" s="1736"/>
      <c r="BB30" s="1736"/>
      <c r="BC30" s="1736"/>
      <c r="BD30" s="1736"/>
      <c r="BE30" s="1736"/>
      <c r="BF30" s="1736"/>
      <c r="BG30" s="1736"/>
      <c r="BH30" s="1736"/>
      <c r="BI30" s="1736"/>
      <c r="BJ30" s="1736"/>
      <c r="BK30" s="1736"/>
      <c r="BL30" s="1736"/>
      <c r="BM30" s="1760"/>
      <c r="BN30" s="1761"/>
      <c r="BO30" s="3320"/>
      <c r="BP30" s="3320"/>
      <c r="BQ30" s="3309"/>
      <c r="BR30" s="3310"/>
      <c r="BS30" s="3310"/>
      <c r="BT30" s="3310"/>
      <c r="BU30" s="3310"/>
      <c r="BV30" s="3310"/>
      <c r="BW30" s="3310"/>
      <c r="BX30" s="3310"/>
      <c r="BY30" s="3311"/>
      <c r="BZ30" s="1761"/>
      <c r="CA30" s="1762"/>
      <c r="CB30" s="1736"/>
      <c r="CC30" s="1729"/>
      <c r="CD30" s="1743"/>
      <c r="CE30" s="1736"/>
      <c r="CH30" s="1699"/>
      <c r="CI30" s="1699"/>
      <c r="CJ30" s="1699"/>
      <c r="CK30" s="1699"/>
      <c r="CL30" s="1699"/>
      <c r="CM30" s="1699"/>
      <c r="CN30" s="1699"/>
      <c r="CO30" s="1699"/>
      <c r="CP30" s="1699"/>
      <c r="CQ30" s="1699"/>
      <c r="CR30" s="1699"/>
      <c r="CS30" s="1699"/>
      <c r="CT30" s="1699"/>
      <c r="CU30" s="1699"/>
      <c r="CV30" s="1699"/>
      <c r="CW30" s="1699"/>
      <c r="CX30" s="1699"/>
      <c r="CY30" s="1699"/>
      <c r="CZ30" s="1699"/>
      <c r="DA30" s="1699"/>
      <c r="DB30" s="1699"/>
      <c r="DC30" s="1699"/>
      <c r="DD30" s="1699"/>
      <c r="DE30" s="1699"/>
      <c r="DF30" s="1699"/>
      <c r="DG30" s="1699"/>
      <c r="DH30" s="1699"/>
      <c r="DI30" s="1699"/>
      <c r="DJ30" s="1699"/>
      <c r="DK30" s="1699"/>
      <c r="DL30" s="1699"/>
      <c r="DM30" s="1699"/>
      <c r="DN30" s="1699"/>
      <c r="DO30" s="1699"/>
      <c r="DP30" s="1699"/>
      <c r="DQ30" s="1699"/>
      <c r="DR30" s="1699"/>
      <c r="DS30" s="1699"/>
      <c r="DT30" s="1699"/>
      <c r="DU30" s="1699"/>
      <c r="DV30" s="1699"/>
      <c r="DW30" s="1699"/>
      <c r="DX30" s="1699"/>
      <c r="DY30" s="1699"/>
      <c r="DZ30" s="1699"/>
      <c r="EA30" s="1699"/>
      <c r="EB30" s="1699"/>
      <c r="EC30" s="1699"/>
      <c r="ED30" s="1699"/>
      <c r="EE30" s="1699"/>
      <c r="EF30" s="1699"/>
      <c r="EG30" s="1699"/>
      <c r="EH30" s="1699"/>
      <c r="EI30" s="1699"/>
      <c r="EJ30" s="1699"/>
      <c r="EK30" s="1699"/>
      <c r="EL30" s="1699"/>
      <c r="EM30" s="1699"/>
      <c r="EN30" s="1699"/>
      <c r="EO30" s="1699"/>
      <c r="EP30" s="1699"/>
      <c r="EQ30" s="1699"/>
      <c r="ER30" s="1699"/>
      <c r="ES30" s="1699"/>
      <c r="ET30" s="1699"/>
      <c r="EU30" s="1699"/>
      <c r="EV30" s="1699"/>
      <c r="EW30" s="1699"/>
      <c r="EX30" s="1699"/>
      <c r="EY30" s="1699"/>
      <c r="EZ30" s="1699"/>
      <c r="FA30" s="1699"/>
      <c r="FB30" s="1699"/>
      <c r="FC30" s="1699"/>
      <c r="FD30" s="1699"/>
      <c r="FE30" s="1699"/>
      <c r="FF30" s="1699"/>
      <c r="FG30" s="1699"/>
      <c r="FH30" s="1699"/>
      <c r="FI30" s="1699"/>
      <c r="FJ30" s="1699"/>
      <c r="FK30" s="1699"/>
      <c r="FL30" s="1699"/>
      <c r="FM30" s="1699"/>
      <c r="FN30" s="1699"/>
      <c r="FO30" s="1699"/>
      <c r="FP30" s="1699"/>
      <c r="FQ30" s="1699"/>
      <c r="FR30" s="1699"/>
      <c r="FS30" s="1699"/>
      <c r="FT30" s="1699"/>
      <c r="FU30" s="1699"/>
      <c r="FV30" s="1699"/>
      <c r="FW30" s="1699"/>
      <c r="FX30" s="1699"/>
      <c r="FY30" s="1699"/>
      <c r="FZ30" s="1699"/>
      <c r="GA30" s="1699"/>
      <c r="GB30" s="1699"/>
    </row>
    <row r="31" spans="1:184" s="1702" customFormat="1" ht="30" customHeight="1">
      <c r="A31" s="1736"/>
      <c r="B31" s="1704"/>
      <c r="C31" s="1736"/>
      <c r="D31" s="1720"/>
      <c r="E31" s="1726"/>
      <c r="F31" s="1726"/>
      <c r="G31" s="1726"/>
      <c r="H31" s="1726"/>
      <c r="I31" s="1726"/>
      <c r="J31" s="1726"/>
      <c r="K31" s="1726"/>
      <c r="L31" s="1726"/>
      <c r="M31" s="1726"/>
      <c r="N31" s="1726"/>
      <c r="O31" s="1726"/>
      <c r="P31" s="1726"/>
      <c r="Q31" s="1726"/>
      <c r="R31" s="1726"/>
      <c r="S31" s="1726"/>
      <c r="T31" s="1726"/>
      <c r="U31" s="1726"/>
      <c r="V31" s="1726"/>
      <c r="W31" s="1726"/>
      <c r="X31" s="1726"/>
      <c r="Y31" s="1726"/>
      <c r="Z31" s="1726"/>
      <c r="AA31" s="1726"/>
      <c r="AB31" s="1726"/>
      <c r="AC31" s="1726"/>
      <c r="AD31" s="1736"/>
      <c r="AE31" s="1736"/>
      <c r="AF31" s="1736"/>
      <c r="AG31" s="1736"/>
      <c r="AH31" s="1736"/>
      <c r="AI31" s="1736"/>
      <c r="AJ31" s="1736"/>
      <c r="AK31" s="1736"/>
      <c r="AL31" s="1736"/>
      <c r="AM31" s="1736"/>
      <c r="AN31" s="1736"/>
      <c r="AO31" s="1736"/>
      <c r="AP31" s="1736"/>
      <c r="AQ31" s="1736"/>
      <c r="AR31" s="1736"/>
      <c r="AS31" s="1736"/>
      <c r="AT31" s="1736"/>
      <c r="AU31" s="1736"/>
      <c r="AV31" s="1736"/>
      <c r="AW31" s="1736"/>
      <c r="AX31" s="1736"/>
      <c r="AY31" s="1736"/>
      <c r="AZ31" s="1736"/>
      <c r="BA31" s="1736"/>
      <c r="BB31" s="1736"/>
      <c r="BC31" s="1736"/>
      <c r="BD31" s="1736"/>
      <c r="BE31" s="1736"/>
      <c r="BF31" s="1736"/>
      <c r="BG31" s="1736"/>
      <c r="BH31" s="1736"/>
      <c r="BI31" s="1736"/>
      <c r="BJ31" s="1736"/>
      <c r="BK31" s="1736"/>
      <c r="BL31" s="1736"/>
      <c r="BM31" s="1760"/>
      <c r="BN31" s="1761"/>
      <c r="BO31" s="1761"/>
      <c r="BP31" s="1761"/>
      <c r="BQ31" s="1761"/>
      <c r="BR31" s="1761"/>
      <c r="BS31" s="1761"/>
      <c r="BT31" s="1761"/>
      <c r="BU31" s="1761"/>
      <c r="BV31" s="1761"/>
      <c r="BW31" s="1761"/>
      <c r="BX31" s="1761"/>
      <c r="BY31" s="1761"/>
      <c r="BZ31" s="1761"/>
      <c r="CA31" s="1762"/>
      <c r="CB31" s="1736"/>
      <c r="CC31" s="1729"/>
      <c r="CD31" s="1703"/>
      <c r="CE31" s="1736"/>
      <c r="CH31" s="1699"/>
      <c r="CI31" s="1699"/>
      <c r="CJ31" s="1699"/>
      <c r="CK31" s="1699"/>
      <c r="CL31" s="1699"/>
      <c r="CM31" s="1699"/>
      <c r="CN31" s="1699"/>
      <c r="CO31" s="1699"/>
      <c r="CP31" s="1699"/>
      <c r="CQ31" s="1699"/>
      <c r="CR31" s="1699"/>
      <c r="CS31" s="1699"/>
      <c r="CT31" s="1699"/>
      <c r="CU31" s="1699"/>
      <c r="CV31" s="1699"/>
      <c r="CW31" s="1699"/>
      <c r="CX31" s="1699"/>
      <c r="CY31" s="1699"/>
      <c r="CZ31" s="1699"/>
      <c r="DA31" s="1699"/>
      <c r="DB31" s="1699"/>
      <c r="DC31" s="1699"/>
      <c r="DD31" s="1699"/>
      <c r="DE31" s="1699"/>
      <c r="DF31" s="1699"/>
      <c r="DG31" s="1699"/>
      <c r="DH31" s="1699"/>
      <c r="DI31" s="1699"/>
      <c r="DJ31" s="1699"/>
      <c r="DK31" s="1699"/>
      <c r="DL31" s="1699"/>
      <c r="DM31" s="1699"/>
      <c r="DN31" s="1699"/>
      <c r="DO31" s="1699"/>
      <c r="DP31" s="1699"/>
      <c r="DQ31" s="1699"/>
      <c r="DR31" s="1699"/>
      <c r="DS31" s="1699"/>
      <c r="DT31" s="1699"/>
      <c r="DU31" s="1699"/>
      <c r="DV31" s="1699"/>
      <c r="DW31" s="1699"/>
      <c r="DX31" s="1699"/>
      <c r="DY31" s="1699"/>
      <c r="DZ31" s="1699"/>
      <c r="EA31" s="1699"/>
      <c r="EB31" s="1699"/>
      <c r="EC31" s="1699"/>
      <c r="ED31" s="1699"/>
      <c r="EE31" s="1699"/>
      <c r="EF31" s="1699"/>
      <c r="EG31" s="1699"/>
      <c r="EH31" s="1699"/>
      <c r="EI31" s="1699"/>
      <c r="EJ31" s="1699"/>
      <c r="EK31" s="1699"/>
      <c r="EL31" s="1699"/>
      <c r="EM31" s="1699"/>
      <c r="EN31" s="1699"/>
      <c r="EO31" s="1699"/>
      <c r="EP31" s="1699"/>
      <c r="EQ31" s="1699"/>
      <c r="ER31" s="1699"/>
      <c r="ES31" s="1699"/>
      <c r="ET31" s="1699"/>
      <c r="EU31" s="1699"/>
      <c r="EV31" s="1699"/>
      <c r="EW31" s="1699"/>
      <c r="EX31" s="1699"/>
      <c r="EY31" s="1699"/>
      <c r="EZ31" s="1699"/>
      <c r="FA31" s="1699"/>
      <c r="FB31" s="1699"/>
      <c r="FC31" s="1699"/>
      <c r="FD31" s="1699"/>
      <c r="FE31" s="1699"/>
      <c r="FF31" s="1699"/>
      <c r="FG31" s="1699"/>
      <c r="FH31" s="1699"/>
      <c r="FI31" s="1699"/>
      <c r="FJ31" s="1699"/>
      <c r="FK31" s="1699"/>
      <c r="FL31" s="1699"/>
      <c r="FM31" s="1699"/>
      <c r="FN31" s="1699"/>
      <c r="FO31" s="1699"/>
      <c r="FP31" s="1699"/>
      <c r="FQ31" s="1699"/>
      <c r="FR31" s="1699"/>
      <c r="FS31" s="1699"/>
      <c r="FT31" s="1699"/>
      <c r="FU31" s="1699"/>
      <c r="FV31" s="1699"/>
      <c r="FW31" s="1699"/>
      <c r="FX31" s="1699"/>
      <c r="FY31" s="1699"/>
      <c r="FZ31" s="1699"/>
      <c r="GA31" s="1699"/>
      <c r="GB31" s="1699"/>
    </row>
    <row r="32" spans="1:184" s="1702" customFormat="1" ht="30" customHeight="1">
      <c r="A32" s="1736"/>
      <c r="B32" s="1739"/>
      <c r="C32" s="1736"/>
      <c r="D32" s="1734" t="s">
        <v>9</v>
      </c>
      <c r="E32" s="1736"/>
      <c r="F32" s="3302"/>
      <c r="G32" s="3302"/>
      <c r="H32" s="3302"/>
      <c r="I32" s="3302"/>
      <c r="J32" s="3302"/>
      <c r="K32" s="3302"/>
      <c r="L32" s="3302"/>
      <c r="M32" s="3302"/>
      <c r="N32" s="3302"/>
      <c r="O32" s="3302"/>
      <c r="P32" s="3302"/>
      <c r="Q32" s="3302"/>
      <c r="R32" s="3302"/>
      <c r="S32" s="3302"/>
      <c r="T32" s="3302"/>
      <c r="U32" s="3302"/>
      <c r="V32" s="3302"/>
      <c r="W32" s="3302"/>
      <c r="X32" s="3302"/>
      <c r="Y32" s="3302"/>
      <c r="Z32" s="3302"/>
      <c r="AA32" s="3302"/>
      <c r="AB32" s="3302"/>
      <c r="AC32" s="3302"/>
      <c r="AD32" s="1736"/>
      <c r="AE32" s="1736"/>
      <c r="AF32" s="1736"/>
      <c r="AG32" s="1736"/>
      <c r="AH32" s="1736"/>
      <c r="AI32" s="1736"/>
      <c r="AJ32" s="1736"/>
      <c r="AK32" s="1736"/>
      <c r="AL32" s="1736"/>
      <c r="AM32" s="1736"/>
      <c r="AN32" s="1736"/>
      <c r="AO32" s="1736"/>
      <c r="AP32" s="1736"/>
      <c r="AQ32" s="1736"/>
      <c r="AR32" s="1736"/>
      <c r="AS32" s="1736"/>
      <c r="AT32" s="1736"/>
      <c r="AU32" s="1736"/>
      <c r="AV32" s="1736"/>
      <c r="AW32" s="1736"/>
      <c r="AX32" s="1736"/>
      <c r="AY32" s="1736"/>
      <c r="AZ32" s="1736"/>
      <c r="BA32" s="1736"/>
      <c r="BB32" s="1736"/>
      <c r="BC32" s="1736"/>
      <c r="BD32" s="1736"/>
      <c r="BE32" s="1736"/>
      <c r="BF32" s="1736"/>
      <c r="BG32" s="1736"/>
      <c r="BH32" s="1736"/>
      <c r="BI32" s="1736"/>
      <c r="BJ32" s="1736"/>
      <c r="BK32" s="1736"/>
      <c r="BL32" s="1736"/>
      <c r="BM32" s="1760"/>
      <c r="BN32" s="1761"/>
      <c r="BO32" s="3319" t="s">
        <v>56</v>
      </c>
      <c r="BP32" s="3320"/>
      <c r="BQ32" s="3306"/>
      <c r="BR32" s="3307"/>
      <c r="BS32" s="3307"/>
      <c r="BT32" s="3307"/>
      <c r="BU32" s="3307"/>
      <c r="BV32" s="3307"/>
      <c r="BW32" s="3307"/>
      <c r="BX32" s="3307"/>
      <c r="BY32" s="3308"/>
      <c r="BZ32" s="1761"/>
      <c r="CA32" s="1762"/>
      <c r="CB32" s="1736"/>
      <c r="CC32" s="1729"/>
      <c r="CD32" s="1703"/>
      <c r="CE32" s="1736"/>
      <c r="CH32" s="1699"/>
      <c r="CI32" s="1699"/>
      <c r="CJ32" s="1699"/>
      <c r="CK32" s="1699"/>
      <c r="CL32" s="1699"/>
      <c r="CM32" s="1699"/>
      <c r="CN32" s="1699"/>
      <c r="CO32" s="1699"/>
      <c r="CP32" s="1699"/>
      <c r="CQ32" s="1699"/>
      <c r="CR32" s="1699"/>
      <c r="CS32" s="1699"/>
      <c r="CT32" s="1699"/>
      <c r="CU32" s="1699"/>
      <c r="CV32" s="1699"/>
      <c r="CW32" s="1699"/>
      <c r="CX32" s="1699"/>
      <c r="CY32" s="1699"/>
      <c r="CZ32" s="1699"/>
      <c r="DA32" s="1699"/>
      <c r="DB32" s="1699"/>
      <c r="DC32" s="1699"/>
      <c r="DD32" s="1699"/>
      <c r="DE32" s="1699"/>
      <c r="DF32" s="1699"/>
      <c r="DG32" s="1699"/>
      <c r="DH32" s="1699"/>
      <c r="DI32" s="1699"/>
      <c r="DJ32" s="1699"/>
      <c r="DK32" s="1699"/>
      <c r="DL32" s="1699"/>
      <c r="DM32" s="1699"/>
      <c r="DN32" s="1699"/>
      <c r="DO32" s="1699"/>
      <c r="DP32" s="1699"/>
      <c r="DQ32" s="1699"/>
      <c r="DR32" s="1699"/>
      <c r="DS32" s="1699"/>
      <c r="DT32" s="1699"/>
      <c r="DU32" s="1699"/>
      <c r="DV32" s="1699"/>
      <c r="DW32" s="1699"/>
      <c r="DX32" s="1699"/>
      <c r="DY32" s="1699"/>
      <c r="DZ32" s="1699"/>
      <c r="EA32" s="1699"/>
      <c r="EB32" s="1699"/>
      <c r="EC32" s="1699"/>
      <c r="ED32" s="1699"/>
      <c r="EE32" s="1699"/>
      <c r="EF32" s="1699"/>
      <c r="EG32" s="1699"/>
      <c r="EH32" s="1699"/>
      <c r="EI32" s="1699"/>
      <c r="EJ32" s="1699"/>
      <c r="EK32" s="1699"/>
      <c r="EL32" s="1699"/>
      <c r="EM32" s="1699"/>
      <c r="EN32" s="1699"/>
      <c r="EO32" s="1699"/>
      <c r="EP32" s="1699"/>
      <c r="EQ32" s="1699"/>
      <c r="ER32" s="1699"/>
      <c r="ES32" s="1699"/>
      <c r="ET32" s="1699"/>
      <c r="EU32" s="1699"/>
      <c r="EV32" s="1699"/>
      <c r="EW32" s="1699"/>
      <c r="EX32" s="1699"/>
      <c r="EY32" s="1699"/>
      <c r="EZ32" s="1699"/>
      <c r="FA32" s="1699"/>
      <c r="FB32" s="1699"/>
      <c r="FC32" s="1699"/>
      <c r="FD32" s="1699"/>
      <c r="FE32" s="1699"/>
      <c r="FF32" s="1699"/>
      <c r="FG32" s="1699"/>
      <c r="FH32" s="1699"/>
      <c r="FI32" s="1699"/>
      <c r="FJ32" s="1699"/>
      <c r="FK32" s="1699"/>
      <c r="FL32" s="1699"/>
      <c r="FM32" s="1699"/>
      <c r="FN32" s="1699"/>
      <c r="FO32" s="1699"/>
      <c r="FP32" s="1699"/>
      <c r="FQ32" s="1699"/>
      <c r="FR32" s="1699"/>
      <c r="FS32" s="1699"/>
      <c r="FT32" s="1699"/>
      <c r="FU32" s="1699"/>
      <c r="FV32" s="1699"/>
      <c r="FW32" s="1699"/>
      <c r="FX32" s="1699"/>
      <c r="FY32" s="1699"/>
      <c r="FZ32" s="1699"/>
      <c r="GA32" s="1699"/>
      <c r="GB32" s="1699"/>
    </row>
    <row r="33" spans="1:184" s="1702" customFormat="1" ht="30" customHeight="1">
      <c r="A33" s="1736"/>
      <c r="B33" s="1739"/>
      <c r="C33" s="1736"/>
      <c r="D33" s="1736"/>
      <c r="E33" s="1736"/>
      <c r="F33" s="1736"/>
      <c r="G33" s="1736"/>
      <c r="H33" s="1736"/>
      <c r="I33" s="1736"/>
      <c r="J33" s="1736"/>
      <c r="K33" s="1736"/>
      <c r="L33" s="1736"/>
      <c r="M33" s="1736"/>
      <c r="N33" s="1736"/>
      <c r="O33" s="1736"/>
      <c r="P33" s="1736"/>
      <c r="Q33" s="1736"/>
      <c r="R33" s="1736"/>
      <c r="S33" s="1736"/>
      <c r="T33" s="1736"/>
      <c r="U33" s="1736"/>
      <c r="V33" s="1736"/>
      <c r="W33" s="1736"/>
      <c r="X33" s="1736"/>
      <c r="Y33" s="1736"/>
      <c r="Z33" s="1736"/>
      <c r="AA33" s="1736"/>
      <c r="AB33" s="1736"/>
      <c r="AC33" s="1736"/>
      <c r="AD33" s="1736"/>
      <c r="AE33" s="1736"/>
      <c r="AF33" s="1736"/>
      <c r="AG33" s="1736"/>
      <c r="AH33" s="1736"/>
      <c r="AI33" s="1736"/>
      <c r="AJ33" s="1736"/>
      <c r="AK33" s="1736"/>
      <c r="AL33" s="1736"/>
      <c r="AM33" s="1736"/>
      <c r="AN33" s="1736"/>
      <c r="AO33" s="1736"/>
      <c r="AP33" s="1736"/>
      <c r="AQ33" s="1736"/>
      <c r="AR33" s="1736"/>
      <c r="AS33" s="1736"/>
      <c r="AT33" s="1736"/>
      <c r="AU33" s="1736"/>
      <c r="AV33" s="1736"/>
      <c r="AW33" s="1736"/>
      <c r="AX33" s="1736"/>
      <c r="AY33" s="1736"/>
      <c r="AZ33" s="1736"/>
      <c r="BA33" s="1736"/>
      <c r="BB33" s="1736"/>
      <c r="BC33" s="1736"/>
      <c r="BD33" s="1736"/>
      <c r="BE33" s="1736"/>
      <c r="BF33" s="1736"/>
      <c r="BG33" s="1736"/>
      <c r="BH33" s="1736"/>
      <c r="BI33" s="1736"/>
      <c r="BJ33" s="1736"/>
      <c r="BK33" s="1736"/>
      <c r="BL33" s="1736"/>
      <c r="BM33" s="1760"/>
      <c r="BN33" s="1761"/>
      <c r="BO33" s="3320"/>
      <c r="BP33" s="3320"/>
      <c r="BQ33" s="3309"/>
      <c r="BR33" s="3310"/>
      <c r="BS33" s="3310"/>
      <c r="BT33" s="3310"/>
      <c r="BU33" s="3310"/>
      <c r="BV33" s="3310"/>
      <c r="BW33" s="3310"/>
      <c r="BX33" s="3310"/>
      <c r="BY33" s="3311"/>
      <c r="BZ33" s="1761"/>
      <c r="CA33" s="1762"/>
      <c r="CB33" s="1736"/>
      <c r="CC33" s="1729"/>
      <c r="CD33" s="1703"/>
      <c r="CE33" s="1736"/>
      <c r="CH33" s="1699"/>
      <c r="CI33" s="1699"/>
      <c r="CJ33" s="1699"/>
      <c r="CK33" s="1699"/>
      <c r="CL33" s="1699"/>
      <c r="CM33" s="1699"/>
      <c r="CN33" s="1699"/>
      <c r="CO33" s="1699"/>
      <c r="CP33" s="1699"/>
      <c r="CQ33" s="1699"/>
      <c r="CR33" s="1699"/>
      <c r="CS33" s="1699"/>
      <c r="CT33" s="1699"/>
      <c r="CU33" s="1699"/>
      <c r="CV33" s="1699"/>
      <c r="CW33" s="1699"/>
      <c r="CX33" s="1699"/>
      <c r="CY33" s="1699"/>
      <c r="CZ33" s="1699"/>
      <c r="DA33" s="1699"/>
      <c r="DB33" s="1699"/>
      <c r="DC33" s="1699"/>
      <c r="DD33" s="1699"/>
      <c r="DE33" s="1699"/>
      <c r="DF33" s="1699"/>
      <c r="DG33" s="1699"/>
      <c r="DH33" s="1699"/>
      <c r="DI33" s="1699"/>
      <c r="DJ33" s="1699"/>
      <c r="DK33" s="1699"/>
      <c r="DL33" s="1699"/>
      <c r="DM33" s="1699"/>
      <c r="DN33" s="1699"/>
      <c r="DO33" s="1699"/>
      <c r="DP33" s="1699"/>
      <c r="DQ33" s="1699"/>
      <c r="DR33" s="1699"/>
      <c r="DS33" s="1699"/>
      <c r="DT33" s="1699"/>
      <c r="DU33" s="1699"/>
      <c r="DV33" s="1699"/>
      <c r="DW33" s="1699"/>
      <c r="DX33" s="1699"/>
      <c r="DY33" s="1699"/>
      <c r="DZ33" s="1699"/>
      <c r="EA33" s="1699"/>
      <c r="EB33" s="1699"/>
      <c r="EC33" s="1699"/>
      <c r="ED33" s="1699"/>
      <c r="EE33" s="1699"/>
      <c r="EF33" s="1699"/>
      <c r="EG33" s="1699"/>
      <c r="EH33" s="1699"/>
      <c r="EI33" s="1699"/>
      <c r="EJ33" s="1699"/>
      <c r="EK33" s="1699"/>
      <c r="EL33" s="1699"/>
      <c r="EM33" s="1699"/>
      <c r="EN33" s="1699"/>
      <c r="EO33" s="1699"/>
      <c r="EP33" s="1699"/>
      <c r="EQ33" s="1699"/>
      <c r="ER33" s="1699"/>
      <c r="ES33" s="1699"/>
      <c r="ET33" s="1699"/>
      <c r="EU33" s="1699"/>
      <c r="EV33" s="1699"/>
      <c r="EW33" s="1699"/>
      <c r="EX33" s="1699"/>
      <c r="EY33" s="1699"/>
      <c r="EZ33" s="1699"/>
      <c r="FA33" s="1699"/>
      <c r="FB33" s="1699"/>
      <c r="FC33" s="1699"/>
      <c r="FD33" s="1699"/>
      <c r="FE33" s="1699"/>
      <c r="FF33" s="1699"/>
      <c r="FG33" s="1699"/>
      <c r="FH33" s="1699"/>
      <c r="FI33" s="1699"/>
      <c r="FJ33" s="1699"/>
      <c r="FK33" s="1699"/>
      <c r="FL33" s="1699"/>
      <c r="FM33" s="1699"/>
      <c r="FN33" s="1699"/>
      <c r="FO33" s="1699"/>
      <c r="FP33" s="1699"/>
      <c r="FQ33" s="1699"/>
      <c r="FR33" s="1699"/>
      <c r="FS33" s="1699"/>
      <c r="FT33" s="1699"/>
      <c r="FU33" s="1699"/>
      <c r="FV33" s="1699"/>
      <c r="FW33" s="1699"/>
      <c r="FX33" s="1699"/>
      <c r="FY33" s="1699"/>
      <c r="FZ33" s="1699"/>
      <c r="GA33" s="1699"/>
      <c r="GB33" s="1699"/>
    </row>
    <row r="34" spans="1:184" s="1702" customFormat="1" ht="30" customHeight="1">
      <c r="A34" s="1736"/>
      <c r="B34" s="1741"/>
      <c r="C34" s="1736"/>
      <c r="D34" s="1736"/>
      <c r="E34" s="1736"/>
      <c r="F34" s="1736"/>
      <c r="G34" s="1736"/>
      <c r="H34" s="1736"/>
      <c r="I34" s="1736"/>
      <c r="J34" s="1736"/>
      <c r="K34" s="1736"/>
      <c r="L34" s="1736"/>
      <c r="M34" s="1736"/>
      <c r="N34" s="1736"/>
      <c r="O34" s="1736"/>
      <c r="P34" s="1736"/>
      <c r="Q34" s="1736"/>
      <c r="R34" s="1736"/>
      <c r="S34" s="1736"/>
      <c r="T34" s="1736"/>
      <c r="U34" s="1736"/>
      <c r="V34" s="1736"/>
      <c r="W34" s="1736"/>
      <c r="X34" s="1736"/>
      <c r="Y34" s="1736"/>
      <c r="Z34" s="1736"/>
      <c r="AA34" s="1736"/>
      <c r="AB34" s="1736"/>
      <c r="AC34" s="1736"/>
      <c r="AD34" s="1736"/>
      <c r="AE34" s="1736"/>
      <c r="AF34" s="1736"/>
      <c r="AG34" s="1736"/>
      <c r="AH34" s="1736"/>
      <c r="AI34" s="1736"/>
      <c r="AJ34" s="1736"/>
      <c r="AK34" s="1736"/>
      <c r="AL34" s="1736"/>
      <c r="AM34" s="1736"/>
      <c r="AN34" s="1736"/>
      <c r="AO34" s="1736"/>
      <c r="AP34" s="1736"/>
      <c r="AQ34" s="1736"/>
      <c r="AR34" s="1736"/>
      <c r="AS34" s="1736"/>
      <c r="AT34" s="1736"/>
      <c r="AU34" s="1736"/>
      <c r="AV34" s="1736"/>
      <c r="AW34" s="1736"/>
      <c r="AX34" s="1736"/>
      <c r="AY34" s="1736"/>
      <c r="AZ34" s="1736"/>
      <c r="BA34" s="1736"/>
      <c r="BB34" s="1736"/>
      <c r="BC34" s="1736"/>
      <c r="BD34" s="1736"/>
      <c r="BE34" s="1736"/>
      <c r="BF34" s="1736"/>
      <c r="BG34" s="1736"/>
      <c r="BH34" s="1736"/>
      <c r="BI34" s="1736"/>
      <c r="BJ34" s="1736"/>
      <c r="BK34" s="1736"/>
      <c r="BL34" s="1736"/>
      <c r="BM34" s="1760"/>
      <c r="BN34" s="1761"/>
      <c r="BO34" s="1761"/>
      <c r="BP34" s="1761"/>
      <c r="BQ34" s="1761"/>
      <c r="BR34" s="1761"/>
      <c r="BS34" s="1761"/>
      <c r="BT34" s="1761"/>
      <c r="BU34" s="1761"/>
      <c r="BV34" s="1761"/>
      <c r="BW34" s="1761"/>
      <c r="BX34" s="1761"/>
      <c r="BY34" s="1761"/>
      <c r="BZ34" s="1761"/>
      <c r="CA34" s="1762"/>
      <c r="CB34" s="1736"/>
      <c r="CC34" s="1729"/>
      <c r="CD34" s="1703"/>
      <c r="CE34" s="1736"/>
      <c r="CH34" s="1699"/>
      <c r="CI34" s="1699"/>
      <c r="CJ34" s="1699"/>
      <c r="CK34" s="1699"/>
      <c r="CL34" s="1699"/>
      <c r="CM34" s="1699"/>
      <c r="CN34" s="1699"/>
      <c r="CO34" s="1699"/>
      <c r="CP34" s="1699"/>
      <c r="CQ34" s="1699"/>
      <c r="CR34" s="1699"/>
      <c r="CS34" s="1699"/>
      <c r="CT34" s="1699"/>
      <c r="CU34" s="1699"/>
      <c r="CV34" s="1699"/>
      <c r="CW34" s="1699"/>
      <c r="CX34" s="1699"/>
      <c r="CY34" s="1699"/>
      <c r="CZ34" s="1699"/>
      <c r="DA34" s="1699"/>
      <c r="DB34" s="1699"/>
      <c r="DC34" s="1699"/>
      <c r="DD34" s="1699"/>
      <c r="DE34" s="1699"/>
      <c r="DF34" s="1699"/>
      <c r="DG34" s="1699"/>
      <c r="DH34" s="1699"/>
      <c r="DI34" s="1699"/>
      <c r="DJ34" s="1699"/>
      <c r="DK34" s="1699"/>
      <c r="DL34" s="1699"/>
      <c r="DM34" s="1699"/>
      <c r="DN34" s="1699"/>
      <c r="DO34" s="1699"/>
      <c r="DP34" s="1699"/>
      <c r="DQ34" s="1699"/>
      <c r="DR34" s="1699"/>
      <c r="DS34" s="1699"/>
      <c r="DT34" s="1699"/>
      <c r="DU34" s="1699"/>
      <c r="DV34" s="1699"/>
      <c r="DW34" s="1699"/>
      <c r="DX34" s="1699"/>
      <c r="DY34" s="1699"/>
      <c r="DZ34" s="1699"/>
      <c r="EA34" s="1699"/>
      <c r="EB34" s="1699"/>
      <c r="EC34" s="1699"/>
      <c r="ED34" s="1699"/>
      <c r="EE34" s="1699"/>
      <c r="EF34" s="1699"/>
      <c r="EG34" s="1699"/>
      <c r="EH34" s="1699"/>
      <c r="EI34" s="1699"/>
      <c r="EJ34" s="1699"/>
      <c r="EK34" s="1699"/>
      <c r="EL34" s="1699"/>
      <c r="EM34" s="1699"/>
      <c r="EN34" s="1699"/>
      <c r="EO34" s="1699"/>
      <c r="EP34" s="1699"/>
      <c r="EQ34" s="1699"/>
      <c r="ER34" s="1699"/>
      <c r="ES34" s="1699"/>
      <c r="ET34" s="1699"/>
      <c r="EU34" s="1699"/>
      <c r="EV34" s="1699"/>
      <c r="EW34" s="1699"/>
      <c r="EX34" s="1699"/>
      <c r="EY34" s="1699"/>
      <c r="EZ34" s="1699"/>
      <c r="FA34" s="1699"/>
      <c r="FB34" s="1699"/>
      <c r="FC34" s="1699"/>
      <c r="FD34" s="1699"/>
      <c r="FE34" s="1699"/>
      <c r="FF34" s="1699"/>
      <c r="FG34" s="1699"/>
      <c r="FH34" s="1699"/>
      <c r="FI34" s="1699"/>
      <c r="FJ34" s="1699"/>
      <c r="FK34" s="1699"/>
      <c r="FL34" s="1699"/>
      <c r="FM34" s="1699"/>
      <c r="FN34" s="1699"/>
      <c r="FO34" s="1699"/>
      <c r="FP34" s="1699"/>
      <c r="FQ34" s="1699"/>
      <c r="FR34" s="1699"/>
      <c r="FS34" s="1699"/>
      <c r="FT34" s="1699"/>
      <c r="FU34" s="1699"/>
      <c r="FV34" s="1699"/>
      <c r="FW34" s="1699"/>
      <c r="FX34" s="1699"/>
      <c r="FY34" s="1699"/>
      <c r="FZ34" s="1699"/>
      <c r="GA34" s="1699"/>
      <c r="GB34" s="1699"/>
    </row>
    <row r="35" spans="1:184" s="1702" customFormat="1" ht="30" customHeight="1">
      <c r="A35" s="1736"/>
      <c r="B35" s="1731"/>
      <c r="C35" s="1736"/>
      <c r="D35" s="1734" t="s">
        <v>26</v>
      </c>
      <c r="E35" s="1736"/>
      <c r="F35" s="3302"/>
      <c r="G35" s="3302"/>
      <c r="H35" s="3302"/>
      <c r="I35" s="3302"/>
      <c r="J35" s="3302"/>
      <c r="K35" s="3302"/>
      <c r="L35" s="3302"/>
      <c r="M35" s="3302"/>
      <c r="N35" s="3302"/>
      <c r="O35" s="3302"/>
      <c r="P35" s="3302"/>
      <c r="Q35" s="3302"/>
      <c r="R35" s="3302"/>
      <c r="S35" s="3302"/>
      <c r="T35" s="3302"/>
      <c r="U35" s="3302"/>
      <c r="V35" s="3302"/>
      <c r="W35" s="3302"/>
      <c r="X35" s="3302"/>
      <c r="Y35" s="3302"/>
      <c r="Z35" s="3302"/>
      <c r="AA35" s="3302"/>
      <c r="AB35" s="3302"/>
      <c r="AC35" s="3302"/>
      <c r="AD35" s="1736"/>
      <c r="AE35" s="1736"/>
      <c r="AF35" s="1736"/>
      <c r="AG35" s="1736"/>
      <c r="AH35" s="1736"/>
      <c r="AI35" s="1736"/>
      <c r="AJ35" s="1736"/>
      <c r="AK35" s="1736"/>
      <c r="AL35" s="1736"/>
      <c r="AM35" s="1736"/>
      <c r="AN35" s="1736"/>
      <c r="AO35" s="1736"/>
      <c r="AP35" s="1736"/>
      <c r="AQ35" s="1736"/>
      <c r="AR35" s="1736"/>
      <c r="AS35" s="1736"/>
      <c r="AT35" s="1736"/>
      <c r="AU35" s="1736"/>
      <c r="AV35" s="1736"/>
      <c r="AW35" s="1736"/>
      <c r="AX35" s="1736"/>
      <c r="AY35" s="1736"/>
      <c r="AZ35" s="1736"/>
      <c r="BA35" s="1736"/>
      <c r="BB35" s="1736"/>
      <c r="BC35" s="1736"/>
      <c r="BD35" s="1736"/>
      <c r="BE35" s="1736"/>
      <c r="BF35" s="1736"/>
      <c r="BG35" s="1736"/>
      <c r="BH35" s="1736"/>
      <c r="BI35" s="1736"/>
      <c r="BJ35" s="1736"/>
      <c r="BK35" s="1736"/>
      <c r="BL35" s="1736"/>
      <c r="BM35" s="1760"/>
      <c r="BN35" s="1761"/>
      <c r="BO35" s="3319" t="s">
        <v>57</v>
      </c>
      <c r="BP35" s="3320"/>
      <c r="BQ35" s="3306"/>
      <c r="BR35" s="3307"/>
      <c r="BS35" s="3307"/>
      <c r="BT35" s="3307"/>
      <c r="BU35" s="3307"/>
      <c r="BV35" s="3307"/>
      <c r="BW35" s="3307"/>
      <c r="BX35" s="3307"/>
      <c r="BY35" s="3308"/>
      <c r="BZ35" s="1761"/>
      <c r="CA35" s="1762"/>
      <c r="CB35" s="1736"/>
      <c r="CC35" s="1729"/>
      <c r="CD35" s="1703"/>
      <c r="CE35" s="1736"/>
      <c r="CH35" s="1699"/>
      <c r="CI35" s="1699"/>
      <c r="CJ35" s="1699"/>
      <c r="CK35" s="1699"/>
      <c r="CL35" s="1699"/>
      <c r="CM35" s="1699"/>
      <c r="CN35" s="1699"/>
      <c r="CO35" s="1699"/>
      <c r="CP35" s="1699"/>
      <c r="CQ35" s="1699"/>
      <c r="CR35" s="1699"/>
      <c r="CS35" s="1699"/>
      <c r="CT35" s="1699"/>
      <c r="CU35" s="1699"/>
      <c r="CV35" s="1699"/>
      <c r="CW35" s="1699"/>
      <c r="CX35" s="1699"/>
      <c r="CY35" s="1699"/>
      <c r="CZ35" s="1699"/>
      <c r="DA35" s="1699"/>
      <c r="DB35" s="1699"/>
      <c r="DC35" s="1699"/>
      <c r="DD35" s="1699"/>
      <c r="DE35" s="1699"/>
      <c r="DF35" s="1699"/>
      <c r="DG35" s="1699"/>
      <c r="DH35" s="1699"/>
      <c r="DI35" s="1699"/>
      <c r="DJ35" s="1699"/>
      <c r="DK35" s="1699"/>
      <c r="DL35" s="1699"/>
      <c r="DM35" s="1699"/>
      <c r="DN35" s="1699"/>
      <c r="DO35" s="1699"/>
      <c r="DP35" s="1699"/>
      <c r="DQ35" s="1699"/>
      <c r="DR35" s="1699"/>
      <c r="DS35" s="1699"/>
      <c r="DT35" s="1699"/>
      <c r="DU35" s="1699"/>
      <c r="DV35" s="1699"/>
      <c r="DW35" s="1699"/>
      <c r="DX35" s="1699"/>
      <c r="DY35" s="1699"/>
      <c r="DZ35" s="1699"/>
      <c r="EA35" s="1699"/>
      <c r="EB35" s="1699"/>
      <c r="EC35" s="1699"/>
      <c r="ED35" s="1699"/>
      <c r="EE35" s="1699"/>
      <c r="EF35" s="1699"/>
      <c r="EG35" s="1699"/>
      <c r="EH35" s="1699"/>
      <c r="EI35" s="1699"/>
      <c r="EJ35" s="1699"/>
      <c r="EK35" s="1699"/>
      <c r="EL35" s="1699"/>
      <c r="EM35" s="1699"/>
      <c r="EN35" s="1699"/>
      <c r="EO35" s="1699"/>
      <c r="EP35" s="1699"/>
      <c r="EQ35" s="1699"/>
      <c r="ER35" s="1699"/>
      <c r="ES35" s="1699"/>
      <c r="ET35" s="1699"/>
      <c r="EU35" s="1699"/>
      <c r="EV35" s="1699"/>
      <c r="EW35" s="1699"/>
      <c r="EX35" s="1699"/>
      <c r="EY35" s="1699"/>
      <c r="EZ35" s="1699"/>
      <c r="FA35" s="1699"/>
      <c r="FB35" s="1699"/>
      <c r="FC35" s="1699"/>
      <c r="FD35" s="1699"/>
      <c r="FE35" s="1699"/>
      <c r="FF35" s="1699"/>
      <c r="FG35" s="1699"/>
      <c r="FH35" s="1699"/>
      <c r="FI35" s="1699"/>
      <c r="FJ35" s="1699"/>
      <c r="FK35" s="1699"/>
      <c r="FL35" s="1699"/>
      <c r="FM35" s="1699"/>
      <c r="FN35" s="1699"/>
      <c r="FO35" s="1699"/>
      <c r="FP35" s="1699"/>
      <c r="FQ35" s="1699"/>
      <c r="FR35" s="1699"/>
      <c r="FS35" s="1699"/>
      <c r="FT35" s="1699"/>
      <c r="FU35" s="1699"/>
      <c r="FV35" s="1699"/>
      <c r="FW35" s="1699"/>
      <c r="FX35" s="1699"/>
      <c r="FY35" s="1699"/>
      <c r="FZ35" s="1699"/>
      <c r="GA35" s="1699"/>
      <c r="GB35" s="1699"/>
    </row>
    <row r="36" spans="1:184" s="1702" customFormat="1" ht="30" customHeight="1">
      <c r="A36" s="1736"/>
      <c r="B36" s="1731"/>
      <c r="C36" s="1736"/>
      <c r="D36" s="1736"/>
      <c r="E36" s="1736"/>
      <c r="F36" s="1736"/>
      <c r="G36" s="1736"/>
      <c r="H36" s="1736"/>
      <c r="I36" s="1736"/>
      <c r="J36" s="1736"/>
      <c r="K36" s="1736"/>
      <c r="L36" s="1736"/>
      <c r="M36" s="1736"/>
      <c r="N36" s="1736"/>
      <c r="O36" s="1736"/>
      <c r="P36" s="1736"/>
      <c r="Q36" s="1736"/>
      <c r="R36" s="1736"/>
      <c r="S36" s="1736"/>
      <c r="T36" s="1736"/>
      <c r="U36" s="1736"/>
      <c r="V36" s="1736"/>
      <c r="W36" s="1736"/>
      <c r="X36" s="1736"/>
      <c r="Y36" s="1736"/>
      <c r="Z36" s="1736"/>
      <c r="AA36" s="1736"/>
      <c r="AB36" s="1736"/>
      <c r="AC36" s="1736"/>
      <c r="AD36" s="1736"/>
      <c r="AE36" s="1736"/>
      <c r="AF36" s="1736"/>
      <c r="AG36" s="1736"/>
      <c r="AH36" s="1736"/>
      <c r="AI36" s="1736"/>
      <c r="AJ36" s="1736"/>
      <c r="AK36" s="1736"/>
      <c r="AL36" s="1736"/>
      <c r="AM36" s="1736"/>
      <c r="AN36" s="1736"/>
      <c r="AO36" s="1736"/>
      <c r="AP36" s="1736"/>
      <c r="AQ36" s="1736"/>
      <c r="AR36" s="1736"/>
      <c r="AS36" s="1736"/>
      <c r="AT36" s="1736"/>
      <c r="AU36" s="1736"/>
      <c r="AV36" s="1736"/>
      <c r="AW36" s="1736"/>
      <c r="AX36" s="1736"/>
      <c r="AY36" s="1736"/>
      <c r="AZ36" s="1736"/>
      <c r="BA36" s="1736"/>
      <c r="BB36" s="1736"/>
      <c r="BC36" s="1736"/>
      <c r="BD36" s="1736"/>
      <c r="BE36" s="1736"/>
      <c r="BF36" s="1736"/>
      <c r="BG36" s="1736"/>
      <c r="BH36" s="1736"/>
      <c r="BI36" s="1736"/>
      <c r="BJ36" s="1736"/>
      <c r="BK36" s="1736"/>
      <c r="BL36" s="1736"/>
      <c r="BM36" s="1760"/>
      <c r="BN36" s="1761"/>
      <c r="BO36" s="3320"/>
      <c r="BP36" s="3320"/>
      <c r="BQ36" s="3309"/>
      <c r="BR36" s="3310"/>
      <c r="BS36" s="3310"/>
      <c r="BT36" s="3310"/>
      <c r="BU36" s="3310"/>
      <c r="BV36" s="3310"/>
      <c r="BW36" s="3310"/>
      <c r="BX36" s="3310"/>
      <c r="BY36" s="3311"/>
      <c r="BZ36" s="1761"/>
      <c r="CA36" s="1762"/>
      <c r="CB36" s="1736"/>
      <c r="CC36" s="1729"/>
      <c r="CD36" s="1740"/>
      <c r="CE36" s="1736"/>
      <c r="CH36" s="1699"/>
      <c r="CI36" s="1699"/>
      <c r="CJ36" s="1699"/>
      <c r="CK36" s="1699"/>
      <c r="CL36" s="1699"/>
      <c r="CM36" s="1699"/>
      <c r="CN36" s="1699"/>
      <c r="CO36" s="1699"/>
      <c r="CP36" s="1699"/>
      <c r="CQ36" s="1699"/>
      <c r="CR36" s="1699"/>
      <c r="CS36" s="1699"/>
      <c r="CT36" s="1699"/>
      <c r="CU36" s="1699"/>
      <c r="CV36" s="1699"/>
      <c r="CW36" s="1699"/>
      <c r="CX36" s="1699"/>
      <c r="CY36" s="1699"/>
      <c r="CZ36" s="1699"/>
      <c r="DA36" s="1699"/>
      <c r="DB36" s="1699"/>
      <c r="DC36" s="1699"/>
      <c r="DD36" s="1699"/>
      <c r="DE36" s="1699"/>
      <c r="DF36" s="1699"/>
      <c r="DG36" s="1699"/>
      <c r="DH36" s="1699"/>
      <c r="DI36" s="1699"/>
      <c r="DJ36" s="1699"/>
      <c r="DK36" s="1699"/>
      <c r="DL36" s="1699"/>
      <c r="DM36" s="1699"/>
      <c r="DN36" s="1699"/>
      <c r="DO36" s="1699"/>
      <c r="DP36" s="1699"/>
      <c r="DQ36" s="1699"/>
      <c r="DR36" s="1699"/>
      <c r="DS36" s="1699"/>
      <c r="DT36" s="1699"/>
      <c r="DU36" s="1699"/>
      <c r="DV36" s="1699"/>
      <c r="DW36" s="1699"/>
      <c r="DX36" s="1699"/>
      <c r="DY36" s="1699"/>
      <c r="DZ36" s="1699"/>
      <c r="EA36" s="1699"/>
      <c r="EB36" s="1699"/>
      <c r="EC36" s="1699"/>
      <c r="ED36" s="1699"/>
      <c r="EE36" s="1699"/>
      <c r="EF36" s="1699"/>
      <c r="EG36" s="1699"/>
      <c r="EH36" s="1699"/>
      <c r="EI36" s="1699"/>
      <c r="EJ36" s="1699"/>
      <c r="EK36" s="1699"/>
      <c r="EL36" s="1699"/>
      <c r="EM36" s="1699"/>
      <c r="EN36" s="1699"/>
      <c r="EO36" s="1699"/>
      <c r="EP36" s="1699"/>
      <c r="EQ36" s="1699"/>
      <c r="ER36" s="1699"/>
      <c r="ES36" s="1699"/>
      <c r="ET36" s="1699"/>
      <c r="EU36" s="1699"/>
      <c r="EV36" s="1699"/>
      <c r="EW36" s="1699"/>
      <c r="EX36" s="1699"/>
      <c r="EY36" s="1699"/>
      <c r="EZ36" s="1699"/>
      <c r="FA36" s="1699"/>
      <c r="FB36" s="1699"/>
      <c r="FC36" s="1699"/>
      <c r="FD36" s="1699"/>
      <c r="FE36" s="1699"/>
      <c r="FF36" s="1699"/>
      <c r="FG36" s="1699"/>
      <c r="FH36" s="1699"/>
      <c r="FI36" s="1699"/>
      <c r="FJ36" s="1699"/>
      <c r="FK36" s="1699"/>
      <c r="FL36" s="1699"/>
      <c r="FM36" s="1699"/>
      <c r="FN36" s="1699"/>
      <c r="FO36" s="1699"/>
      <c r="FP36" s="1699"/>
      <c r="FQ36" s="1699"/>
      <c r="FR36" s="1699"/>
      <c r="FS36" s="1699"/>
      <c r="FT36" s="1699"/>
      <c r="FU36" s="1699"/>
      <c r="FV36" s="1699"/>
      <c r="FW36" s="1699"/>
      <c r="FX36" s="1699"/>
      <c r="FY36" s="1699"/>
      <c r="FZ36" s="1699"/>
      <c r="GA36" s="1699"/>
      <c r="GB36" s="1699"/>
    </row>
    <row r="37" spans="1:184" s="1702" customFormat="1" ht="30" customHeight="1">
      <c r="A37" s="1736"/>
      <c r="B37" s="1731"/>
      <c r="C37" s="1736"/>
      <c r="D37" s="1736"/>
      <c r="E37" s="1736"/>
      <c r="F37" s="1736"/>
      <c r="G37" s="1736"/>
      <c r="H37" s="1736"/>
      <c r="I37" s="1736"/>
      <c r="J37" s="1736"/>
      <c r="K37" s="1736"/>
      <c r="L37" s="1736"/>
      <c r="M37" s="1736"/>
      <c r="N37" s="1736"/>
      <c r="O37" s="1736"/>
      <c r="P37" s="1736"/>
      <c r="Q37" s="1736"/>
      <c r="R37" s="1736"/>
      <c r="S37" s="1736"/>
      <c r="T37" s="1736"/>
      <c r="U37" s="1736"/>
      <c r="V37" s="1736"/>
      <c r="W37" s="1736"/>
      <c r="X37" s="1736"/>
      <c r="Y37" s="1736"/>
      <c r="Z37" s="1736"/>
      <c r="AA37" s="1736"/>
      <c r="AB37" s="1736"/>
      <c r="AC37" s="1736"/>
      <c r="AD37" s="1736"/>
      <c r="AE37" s="1736"/>
      <c r="AF37" s="1736"/>
      <c r="AG37" s="1736"/>
      <c r="AH37" s="1736"/>
      <c r="AI37" s="1736"/>
      <c r="AJ37" s="1736"/>
      <c r="AK37" s="1736"/>
      <c r="AL37" s="1736"/>
      <c r="AM37" s="1736"/>
      <c r="AN37" s="1736"/>
      <c r="AO37" s="1736"/>
      <c r="AP37" s="1736"/>
      <c r="AQ37" s="1736"/>
      <c r="AR37" s="1736"/>
      <c r="AS37" s="1736"/>
      <c r="AT37" s="1736"/>
      <c r="AU37" s="1736"/>
      <c r="AV37" s="1736"/>
      <c r="AW37" s="1736"/>
      <c r="AX37" s="1736"/>
      <c r="AY37" s="1736"/>
      <c r="AZ37" s="1736"/>
      <c r="BA37" s="1736"/>
      <c r="BB37" s="1736"/>
      <c r="BC37" s="1736"/>
      <c r="BD37" s="1736"/>
      <c r="BE37" s="1736"/>
      <c r="BF37" s="1736"/>
      <c r="BG37" s="1736"/>
      <c r="BH37" s="1736"/>
      <c r="BI37" s="1736"/>
      <c r="BJ37" s="1736"/>
      <c r="BK37" s="1736"/>
      <c r="BL37" s="1736"/>
      <c r="BM37" s="1763"/>
      <c r="BN37" s="1764"/>
      <c r="BO37" s="1764"/>
      <c r="BP37" s="1764"/>
      <c r="BQ37" s="1764"/>
      <c r="BR37" s="1764"/>
      <c r="BS37" s="1764"/>
      <c r="BT37" s="1764"/>
      <c r="BU37" s="1764"/>
      <c r="BV37" s="1764"/>
      <c r="BW37" s="1764"/>
      <c r="BX37" s="1764"/>
      <c r="BY37" s="1764"/>
      <c r="BZ37" s="1764"/>
      <c r="CA37" s="1765"/>
      <c r="CB37" s="1736"/>
      <c r="CC37" s="1729"/>
      <c r="CD37" s="1740"/>
      <c r="CE37" s="1736"/>
      <c r="CH37" s="1699"/>
      <c r="CI37" s="1699"/>
      <c r="CJ37" s="1699"/>
      <c r="CK37" s="1699"/>
      <c r="CL37" s="1699"/>
      <c r="CM37" s="1699"/>
      <c r="CN37" s="1699"/>
      <c r="CO37" s="1699"/>
      <c r="CP37" s="1699"/>
      <c r="CQ37" s="1699"/>
      <c r="CR37" s="1699"/>
      <c r="CS37" s="1699"/>
      <c r="CT37" s="1699"/>
      <c r="CU37" s="1699"/>
      <c r="CV37" s="1699"/>
      <c r="CW37" s="1699"/>
      <c r="CX37" s="1699"/>
      <c r="CY37" s="1699"/>
      <c r="CZ37" s="1699"/>
      <c r="DA37" s="1699"/>
      <c r="DB37" s="1699"/>
      <c r="DC37" s="1699"/>
      <c r="DD37" s="1699"/>
      <c r="DE37" s="1699"/>
      <c r="DF37" s="1699"/>
      <c r="DG37" s="1699"/>
      <c r="DH37" s="1699"/>
      <c r="DI37" s="1699"/>
      <c r="DJ37" s="1699"/>
      <c r="DK37" s="1699"/>
      <c r="DL37" s="1699"/>
      <c r="DM37" s="1699"/>
      <c r="DN37" s="1699"/>
      <c r="DO37" s="1699"/>
      <c r="DP37" s="1699"/>
      <c r="DQ37" s="1699"/>
      <c r="DR37" s="1699"/>
      <c r="DS37" s="1699"/>
      <c r="DT37" s="1699"/>
      <c r="DU37" s="1699"/>
      <c r="DV37" s="1699"/>
      <c r="DW37" s="1699"/>
      <c r="DX37" s="1699"/>
      <c r="DY37" s="1699"/>
      <c r="DZ37" s="1699"/>
      <c r="EA37" s="1699"/>
      <c r="EB37" s="1699"/>
      <c r="EC37" s="1699"/>
      <c r="ED37" s="1699"/>
      <c r="EE37" s="1699"/>
      <c r="EF37" s="1699"/>
      <c r="EG37" s="1699"/>
      <c r="EH37" s="1699"/>
      <c r="EI37" s="1699"/>
      <c r="EJ37" s="1699"/>
      <c r="EK37" s="1699"/>
      <c r="EL37" s="1699"/>
      <c r="EM37" s="1699"/>
      <c r="EN37" s="1699"/>
      <c r="EO37" s="1699"/>
      <c r="EP37" s="1699"/>
      <c r="EQ37" s="1699"/>
      <c r="ER37" s="1699"/>
      <c r="ES37" s="1699"/>
      <c r="ET37" s="1699"/>
      <c r="EU37" s="1699"/>
      <c r="EV37" s="1699"/>
      <c r="EW37" s="1699"/>
      <c r="EX37" s="1699"/>
      <c r="EY37" s="1699"/>
      <c r="EZ37" s="1699"/>
      <c r="FA37" s="1699"/>
      <c r="FB37" s="1699"/>
      <c r="FC37" s="1699"/>
      <c r="FD37" s="1699"/>
      <c r="FE37" s="1699"/>
      <c r="FF37" s="1699"/>
      <c r="FG37" s="1699"/>
      <c r="FH37" s="1699"/>
      <c r="FI37" s="1699"/>
      <c r="FJ37" s="1699"/>
      <c r="FK37" s="1699"/>
      <c r="FL37" s="1699"/>
      <c r="FM37" s="1699"/>
      <c r="FN37" s="1699"/>
      <c r="FO37" s="1699"/>
      <c r="FP37" s="1699"/>
      <c r="FQ37" s="1699"/>
      <c r="FR37" s="1699"/>
      <c r="FS37" s="1699"/>
      <c r="FT37" s="1699"/>
      <c r="FU37" s="1699"/>
      <c r="FV37" s="1699"/>
      <c r="FW37" s="1699"/>
      <c r="FX37" s="1699"/>
      <c r="FY37" s="1699"/>
      <c r="FZ37" s="1699"/>
      <c r="GA37" s="1699"/>
      <c r="GB37" s="1699"/>
    </row>
    <row r="38" spans="1:184" s="1702" customFormat="1" ht="39.9" customHeight="1">
      <c r="A38" s="1736"/>
      <c r="B38" s="1738"/>
      <c r="C38" s="1745"/>
      <c r="D38" s="1745"/>
      <c r="E38" s="1745"/>
      <c r="F38" s="1745"/>
      <c r="G38" s="1745"/>
      <c r="H38" s="1745"/>
      <c r="I38" s="1745"/>
      <c r="J38" s="1745"/>
      <c r="K38" s="1745"/>
      <c r="L38" s="1745"/>
      <c r="M38" s="1745"/>
      <c r="N38" s="1745"/>
      <c r="O38" s="1745"/>
      <c r="P38" s="1745"/>
      <c r="Q38" s="1745"/>
      <c r="R38" s="1745"/>
      <c r="S38" s="1745"/>
      <c r="T38" s="1745"/>
      <c r="U38" s="1745"/>
      <c r="V38" s="1745"/>
      <c r="W38" s="1745"/>
      <c r="X38" s="1745"/>
      <c r="Y38" s="1745"/>
      <c r="Z38" s="1745"/>
      <c r="AA38" s="1745"/>
      <c r="AB38" s="1745"/>
      <c r="AC38" s="1745"/>
      <c r="AD38" s="1745"/>
      <c r="AE38" s="1745"/>
      <c r="AF38" s="1745"/>
      <c r="AG38" s="1745"/>
      <c r="AH38" s="1745"/>
      <c r="AI38" s="1745"/>
      <c r="AJ38" s="1745"/>
      <c r="AK38" s="1745"/>
      <c r="AL38" s="1745"/>
      <c r="AM38" s="1745"/>
      <c r="AN38" s="1745"/>
      <c r="AO38" s="1745"/>
      <c r="AP38" s="1745"/>
      <c r="AQ38" s="1745"/>
      <c r="AR38" s="1745"/>
      <c r="AS38" s="1745"/>
      <c r="AT38" s="1745"/>
      <c r="AU38" s="1745"/>
      <c r="AV38" s="1745"/>
      <c r="AW38" s="1745"/>
      <c r="AX38" s="1745"/>
      <c r="AY38" s="1745"/>
      <c r="AZ38" s="1745"/>
      <c r="BA38" s="1745"/>
      <c r="BB38" s="1745"/>
      <c r="BC38" s="1745"/>
      <c r="BD38" s="1745"/>
      <c r="BE38" s="1745"/>
      <c r="BF38" s="1745"/>
      <c r="BG38" s="1745"/>
      <c r="BH38" s="1745"/>
      <c r="BI38" s="1745"/>
      <c r="BJ38" s="1745"/>
      <c r="BK38" s="1745"/>
      <c r="BL38" s="1745"/>
      <c r="BM38" s="1745"/>
      <c r="BN38" s="1745"/>
      <c r="BO38" s="1745"/>
      <c r="BP38" s="1745"/>
      <c r="BQ38" s="1745"/>
      <c r="BR38" s="1745"/>
      <c r="BS38" s="1745"/>
      <c r="BT38" s="1745"/>
      <c r="BU38" s="1745"/>
      <c r="BV38" s="1745"/>
      <c r="BW38" s="1745"/>
      <c r="BX38" s="1745"/>
      <c r="BY38" s="1745"/>
      <c r="BZ38" s="1745"/>
      <c r="CA38" s="1745"/>
      <c r="CB38" s="1745"/>
      <c r="CC38" s="1746"/>
      <c r="CD38" s="1747"/>
      <c r="CE38" s="1736"/>
      <c r="CH38" s="1699"/>
      <c r="CI38" s="1699"/>
      <c r="CJ38" s="1699"/>
      <c r="CK38" s="1699"/>
      <c r="CL38" s="1699"/>
      <c r="CM38" s="1699"/>
      <c r="CN38" s="1699"/>
      <c r="CO38" s="1699"/>
      <c r="CP38" s="1699"/>
      <c r="CQ38" s="1699"/>
      <c r="CR38" s="1699"/>
      <c r="CS38" s="1699"/>
      <c r="CT38" s="1699"/>
      <c r="CU38" s="1699"/>
      <c r="CV38" s="1699"/>
      <c r="CW38" s="1699"/>
      <c r="CX38" s="1699"/>
      <c r="CY38" s="1699"/>
      <c r="CZ38" s="1699"/>
      <c r="DA38" s="1699"/>
      <c r="DB38" s="1699"/>
      <c r="DC38" s="1699"/>
      <c r="DD38" s="1699"/>
      <c r="DE38" s="1699"/>
      <c r="DF38" s="1699"/>
      <c r="DG38" s="1699"/>
      <c r="DH38" s="1699"/>
      <c r="DI38" s="1699"/>
      <c r="DJ38" s="1699"/>
      <c r="DK38" s="1699"/>
      <c r="DL38" s="1699"/>
      <c r="DM38" s="1699"/>
      <c r="DN38" s="1699"/>
      <c r="DO38" s="1699"/>
      <c r="DP38" s="1699"/>
      <c r="DQ38" s="1699"/>
      <c r="DR38" s="1699"/>
      <c r="DS38" s="1699"/>
      <c r="DT38" s="1699"/>
      <c r="DU38" s="1699"/>
      <c r="DV38" s="1699"/>
      <c r="DW38" s="1699"/>
      <c r="DX38" s="1699"/>
      <c r="DY38" s="1699"/>
      <c r="DZ38" s="1699"/>
      <c r="EA38" s="1699"/>
      <c r="EB38" s="1699"/>
      <c r="EC38" s="1699"/>
      <c r="ED38" s="1699"/>
      <c r="EE38" s="1699"/>
      <c r="EF38" s="1699"/>
      <c r="EG38" s="1699"/>
      <c r="EH38" s="1699"/>
      <c r="EI38" s="1699"/>
      <c r="EJ38" s="1699"/>
      <c r="EK38" s="1699"/>
      <c r="EL38" s="1699"/>
      <c r="EM38" s="1699"/>
      <c r="EN38" s="1699"/>
      <c r="EO38" s="1699"/>
      <c r="EP38" s="1699"/>
      <c r="EQ38" s="1699"/>
      <c r="ER38" s="1699"/>
      <c r="ES38" s="1699"/>
      <c r="ET38" s="1699"/>
      <c r="EU38" s="1699"/>
      <c r="EV38" s="1699"/>
      <c r="EW38" s="1699"/>
      <c r="EX38" s="1699"/>
      <c r="EY38" s="1699"/>
      <c r="EZ38" s="1699"/>
      <c r="FA38" s="1699"/>
      <c r="FB38" s="1699"/>
      <c r="FC38" s="1699"/>
      <c r="FD38" s="1699"/>
      <c r="FE38" s="1699"/>
      <c r="FF38" s="1699"/>
      <c r="FG38" s="1699"/>
      <c r="FH38" s="1699"/>
      <c r="FI38" s="1699"/>
      <c r="FJ38" s="1699"/>
      <c r="FK38" s="1699"/>
      <c r="FL38" s="1699"/>
      <c r="FM38" s="1699"/>
      <c r="FN38" s="1699"/>
      <c r="FO38" s="1699"/>
      <c r="FP38" s="1699"/>
      <c r="FQ38" s="1699"/>
      <c r="FR38" s="1699"/>
      <c r="FS38" s="1699"/>
      <c r="FT38" s="1699"/>
      <c r="FU38" s="1699"/>
      <c r="FV38" s="1699"/>
      <c r="FW38" s="1699"/>
      <c r="FX38" s="1699"/>
      <c r="FY38" s="1699"/>
      <c r="FZ38" s="1699"/>
      <c r="GA38" s="1699"/>
      <c r="GB38" s="1699"/>
    </row>
    <row r="39" spans="1:184" s="1702" customFormat="1" ht="39.9" customHeight="1">
      <c r="A39" s="1736"/>
      <c r="B39" s="1704"/>
      <c r="C39" s="1736"/>
      <c r="D39" s="1736"/>
      <c r="E39" s="1736"/>
      <c r="F39" s="1736"/>
      <c r="G39" s="1736"/>
      <c r="H39" s="1736"/>
      <c r="I39" s="1736"/>
      <c r="J39" s="1736"/>
      <c r="K39" s="1736"/>
      <c r="L39" s="1736"/>
      <c r="M39" s="1736"/>
      <c r="N39" s="1736"/>
      <c r="O39" s="1736"/>
      <c r="P39" s="1736"/>
      <c r="Q39" s="1736"/>
      <c r="R39" s="1736"/>
      <c r="S39" s="1736"/>
      <c r="T39" s="1736"/>
      <c r="U39" s="1736"/>
      <c r="V39" s="1736"/>
      <c r="W39" s="1736"/>
      <c r="X39" s="1736"/>
      <c r="Y39" s="1736"/>
      <c r="Z39" s="1736"/>
      <c r="AA39" s="1736"/>
      <c r="AB39" s="1736"/>
      <c r="AC39" s="1736"/>
      <c r="AD39" s="1736"/>
      <c r="AE39" s="1736"/>
      <c r="AF39" s="1736"/>
      <c r="AG39" s="1736"/>
      <c r="AH39" s="1736"/>
      <c r="AI39" s="1736"/>
      <c r="AJ39" s="1736"/>
      <c r="AK39" s="1736"/>
      <c r="AL39" s="1736"/>
      <c r="AM39" s="1736"/>
      <c r="AN39" s="1736"/>
      <c r="AO39" s="1736"/>
      <c r="AP39" s="1736"/>
      <c r="AQ39" s="1736"/>
      <c r="AR39" s="1736"/>
      <c r="AS39" s="1736"/>
      <c r="AT39" s="1736"/>
      <c r="AU39" s="1736"/>
      <c r="AV39" s="1736"/>
      <c r="AW39" s="1736"/>
      <c r="AX39" s="1736"/>
      <c r="AY39" s="1736"/>
      <c r="AZ39" s="1736"/>
      <c r="BA39" s="1736"/>
      <c r="BB39" s="1736"/>
      <c r="BC39" s="1736"/>
      <c r="BD39" s="1736"/>
      <c r="BE39" s="1736"/>
      <c r="BF39" s="1736"/>
      <c r="BG39" s="1736"/>
      <c r="BH39" s="1736"/>
      <c r="BI39" s="1736"/>
      <c r="BJ39" s="1736"/>
      <c r="BK39" s="1736"/>
      <c r="BL39" s="1736"/>
      <c r="BM39" s="1736"/>
      <c r="BN39" s="1736"/>
      <c r="BO39" s="1736"/>
      <c r="BP39" s="1736"/>
      <c r="BQ39" s="1736"/>
      <c r="BR39" s="1736"/>
      <c r="BS39" s="1736"/>
      <c r="BT39" s="1736"/>
      <c r="BU39" s="1736"/>
      <c r="BV39" s="1736"/>
      <c r="BW39" s="1736"/>
      <c r="BX39" s="1736"/>
      <c r="BY39" s="1736"/>
      <c r="BZ39" s="1736"/>
      <c r="CA39" s="1736"/>
      <c r="CB39" s="1736"/>
      <c r="CC39" s="1729"/>
      <c r="CD39" s="1743"/>
      <c r="CE39" s="1736"/>
      <c r="CH39" s="1699"/>
      <c r="CI39" s="1699"/>
      <c r="CJ39" s="1699"/>
      <c r="CK39" s="1699"/>
      <c r="CL39" s="1699"/>
      <c r="CM39" s="1699"/>
      <c r="CN39" s="1699"/>
      <c r="CO39" s="1699"/>
      <c r="CP39" s="1699"/>
      <c r="CQ39" s="1699"/>
      <c r="CR39" s="1699"/>
      <c r="CS39" s="1699"/>
      <c r="CT39" s="1699"/>
      <c r="CU39" s="1699"/>
      <c r="CV39" s="1699"/>
      <c r="CW39" s="1699"/>
      <c r="CX39" s="1699"/>
      <c r="CY39" s="1699"/>
      <c r="CZ39" s="1699"/>
      <c r="DA39" s="1699"/>
      <c r="DB39" s="1699"/>
      <c r="DC39" s="1699"/>
      <c r="DD39" s="1699"/>
      <c r="DE39" s="1699"/>
      <c r="DF39" s="1699"/>
      <c r="DG39" s="1699"/>
      <c r="DH39" s="1699"/>
      <c r="DI39" s="1699"/>
      <c r="DJ39" s="1699"/>
      <c r="DK39" s="1699"/>
      <c r="DL39" s="1699"/>
      <c r="DM39" s="1699"/>
      <c r="DN39" s="1699"/>
      <c r="DO39" s="1699"/>
      <c r="DP39" s="1699"/>
      <c r="DQ39" s="1699"/>
      <c r="DR39" s="1699"/>
      <c r="DS39" s="1699"/>
      <c r="DT39" s="1699"/>
      <c r="DU39" s="1699"/>
      <c r="DV39" s="1699"/>
      <c r="DW39" s="1699"/>
      <c r="DX39" s="1699"/>
      <c r="DY39" s="1699"/>
      <c r="DZ39" s="1699"/>
      <c r="EA39" s="1699"/>
      <c r="EB39" s="1699"/>
      <c r="EC39" s="1699"/>
      <c r="ED39" s="1699"/>
      <c r="EE39" s="1699"/>
      <c r="EF39" s="1699"/>
      <c r="EG39" s="1699"/>
      <c r="EH39" s="1699"/>
      <c r="EI39" s="1699"/>
      <c r="EJ39" s="1699"/>
      <c r="EK39" s="1699"/>
      <c r="EL39" s="1699"/>
      <c r="EM39" s="1699"/>
      <c r="EN39" s="1699"/>
      <c r="EO39" s="1699"/>
      <c r="EP39" s="1699"/>
      <c r="EQ39" s="1699"/>
      <c r="ER39" s="1699"/>
      <c r="ES39" s="1699"/>
      <c r="ET39" s="1699"/>
      <c r="EU39" s="1699"/>
      <c r="EV39" s="1699"/>
      <c r="EW39" s="1699"/>
      <c r="EX39" s="1699"/>
      <c r="EY39" s="1699"/>
      <c r="EZ39" s="1699"/>
      <c r="FA39" s="1699"/>
      <c r="FB39" s="1699"/>
      <c r="FC39" s="1699"/>
      <c r="FD39" s="1699"/>
      <c r="FE39" s="1699"/>
      <c r="FF39" s="1699"/>
      <c r="FG39" s="1699"/>
      <c r="FH39" s="1699"/>
      <c r="FI39" s="1699"/>
      <c r="FJ39" s="1699"/>
      <c r="FK39" s="1699"/>
      <c r="FL39" s="1699"/>
      <c r="FM39" s="1699"/>
      <c r="FN39" s="1699"/>
      <c r="FO39" s="1699"/>
      <c r="FP39" s="1699"/>
      <c r="FQ39" s="1699"/>
      <c r="FR39" s="1699"/>
      <c r="FS39" s="1699"/>
      <c r="FT39" s="1699"/>
      <c r="FU39" s="1699"/>
      <c r="FV39" s="1699"/>
      <c r="FW39" s="1699"/>
      <c r="FX39" s="1699"/>
      <c r="FY39" s="1699"/>
      <c r="FZ39" s="1699"/>
      <c r="GA39" s="1699"/>
      <c r="GB39" s="1699"/>
    </row>
    <row r="40" spans="1:184" s="1702" customFormat="1" ht="30" customHeight="1">
      <c r="A40" s="1736"/>
      <c r="B40" s="1739"/>
      <c r="C40" s="1736"/>
      <c r="D40" s="1736"/>
      <c r="E40" s="1736"/>
      <c r="F40" s="1736"/>
      <c r="G40" s="1736"/>
      <c r="H40" s="1736"/>
      <c r="I40" s="1736"/>
      <c r="J40" s="1736"/>
      <c r="K40" s="1736"/>
      <c r="L40" s="1736"/>
      <c r="M40" s="1736"/>
      <c r="N40" s="1736"/>
      <c r="O40" s="1736"/>
      <c r="P40" s="1736"/>
      <c r="Q40" s="1736"/>
      <c r="R40" s="1736"/>
      <c r="S40" s="1736"/>
      <c r="T40" s="1736"/>
      <c r="U40" s="1736"/>
      <c r="V40" s="1736"/>
      <c r="W40" s="1736"/>
      <c r="X40" s="1736"/>
      <c r="Y40" s="1736"/>
      <c r="Z40" s="1736"/>
      <c r="AA40" s="1736"/>
      <c r="AB40" s="1736"/>
      <c r="AC40" s="1736"/>
      <c r="AD40" s="1736"/>
      <c r="AE40" s="1736"/>
      <c r="AF40" s="1736"/>
      <c r="AG40" s="1736"/>
      <c r="AH40" s="1736"/>
      <c r="AI40" s="1736"/>
      <c r="AJ40" s="1736"/>
      <c r="AK40" s="1736"/>
      <c r="AL40" s="1736"/>
      <c r="AM40" s="1736"/>
      <c r="AN40" s="1736"/>
      <c r="AO40" s="1736"/>
      <c r="AP40" s="1736"/>
      <c r="AQ40" s="1736"/>
      <c r="AR40" s="1736"/>
      <c r="AS40" s="1736"/>
      <c r="AT40" s="1736"/>
      <c r="AU40" s="1736"/>
      <c r="AV40" s="1736"/>
      <c r="AW40" s="1736"/>
      <c r="AX40" s="1736"/>
      <c r="AY40" s="1736"/>
      <c r="AZ40" s="1736"/>
      <c r="BA40" s="1736"/>
      <c r="BB40" s="1736"/>
      <c r="BC40" s="1736"/>
      <c r="BD40" s="1736"/>
      <c r="BE40" s="1736"/>
      <c r="BF40" s="1736"/>
      <c r="BG40" s="3321" t="s">
        <v>2679</v>
      </c>
      <c r="BH40" s="3321"/>
      <c r="BI40" s="3321"/>
      <c r="BJ40" s="3321"/>
      <c r="BK40" s="3321"/>
      <c r="BL40" s="3321"/>
      <c r="BM40" s="3321"/>
      <c r="BN40" s="3321"/>
      <c r="BO40" s="3321"/>
      <c r="BP40" s="3321"/>
      <c r="BQ40" s="3321"/>
      <c r="BR40" s="3321"/>
      <c r="BS40" s="3321"/>
      <c r="BT40" s="3321"/>
      <c r="BU40" s="3321"/>
      <c r="BV40" s="3321"/>
      <c r="BW40" s="3321"/>
      <c r="BX40" s="3321"/>
      <c r="BY40" s="3321"/>
      <c r="BZ40" s="3321"/>
      <c r="CA40" s="3321"/>
      <c r="CB40" s="1736"/>
      <c r="CC40" s="1729"/>
      <c r="CD40" s="1743"/>
      <c r="CE40" s="1736"/>
      <c r="CH40" s="1699"/>
      <c r="CI40" s="1699"/>
      <c r="CJ40" s="1699"/>
      <c r="CK40" s="1699"/>
      <c r="CL40" s="1699"/>
      <c r="CM40" s="1699"/>
      <c r="CN40" s="1699"/>
      <c r="CO40" s="1699"/>
      <c r="CP40" s="1699"/>
      <c r="CQ40" s="1699"/>
      <c r="CR40" s="1699"/>
      <c r="CS40" s="1699"/>
      <c r="CT40" s="1699"/>
      <c r="CU40" s="1699"/>
      <c r="CV40" s="1699"/>
      <c r="CW40" s="1699"/>
      <c r="CX40" s="1699"/>
      <c r="CY40" s="1699"/>
      <c r="CZ40" s="1699"/>
      <c r="DA40" s="1699"/>
      <c r="DB40" s="1699"/>
      <c r="DC40" s="1699"/>
      <c r="DD40" s="1699"/>
      <c r="DE40" s="1699"/>
      <c r="DF40" s="1699"/>
      <c r="DG40" s="1699"/>
      <c r="DH40" s="1699"/>
      <c r="DI40" s="1699"/>
      <c r="DJ40" s="1699"/>
      <c r="DK40" s="1699"/>
      <c r="DL40" s="1699"/>
      <c r="DM40" s="1699"/>
      <c r="DN40" s="1699"/>
      <c r="DO40" s="1699"/>
      <c r="DP40" s="1699"/>
      <c r="DQ40" s="1699"/>
      <c r="DR40" s="1699"/>
      <c r="DS40" s="1699"/>
      <c r="DT40" s="1699"/>
      <c r="DU40" s="1699"/>
      <c r="DV40" s="1699"/>
      <c r="DW40" s="1699"/>
      <c r="DX40" s="1699"/>
      <c r="DY40" s="1699"/>
      <c r="DZ40" s="1699"/>
      <c r="EA40" s="1699"/>
      <c r="EB40" s="1699"/>
      <c r="EC40" s="1699"/>
      <c r="ED40" s="1699"/>
      <c r="EE40" s="1699"/>
      <c r="EF40" s="1699"/>
      <c r="EG40" s="1699"/>
      <c r="EH40" s="1699"/>
      <c r="EI40" s="1699"/>
      <c r="EJ40" s="1699"/>
      <c r="EK40" s="1699"/>
      <c r="EL40" s="1699"/>
      <c r="EM40" s="1699"/>
      <c r="EN40" s="1699"/>
      <c r="EO40" s="1699"/>
      <c r="EP40" s="1699"/>
      <c r="EQ40" s="1699"/>
      <c r="ER40" s="1699"/>
      <c r="ES40" s="1699"/>
      <c r="ET40" s="1699"/>
      <c r="EU40" s="1699"/>
      <c r="EV40" s="1699"/>
      <c r="EW40" s="1699"/>
      <c r="EX40" s="1699"/>
      <c r="EY40" s="1699"/>
      <c r="EZ40" s="1699"/>
      <c r="FA40" s="1699"/>
      <c r="FB40" s="1699"/>
      <c r="FC40" s="1699"/>
      <c r="FD40" s="1699"/>
      <c r="FE40" s="1699"/>
      <c r="FF40" s="1699"/>
      <c r="FG40" s="1699"/>
      <c r="FH40" s="1699"/>
      <c r="FI40" s="1699"/>
      <c r="FJ40" s="1699"/>
      <c r="FK40" s="1699"/>
      <c r="FL40" s="1699"/>
      <c r="FM40" s="1699"/>
      <c r="FN40" s="1699"/>
      <c r="FO40" s="1699"/>
      <c r="FP40" s="1699"/>
      <c r="FQ40" s="1699"/>
      <c r="FR40" s="1699"/>
      <c r="FS40" s="1699"/>
      <c r="FT40" s="1699"/>
      <c r="FU40" s="1699"/>
      <c r="FV40" s="1699"/>
      <c r="FW40" s="1699"/>
      <c r="FX40" s="1699"/>
      <c r="FY40" s="1699"/>
      <c r="FZ40" s="1699"/>
      <c r="GA40" s="1699"/>
      <c r="GB40" s="1699"/>
    </row>
    <row r="41" spans="1:184" s="1702" customFormat="1" ht="30" customHeight="1">
      <c r="A41" s="1736"/>
      <c r="B41" s="1739"/>
      <c r="C41" s="1736"/>
      <c r="D41" s="1736"/>
      <c r="E41" s="1736"/>
      <c r="F41" s="1736"/>
      <c r="G41" s="1736"/>
      <c r="H41" s="1736"/>
      <c r="I41" s="1736"/>
      <c r="J41" s="1736"/>
      <c r="K41" s="1736"/>
      <c r="L41" s="1736"/>
      <c r="M41" s="1736"/>
      <c r="N41" s="1736"/>
      <c r="O41" s="1736"/>
      <c r="P41" s="1736"/>
      <c r="Q41" s="1736"/>
      <c r="R41" s="1736"/>
      <c r="S41" s="1736"/>
      <c r="T41" s="1736"/>
      <c r="U41" s="1736"/>
      <c r="V41" s="1736"/>
      <c r="W41" s="1736"/>
      <c r="X41" s="1736"/>
      <c r="Y41" s="1736"/>
      <c r="Z41" s="1736"/>
      <c r="AA41" s="1736"/>
      <c r="AB41" s="1736"/>
      <c r="AC41" s="1736"/>
      <c r="AD41" s="1736"/>
      <c r="AE41" s="1736"/>
      <c r="AF41" s="1736"/>
      <c r="AG41" s="1736"/>
      <c r="AH41" s="1736"/>
      <c r="AI41" s="1736"/>
      <c r="AJ41" s="1736"/>
      <c r="AK41" s="1736"/>
      <c r="AL41" s="1736"/>
      <c r="AM41" s="1736"/>
      <c r="AN41" s="1736"/>
      <c r="AO41" s="1736"/>
      <c r="AP41" s="1736"/>
      <c r="AQ41" s="1736"/>
      <c r="AR41" s="1736"/>
      <c r="AS41" s="1736"/>
      <c r="AT41" s="1736"/>
      <c r="AU41" s="1736"/>
      <c r="AV41" s="1736"/>
      <c r="AW41" s="1736"/>
      <c r="AX41" s="1736"/>
      <c r="AY41" s="1736"/>
      <c r="AZ41" s="1736"/>
      <c r="BA41" s="1736"/>
      <c r="BB41" s="1736"/>
      <c r="BC41" s="1736"/>
      <c r="BD41" s="1736"/>
      <c r="BE41" s="1736"/>
      <c r="BF41" s="1736"/>
      <c r="BG41" s="3321" t="s">
        <v>40</v>
      </c>
      <c r="BH41" s="3321"/>
      <c r="BI41" s="3321"/>
      <c r="BJ41" s="3321"/>
      <c r="BK41" s="3321"/>
      <c r="BL41" s="3321"/>
      <c r="BM41" s="3321"/>
      <c r="BN41" s="3321"/>
      <c r="BO41" s="3321"/>
      <c r="BP41" s="3321"/>
      <c r="BQ41" s="3321"/>
      <c r="BR41" s="3321"/>
      <c r="BS41" s="3321"/>
      <c r="BT41" s="3321"/>
      <c r="BU41" s="3321"/>
      <c r="BV41" s="3321"/>
      <c r="BW41" s="3321"/>
      <c r="BX41" s="3321"/>
      <c r="BY41" s="3321"/>
      <c r="BZ41" s="3321"/>
      <c r="CA41" s="3321"/>
      <c r="CB41" s="1736"/>
      <c r="CC41" s="1729"/>
      <c r="CD41" s="1743"/>
      <c r="CE41" s="1736"/>
      <c r="CH41" s="1699"/>
      <c r="CI41" s="1699"/>
      <c r="CJ41" s="1699"/>
      <c r="CK41" s="1699"/>
      <c r="CL41" s="1699"/>
      <c r="CM41" s="1699"/>
      <c r="CN41" s="1699"/>
      <c r="CO41" s="1699"/>
      <c r="CP41" s="1699"/>
      <c r="CQ41" s="1699"/>
      <c r="CR41" s="1699"/>
      <c r="CS41" s="1699"/>
      <c r="CT41" s="1699"/>
      <c r="CU41" s="1699"/>
      <c r="CV41" s="1699"/>
      <c r="CW41" s="1699"/>
      <c r="CX41" s="1699"/>
      <c r="CY41" s="1699"/>
      <c r="CZ41" s="1699"/>
      <c r="DA41" s="1699"/>
      <c r="DB41" s="1699"/>
      <c r="DC41" s="1699"/>
      <c r="DD41" s="1699"/>
      <c r="DE41" s="1699"/>
      <c r="DF41" s="1699"/>
      <c r="DG41" s="1699"/>
      <c r="DH41" s="1699"/>
      <c r="DI41" s="1699"/>
      <c r="DJ41" s="1699"/>
      <c r="DK41" s="1699"/>
      <c r="DL41" s="1699"/>
      <c r="DM41" s="1699"/>
      <c r="DN41" s="1699"/>
      <c r="DO41" s="1699"/>
      <c r="DP41" s="1699"/>
      <c r="DQ41" s="1699"/>
      <c r="DR41" s="1699"/>
      <c r="DS41" s="1699"/>
      <c r="DT41" s="1699"/>
      <c r="DU41" s="1699"/>
      <c r="DV41" s="1699"/>
      <c r="DW41" s="1699"/>
      <c r="DX41" s="1699"/>
      <c r="DY41" s="1699"/>
      <c r="DZ41" s="1699"/>
      <c r="EA41" s="1699"/>
      <c r="EB41" s="1699"/>
      <c r="EC41" s="1699"/>
      <c r="ED41" s="1699"/>
      <c r="EE41" s="1699"/>
      <c r="EF41" s="1699"/>
      <c r="EG41" s="1699"/>
      <c r="EH41" s="1699"/>
      <c r="EI41" s="1699"/>
      <c r="EJ41" s="1699"/>
      <c r="EK41" s="1699"/>
      <c r="EL41" s="1699"/>
      <c r="EM41" s="1699"/>
      <c r="EN41" s="1699"/>
      <c r="EO41" s="1699"/>
      <c r="EP41" s="1699"/>
      <c r="EQ41" s="1699"/>
      <c r="ER41" s="1699"/>
      <c r="ES41" s="1699"/>
      <c r="ET41" s="1699"/>
      <c r="EU41" s="1699"/>
      <c r="EV41" s="1699"/>
      <c r="EW41" s="1699"/>
      <c r="EX41" s="1699"/>
      <c r="EY41" s="1699"/>
      <c r="EZ41" s="1699"/>
      <c r="FA41" s="1699"/>
      <c r="FB41" s="1699"/>
      <c r="FC41" s="1699"/>
      <c r="FD41" s="1699"/>
      <c r="FE41" s="1699"/>
      <c r="FF41" s="1699"/>
      <c r="FG41" s="1699"/>
      <c r="FH41" s="1699"/>
      <c r="FI41" s="1699"/>
      <c r="FJ41" s="1699"/>
      <c r="FK41" s="1699"/>
      <c r="FL41" s="1699"/>
      <c r="FM41" s="1699"/>
      <c r="FN41" s="1699"/>
      <c r="FO41" s="1699"/>
      <c r="FP41" s="1699"/>
      <c r="FQ41" s="1699"/>
      <c r="FR41" s="1699"/>
      <c r="FS41" s="1699"/>
      <c r="FT41" s="1699"/>
      <c r="FU41" s="1699"/>
      <c r="FV41" s="1699"/>
      <c r="FW41" s="1699"/>
      <c r="FX41" s="1699"/>
      <c r="FY41" s="1699"/>
      <c r="FZ41" s="1699"/>
      <c r="GA41" s="1699"/>
      <c r="GB41" s="1699"/>
    </row>
    <row r="42" spans="1:184" s="1702" customFormat="1" ht="30" customHeight="1">
      <c r="A42" s="1736"/>
      <c r="B42" s="1741"/>
      <c r="C42" s="1736"/>
      <c r="D42" s="1736"/>
      <c r="E42" s="1736"/>
      <c r="F42" s="1736"/>
      <c r="G42" s="1736"/>
      <c r="H42" s="1736"/>
      <c r="I42" s="1736"/>
      <c r="J42" s="1736"/>
      <c r="K42" s="1736"/>
      <c r="L42" s="1736"/>
      <c r="M42" s="1736"/>
      <c r="N42" s="1736"/>
      <c r="O42" s="1736"/>
      <c r="P42" s="1736"/>
      <c r="Q42" s="1736"/>
      <c r="R42" s="1736"/>
      <c r="S42" s="1736"/>
      <c r="T42" s="1736"/>
      <c r="U42" s="1736"/>
      <c r="V42" s="1736"/>
      <c r="W42" s="1736"/>
      <c r="X42" s="1736"/>
      <c r="Y42" s="1736"/>
      <c r="Z42" s="1736"/>
      <c r="AA42" s="1736"/>
      <c r="AB42" s="1736"/>
      <c r="AC42" s="1736"/>
      <c r="AD42" s="1736"/>
      <c r="AE42" s="1736"/>
      <c r="AF42" s="1736"/>
      <c r="AG42" s="1736"/>
      <c r="AH42" s="1736"/>
      <c r="AI42" s="1736"/>
      <c r="AJ42" s="1736"/>
      <c r="AK42" s="1736"/>
      <c r="AL42" s="1736"/>
      <c r="AM42" s="1736"/>
      <c r="AN42" s="1736"/>
      <c r="AO42" s="1736"/>
      <c r="AP42" s="1736"/>
      <c r="AQ42" s="1736"/>
      <c r="AR42" s="1736"/>
      <c r="AS42" s="1736"/>
      <c r="AT42" s="1736"/>
      <c r="AU42" s="1736"/>
      <c r="AV42" s="1736"/>
      <c r="AW42" s="1736"/>
      <c r="AX42" s="1736"/>
      <c r="AY42" s="1736"/>
      <c r="AZ42" s="1736"/>
      <c r="BA42" s="1736"/>
      <c r="BB42" s="1736"/>
      <c r="BC42" s="1736"/>
      <c r="BD42" s="1736"/>
      <c r="BE42" s="1736"/>
      <c r="BF42" s="1736"/>
      <c r="BG42" s="1720"/>
      <c r="BH42" s="1720"/>
      <c r="BI42" s="1720"/>
      <c r="BJ42" s="1720"/>
      <c r="BK42" s="1720"/>
      <c r="BL42" s="1720"/>
      <c r="BM42" s="1720"/>
      <c r="BN42" s="1720"/>
      <c r="BO42" s="1720"/>
      <c r="BP42" s="1720"/>
      <c r="BQ42" s="1720"/>
      <c r="BR42" s="1720"/>
      <c r="BS42" s="1720"/>
      <c r="BT42" s="1720"/>
      <c r="BU42" s="1720"/>
      <c r="BV42" s="1720"/>
      <c r="BW42" s="1720"/>
      <c r="BX42" s="1720"/>
      <c r="BY42" s="1720"/>
      <c r="BZ42" s="1720"/>
      <c r="CA42" s="1720"/>
      <c r="CB42" s="1736"/>
      <c r="CC42" s="1729"/>
      <c r="CD42" s="1703"/>
      <c r="CE42" s="1736"/>
      <c r="CH42" s="1699"/>
      <c r="CI42" s="1699"/>
      <c r="CJ42" s="1699"/>
      <c r="CK42" s="1699"/>
      <c r="CL42" s="1699"/>
      <c r="CM42" s="1699"/>
      <c r="CN42" s="1699"/>
      <c r="CO42" s="1699"/>
      <c r="CP42" s="1699"/>
      <c r="CQ42" s="1699"/>
      <c r="CR42" s="1699"/>
      <c r="CS42" s="1699"/>
      <c r="CT42" s="1699"/>
      <c r="CU42" s="1699"/>
      <c r="CV42" s="1699"/>
      <c r="CW42" s="1699"/>
      <c r="CX42" s="1699"/>
      <c r="CY42" s="1699"/>
      <c r="CZ42" s="1699"/>
      <c r="DA42" s="1699"/>
      <c r="DB42" s="1699"/>
      <c r="DC42" s="1699"/>
      <c r="DD42" s="1699"/>
      <c r="DE42" s="1699"/>
      <c r="DF42" s="1699"/>
      <c r="DG42" s="1699"/>
      <c r="DH42" s="1699"/>
      <c r="DI42" s="1699"/>
      <c r="DJ42" s="1699"/>
      <c r="DK42" s="1699"/>
      <c r="DL42" s="1699"/>
      <c r="DM42" s="1699"/>
      <c r="DN42" s="1699"/>
      <c r="DO42" s="1699"/>
      <c r="DP42" s="1699"/>
      <c r="DQ42" s="1699"/>
      <c r="DR42" s="1699"/>
      <c r="DS42" s="1699"/>
      <c r="DT42" s="1699"/>
      <c r="DU42" s="1699"/>
      <c r="DV42" s="1699"/>
      <c r="DW42" s="1699"/>
      <c r="DX42" s="1699"/>
      <c r="DY42" s="1699"/>
      <c r="DZ42" s="1699"/>
      <c r="EA42" s="1699"/>
      <c r="EB42" s="1699"/>
      <c r="EC42" s="1699"/>
      <c r="ED42" s="1699"/>
      <c r="EE42" s="1699"/>
      <c r="EF42" s="1699"/>
      <c r="EG42" s="1699"/>
      <c r="EH42" s="1699"/>
      <c r="EI42" s="1699"/>
      <c r="EJ42" s="1699"/>
      <c r="EK42" s="1699"/>
      <c r="EL42" s="1699"/>
      <c r="EM42" s="1699"/>
      <c r="EN42" s="1699"/>
      <c r="EO42" s="1699"/>
      <c r="EP42" s="1699"/>
      <c r="EQ42" s="1699"/>
      <c r="ER42" s="1699"/>
      <c r="ES42" s="1699"/>
      <c r="ET42" s="1699"/>
      <c r="EU42" s="1699"/>
      <c r="EV42" s="1699"/>
      <c r="EW42" s="1699"/>
      <c r="EX42" s="1699"/>
      <c r="EY42" s="1699"/>
      <c r="EZ42" s="1699"/>
      <c r="FA42" s="1699"/>
      <c r="FB42" s="1699"/>
      <c r="FC42" s="1699"/>
      <c r="FD42" s="1699"/>
      <c r="FE42" s="1699"/>
      <c r="FF42" s="1699"/>
      <c r="FG42" s="1699"/>
      <c r="FH42" s="1699"/>
      <c r="FI42" s="1699"/>
      <c r="FJ42" s="1699"/>
      <c r="FK42" s="1699"/>
      <c r="FL42" s="1699"/>
      <c r="FM42" s="1699"/>
      <c r="FN42" s="1699"/>
      <c r="FO42" s="1699"/>
      <c r="FP42" s="1699"/>
      <c r="FQ42" s="1699"/>
      <c r="FR42" s="1699"/>
      <c r="FS42" s="1699"/>
      <c r="FT42" s="1699"/>
      <c r="FU42" s="1699"/>
      <c r="FV42" s="1699"/>
      <c r="FW42" s="1699"/>
      <c r="FX42" s="1699"/>
      <c r="FY42" s="1699"/>
      <c r="FZ42" s="1699"/>
      <c r="GA42" s="1699"/>
      <c r="GB42" s="1699"/>
    </row>
    <row r="43" spans="1:184" s="1702" customFormat="1" ht="30" customHeight="1">
      <c r="A43" s="1736"/>
      <c r="B43" s="1731"/>
      <c r="C43" s="1736"/>
      <c r="D43" s="1736"/>
      <c r="E43" s="1736"/>
      <c r="F43" s="1736"/>
      <c r="G43" s="1736"/>
      <c r="H43" s="1736"/>
      <c r="I43" s="1736"/>
      <c r="J43" s="1736"/>
      <c r="K43" s="1736"/>
      <c r="L43" s="1736"/>
      <c r="M43" s="1736"/>
      <c r="N43" s="1736"/>
      <c r="O43" s="1736"/>
      <c r="P43" s="1736"/>
      <c r="Q43" s="1736"/>
      <c r="R43" s="1736"/>
      <c r="S43" s="1736"/>
      <c r="T43" s="1736"/>
      <c r="U43" s="1736"/>
      <c r="V43" s="1736"/>
      <c r="W43" s="1736"/>
      <c r="X43" s="1736"/>
      <c r="Y43" s="1736"/>
      <c r="Z43" s="1736"/>
      <c r="AA43" s="1736"/>
      <c r="AB43" s="1736"/>
      <c r="AC43" s="1736"/>
      <c r="AD43" s="1736"/>
      <c r="AE43" s="1736"/>
      <c r="AF43" s="1736"/>
      <c r="AG43" s="1736"/>
      <c r="AH43" s="1736"/>
      <c r="AI43" s="1736"/>
      <c r="AJ43" s="1736"/>
      <c r="AK43" s="1736"/>
      <c r="AL43" s="1736"/>
      <c r="AM43" s="1736"/>
      <c r="AN43" s="1736"/>
      <c r="AO43" s="1736"/>
      <c r="AP43" s="1736"/>
      <c r="AQ43" s="1736"/>
      <c r="AR43" s="1736"/>
      <c r="AS43" s="1736"/>
      <c r="AT43" s="1736"/>
      <c r="AU43" s="1736"/>
      <c r="AV43" s="1736"/>
      <c r="AW43" s="1736"/>
      <c r="AX43" s="1736"/>
      <c r="AY43" s="1736"/>
      <c r="AZ43" s="1736"/>
      <c r="BA43" s="1736"/>
      <c r="BB43" s="1736"/>
      <c r="BC43" s="1736"/>
      <c r="BD43" s="1736"/>
      <c r="BE43" s="1736"/>
      <c r="BF43" s="1736"/>
      <c r="BG43" s="1720"/>
      <c r="BH43" s="1720"/>
      <c r="BI43" s="1720"/>
      <c r="BJ43" s="1720"/>
      <c r="BK43" s="1720"/>
      <c r="BL43" s="1720"/>
      <c r="BM43" s="1720"/>
      <c r="BN43" s="1720"/>
      <c r="BO43" s="1720"/>
      <c r="BP43" s="1720"/>
      <c r="BQ43" s="1720"/>
      <c r="BR43" s="1720"/>
      <c r="BS43" s="1720"/>
      <c r="BT43" s="1720"/>
      <c r="BU43" s="1720"/>
      <c r="BV43" s="1720"/>
      <c r="BW43" s="3318">
        <v>410007</v>
      </c>
      <c r="BX43" s="3318"/>
      <c r="BY43" s="3318"/>
      <c r="BZ43" s="3318"/>
      <c r="CA43" s="3318"/>
      <c r="CB43" s="1736"/>
      <c r="CC43" s="1729"/>
      <c r="CD43" s="1703"/>
      <c r="CE43" s="1736"/>
      <c r="CH43" s="1699"/>
      <c r="CI43" s="1699"/>
      <c r="CJ43" s="1699"/>
      <c r="CK43" s="1699"/>
      <c r="CL43" s="1699"/>
      <c r="CM43" s="1699"/>
      <c r="CN43" s="1699"/>
      <c r="CO43" s="1699"/>
      <c r="CP43" s="1699"/>
      <c r="CQ43" s="1699"/>
      <c r="CR43" s="1699"/>
      <c r="CS43" s="1699"/>
      <c r="CT43" s="1699"/>
      <c r="CU43" s="1699"/>
      <c r="CV43" s="1699"/>
      <c r="CW43" s="1699"/>
      <c r="CX43" s="1699"/>
      <c r="CY43" s="1699"/>
      <c r="CZ43" s="1699"/>
      <c r="DA43" s="1699"/>
      <c r="DB43" s="1699"/>
      <c r="DC43" s="1699"/>
      <c r="DD43" s="1699"/>
      <c r="DE43" s="1699"/>
      <c r="DF43" s="1699"/>
      <c r="DG43" s="1699"/>
      <c r="DH43" s="1699"/>
      <c r="DI43" s="1699"/>
      <c r="DJ43" s="1699"/>
      <c r="DK43" s="1699"/>
      <c r="DL43" s="1699"/>
      <c r="DM43" s="1699"/>
      <c r="DN43" s="1699"/>
      <c r="DO43" s="1699"/>
      <c r="DP43" s="1699"/>
      <c r="DQ43" s="1699"/>
      <c r="DR43" s="1699"/>
      <c r="DS43" s="1699"/>
      <c r="DT43" s="1699"/>
      <c r="DU43" s="1699"/>
      <c r="DV43" s="1699"/>
      <c r="DW43" s="1699"/>
      <c r="DX43" s="1699"/>
      <c r="DY43" s="1699"/>
      <c r="DZ43" s="1699"/>
      <c r="EA43" s="1699"/>
      <c r="EB43" s="1699"/>
      <c r="EC43" s="1699"/>
      <c r="ED43" s="1699"/>
      <c r="EE43" s="1699"/>
      <c r="EF43" s="1699"/>
      <c r="EG43" s="1699"/>
      <c r="EH43" s="1699"/>
      <c r="EI43" s="1699"/>
      <c r="EJ43" s="1699"/>
      <c r="EK43" s="1699"/>
      <c r="EL43" s="1699"/>
      <c r="EM43" s="1699"/>
      <c r="EN43" s="1699"/>
      <c r="EO43" s="1699"/>
      <c r="EP43" s="1699"/>
      <c r="EQ43" s="1699"/>
      <c r="ER43" s="1699"/>
      <c r="ES43" s="1699"/>
      <c r="ET43" s="1699"/>
      <c r="EU43" s="1699"/>
      <c r="EV43" s="1699"/>
      <c r="EW43" s="1699"/>
      <c r="EX43" s="1699"/>
      <c r="EY43" s="1699"/>
      <c r="EZ43" s="1699"/>
      <c r="FA43" s="1699"/>
      <c r="FB43" s="1699"/>
      <c r="FC43" s="1699"/>
      <c r="FD43" s="1699"/>
      <c r="FE43" s="1699"/>
      <c r="FF43" s="1699"/>
      <c r="FG43" s="1699"/>
      <c r="FH43" s="1699"/>
      <c r="FI43" s="1699"/>
      <c r="FJ43" s="1699"/>
      <c r="FK43" s="1699"/>
      <c r="FL43" s="1699"/>
      <c r="FM43" s="1699"/>
      <c r="FN43" s="1699"/>
      <c r="FO43" s="1699"/>
      <c r="FP43" s="1699"/>
      <c r="FQ43" s="1699"/>
      <c r="FR43" s="1699"/>
      <c r="FS43" s="1699"/>
      <c r="FT43" s="1699"/>
      <c r="FU43" s="1699"/>
      <c r="FV43" s="1699"/>
      <c r="FW43" s="1699"/>
      <c r="FX43" s="1699"/>
      <c r="FY43" s="1699"/>
      <c r="FZ43" s="1699"/>
      <c r="GA43" s="1699"/>
      <c r="GB43" s="1699"/>
    </row>
    <row r="44" spans="1:184" s="1702" customFormat="1" ht="30" customHeight="1">
      <c r="A44" s="1736"/>
      <c r="B44" s="1731"/>
      <c r="C44" s="1725" t="s">
        <v>541</v>
      </c>
      <c r="D44" s="1725" t="s">
        <v>1351</v>
      </c>
      <c r="E44" s="1736"/>
      <c r="F44" s="1736"/>
      <c r="G44" s="1736"/>
      <c r="H44" s="1736"/>
      <c r="I44" s="1736"/>
      <c r="J44" s="1736"/>
      <c r="K44" s="1736"/>
      <c r="L44" s="1736"/>
      <c r="M44" s="1736"/>
      <c r="N44" s="1736"/>
      <c r="O44" s="1736"/>
      <c r="P44" s="1736"/>
      <c r="Q44" s="1736"/>
      <c r="R44" s="1736"/>
      <c r="S44" s="1736"/>
      <c r="T44" s="1736"/>
      <c r="U44" s="1736"/>
      <c r="V44" s="1736"/>
      <c r="W44" s="1736"/>
      <c r="X44" s="1736"/>
      <c r="Y44" s="1736"/>
      <c r="Z44" s="1736"/>
      <c r="AA44" s="1736"/>
      <c r="AB44" s="1736"/>
      <c r="AC44" s="1736"/>
      <c r="AD44" s="1736"/>
      <c r="AE44" s="1736"/>
      <c r="AF44" s="1736"/>
      <c r="AG44" s="1736"/>
      <c r="AH44" s="1736"/>
      <c r="AI44" s="1736"/>
      <c r="AJ44" s="1736"/>
      <c r="AK44" s="1736"/>
      <c r="AL44" s="1736"/>
      <c r="AM44" s="1736"/>
      <c r="AN44" s="1736"/>
      <c r="AO44" s="1736"/>
      <c r="AP44" s="1736"/>
      <c r="AQ44" s="1736"/>
      <c r="AR44" s="3312"/>
      <c r="AS44" s="3313"/>
      <c r="AT44" s="3313"/>
      <c r="AU44" s="3313"/>
      <c r="AV44" s="3313"/>
      <c r="AW44" s="3313"/>
      <c r="AX44" s="3313"/>
      <c r="AY44" s="3313"/>
      <c r="AZ44" s="3313"/>
      <c r="BA44" s="3313"/>
      <c r="BB44" s="3313"/>
      <c r="BC44" s="3313"/>
      <c r="BD44" s="3313"/>
      <c r="BE44" s="3313"/>
      <c r="BF44" s="3313"/>
      <c r="BG44" s="3313"/>
      <c r="BH44" s="3313"/>
      <c r="BI44" s="3313"/>
      <c r="BJ44" s="3313"/>
      <c r="BK44" s="3313"/>
      <c r="BL44" s="3313"/>
      <c r="BM44" s="3313"/>
      <c r="BN44" s="3313"/>
      <c r="BO44" s="3313"/>
      <c r="BP44" s="3313"/>
      <c r="BQ44" s="3313"/>
      <c r="BR44" s="3313"/>
      <c r="BS44" s="3313"/>
      <c r="BT44" s="3313"/>
      <c r="BU44" s="3313"/>
      <c r="BV44" s="3313"/>
      <c r="BW44" s="3313"/>
      <c r="BX44" s="3313"/>
      <c r="BY44" s="3313"/>
      <c r="BZ44" s="3313"/>
      <c r="CA44" s="3314"/>
      <c r="CB44" s="1736"/>
      <c r="CC44" s="1729"/>
      <c r="CD44" s="1703"/>
      <c r="CE44" s="1736"/>
      <c r="CH44" s="1699"/>
      <c r="CI44" s="1699"/>
      <c r="CJ44" s="1699"/>
      <c r="CK44" s="1699"/>
      <c r="CL44" s="1699"/>
      <c r="CM44" s="1699"/>
      <c r="CN44" s="1699"/>
      <c r="CO44" s="1699"/>
      <c r="CP44" s="1699"/>
      <c r="CQ44" s="1699"/>
      <c r="CR44" s="1699"/>
      <c r="CS44" s="1699"/>
      <c r="CT44" s="1699"/>
      <c r="CU44" s="1699"/>
      <c r="CV44" s="1699"/>
      <c r="CW44" s="1699"/>
      <c r="CX44" s="1699"/>
      <c r="CY44" s="1699"/>
      <c r="CZ44" s="1699"/>
      <c r="DA44" s="1699"/>
      <c r="DB44" s="1699"/>
      <c r="DC44" s="1699"/>
      <c r="DD44" s="1699"/>
      <c r="DE44" s="1699"/>
      <c r="DF44" s="1699"/>
      <c r="DG44" s="1699"/>
      <c r="DH44" s="1699"/>
      <c r="DI44" s="1699"/>
      <c r="DJ44" s="1699"/>
      <c r="DK44" s="1699"/>
      <c r="DL44" s="1699"/>
      <c r="DM44" s="1699"/>
      <c r="DN44" s="1699"/>
      <c r="DO44" s="1699"/>
      <c r="DP44" s="1699"/>
      <c r="DQ44" s="1699"/>
      <c r="DR44" s="1699"/>
      <c r="DS44" s="1699"/>
      <c r="DT44" s="1699"/>
      <c r="DU44" s="1699"/>
      <c r="DV44" s="1699"/>
      <c r="DW44" s="1699"/>
      <c r="DX44" s="1699"/>
      <c r="DY44" s="1699"/>
      <c r="DZ44" s="1699"/>
      <c r="EA44" s="1699"/>
      <c r="EB44" s="1699"/>
      <c r="EC44" s="1699"/>
      <c r="ED44" s="1699"/>
      <c r="EE44" s="1699"/>
      <c r="EF44" s="1699"/>
      <c r="EG44" s="1699"/>
      <c r="EH44" s="1699"/>
      <c r="EI44" s="1699"/>
      <c r="EJ44" s="1699"/>
      <c r="EK44" s="1699"/>
      <c r="EL44" s="1699"/>
      <c r="EM44" s="1699"/>
      <c r="EN44" s="1699"/>
      <c r="EO44" s="1699"/>
      <c r="EP44" s="1699"/>
      <c r="EQ44" s="1699"/>
      <c r="ER44" s="1699"/>
      <c r="ES44" s="1699"/>
      <c r="ET44" s="1699"/>
      <c r="EU44" s="1699"/>
      <c r="EV44" s="1699"/>
      <c r="EW44" s="1699"/>
      <c r="EX44" s="1699"/>
      <c r="EY44" s="1699"/>
      <c r="EZ44" s="1699"/>
      <c r="FA44" s="1699"/>
      <c r="FB44" s="1699"/>
      <c r="FC44" s="1699"/>
      <c r="FD44" s="1699"/>
      <c r="FE44" s="1699"/>
      <c r="FF44" s="1699"/>
      <c r="FG44" s="1699"/>
      <c r="FH44" s="1699"/>
      <c r="FI44" s="1699"/>
      <c r="FJ44" s="1699"/>
      <c r="FK44" s="1699"/>
      <c r="FL44" s="1699"/>
      <c r="FM44" s="1699"/>
      <c r="FN44" s="1699"/>
      <c r="FO44" s="1699"/>
      <c r="FP44" s="1699"/>
      <c r="FQ44" s="1699"/>
      <c r="FR44" s="1699"/>
      <c r="FS44" s="1699"/>
      <c r="FT44" s="1699"/>
      <c r="FU44" s="1699"/>
      <c r="FV44" s="1699"/>
      <c r="FW44" s="1699"/>
      <c r="FX44" s="1699"/>
      <c r="FY44" s="1699"/>
      <c r="FZ44" s="1699"/>
      <c r="GA44" s="1699"/>
      <c r="GB44" s="1699"/>
    </row>
    <row r="45" spans="1:184" s="1702" customFormat="1" ht="30" customHeight="1">
      <c r="A45" s="1736"/>
      <c r="B45" s="1731"/>
      <c r="C45" s="1727"/>
      <c r="D45" s="1732" t="s">
        <v>1352</v>
      </c>
      <c r="E45" s="1736"/>
      <c r="F45" s="1736"/>
      <c r="G45" s="1736"/>
      <c r="H45" s="1736"/>
      <c r="I45" s="1736"/>
      <c r="J45" s="1736"/>
      <c r="K45" s="1736"/>
      <c r="L45" s="1736"/>
      <c r="M45" s="1736"/>
      <c r="N45" s="1736"/>
      <c r="O45" s="1736"/>
      <c r="P45" s="1736"/>
      <c r="Q45" s="1736"/>
      <c r="R45" s="1736"/>
      <c r="S45" s="1736"/>
      <c r="T45" s="1736"/>
      <c r="U45" s="1736"/>
      <c r="V45" s="1736"/>
      <c r="W45" s="1736"/>
      <c r="X45" s="1736"/>
      <c r="Y45" s="1736"/>
      <c r="Z45" s="1736"/>
      <c r="AA45" s="1736"/>
      <c r="AB45" s="1736"/>
      <c r="AC45" s="1736"/>
      <c r="AD45" s="1736"/>
      <c r="AE45" s="1736"/>
      <c r="AF45" s="1736"/>
      <c r="AG45" s="1736"/>
      <c r="AH45" s="1736"/>
      <c r="AI45" s="1736"/>
      <c r="AJ45" s="1736"/>
      <c r="AK45" s="1736"/>
      <c r="AL45" s="1736"/>
      <c r="AM45" s="1736"/>
      <c r="AN45" s="1736"/>
      <c r="AO45" s="1736"/>
      <c r="AP45" s="1736"/>
      <c r="AQ45" s="1736"/>
      <c r="AR45" s="3315"/>
      <c r="AS45" s="3316"/>
      <c r="AT45" s="3316"/>
      <c r="AU45" s="3316"/>
      <c r="AV45" s="3316"/>
      <c r="AW45" s="3316"/>
      <c r="AX45" s="3316"/>
      <c r="AY45" s="3316"/>
      <c r="AZ45" s="3316"/>
      <c r="BA45" s="3316"/>
      <c r="BB45" s="3316"/>
      <c r="BC45" s="3316"/>
      <c r="BD45" s="3316"/>
      <c r="BE45" s="3316"/>
      <c r="BF45" s="3316"/>
      <c r="BG45" s="3316"/>
      <c r="BH45" s="3316"/>
      <c r="BI45" s="3316"/>
      <c r="BJ45" s="3316"/>
      <c r="BK45" s="3316"/>
      <c r="BL45" s="3316"/>
      <c r="BM45" s="3316"/>
      <c r="BN45" s="3316"/>
      <c r="BO45" s="3316"/>
      <c r="BP45" s="3316"/>
      <c r="BQ45" s="3316"/>
      <c r="BR45" s="3316"/>
      <c r="BS45" s="3316"/>
      <c r="BT45" s="3316"/>
      <c r="BU45" s="3316"/>
      <c r="BV45" s="3316"/>
      <c r="BW45" s="3316"/>
      <c r="BX45" s="3316"/>
      <c r="BY45" s="3316"/>
      <c r="BZ45" s="3316"/>
      <c r="CA45" s="3317"/>
      <c r="CB45" s="1736"/>
      <c r="CC45" s="1729"/>
      <c r="CD45" s="1703"/>
      <c r="CE45" s="1736"/>
      <c r="CH45" s="1699"/>
      <c r="CI45" s="1699"/>
      <c r="CJ45" s="1699"/>
      <c r="CK45" s="1699"/>
      <c r="CL45" s="1699"/>
      <c r="CM45" s="1699"/>
      <c r="CN45" s="1699"/>
      <c r="CO45" s="1699"/>
      <c r="CP45" s="1699"/>
      <c r="CQ45" s="1699"/>
      <c r="CR45" s="1699"/>
      <c r="CS45" s="1699"/>
      <c r="CT45" s="1699"/>
      <c r="CU45" s="1699"/>
      <c r="CV45" s="1699"/>
      <c r="CW45" s="1699"/>
      <c r="CX45" s="1699"/>
      <c r="CY45" s="1699"/>
      <c r="CZ45" s="1699"/>
      <c r="DA45" s="1699"/>
      <c r="DB45" s="1699"/>
      <c r="DC45" s="1699"/>
      <c r="DD45" s="1699"/>
      <c r="DE45" s="1699"/>
      <c r="DF45" s="1699"/>
      <c r="DG45" s="1699"/>
      <c r="DH45" s="1699"/>
      <c r="DI45" s="1699"/>
      <c r="DJ45" s="1699"/>
      <c r="DK45" s="1699"/>
      <c r="DL45" s="1699"/>
      <c r="DM45" s="1699"/>
      <c r="DN45" s="1699"/>
      <c r="DO45" s="1699"/>
      <c r="DP45" s="1699"/>
      <c r="DQ45" s="1699"/>
      <c r="DR45" s="1699"/>
      <c r="DS45" s="1699"/>
      <c r="DT45" s="1699"/>
      <c r="DU45" s="1699"/>
      <c r="DV45" s="1699"/>
      <c r="DW45" s="1699"/>
      <c r="DX45" s="1699"/>
      <c r="DY45" s="1699"/>
      <c r="DZ45" s="1699"/>
      <c r="EA45" s="1699"/>
      <c r="EB45" s="1699"/>
      <c r="EC45" s="1699"/>
      <c r="ED45" s="1699"/>
      <c r="EE45" s="1699"/>
      <c r="EF45" s="1699"/>
      <c r="EG45" s="1699"/>
      <c r="EH45" s="1699"/>
      <c r="EI45" s="1699"/>
      <c r="EJ45" s="1699"/>
      <c r="EK45" s="1699"/>
      <c r="EL45" s="1699"/>
      <c r="EM45" s="1699"/>
      <c r="EN45" s="1699"/>
      <c r="EO45" s="1699"/>
      <c r="EP45" s="1699"/>
      <c r="EQ45" s="1699"/>
      <c r="ER45" s="1699"/>
      <c r="ES45" s="1699"/>
      <c r="ET45" s="1699"/>
      <c r="EU45" s="1699"/>
      <c r="EV45" s="1699"/>
      <c r="EW45" s="1699"/>
      <c r="EX45" s="1699"/>
      <c r="EY45" s="1699"/>
      <c r="EZ45" s="1699"/>
      <c r="FA45" s="1699"/>
      <c r="FB45" s="1699"/>
      <c r="FC45" s="1699"/>
      <c r="FD45" s="1699"/>
      <c r="FE45" s="1699"/>
      <c r="FF45" s="1699"/>
      <c r="FG45" s="1699"/>
      <c r="FH45" s="1699"/>
      <c r="FI45" s="1699"/>
      <c r="FJ45" s="1699"/>
      <c r="FK45" s="1699"/>
      <c r="FL45" s="1699"/>
      <c r="FM45" s="1699"/>
      <c r="FN45" s="1699"/>
      <c r="FO45" s="1699"/>
      <c r="FP45" s="1699"/>
      <c r="FQ45" s="1699"/>
      <c r="FR45" s="1699"/>
      <c r="FS45" s="1699"/>
      <c r="FT45" s="1699"/>
      <c r="FU45" s="1699"/>
      <c r="FV45" s="1699"/>
      <c r="FW45" s="1699"/>
      <c r="FX45" s="1699"/>
      <c r="FY45" s="1699"/>
      <c r="FZ45" s="1699"/>
      <c r="GA45" s="1699"/>
      <c r="GB45" s="1699"/>
    </row>
    <row r="46" spans="1:184" s="1702" customFormat="1" ht="30" customHeight="1">
      <c r="A46" s="1736"/>
      <c r="B46" s="1731"/>
      <c r="C46" s="1736"/>
      <c r="D46" s="1736"/>
      <c r="E46" s="1736"/>
      <c r="F46" s="1736"/>
      <c r="G46" s="1736"/>
      <c r="H46" s="1736"/>
      <c r="I46" s="1736"/>
      <c r="J46" s="1736"/>
      <c r="K46" s="1736"/>
      <c r="L46" s="1736"/>
      <c r="M46" s="1736"/>
      <c r="N46" s="1736"/>
      <c r="O46" s="1736"/>
      <c r="P46" s="1736"/>
      <c r="Q46" s="1736"/>
      <c r="R46" s="1736"/>
      <c r="S46" s="1736"/>
      <c r="T46" s="1736"/>
      <c r="U46" s="1736"/>
      <c r="V46" s="1736"/>
      <c r="W46" s="1736"/>
      <c r="X46" s="1736"/>
      <c r="Y46" s="1736"/>
      <c r="Z46" s="1736"/>
      <c r="AA46" s="1736"/>
      <c r="AB46" s="1736"/>
      <c r="AC46" s="1736"/>
      <c r="AD46" s="1736"/>
      <c r="AE46" s="1736"/>
      <c r="AF46" s="1736"/>
      <c r="AG46" s="1736"/>
      <c r="AH46" s="1736"/>
      <c r="AI46" s="1736"/>
      <c r="AJ46" s="1736"/>
      <c r="AK46" s="1736"/>
      <c r="AL46" s="1736"/>
      <c r="AM46" s="1736"/>
      <c r="AN46" s="1736"/>
      <c r="AO46" s="1736"/>
      <c r="AP46" s="1736"/>
      <c r="AQ46" s="1736"/>
      <c r="AR46" s="1736"/>
      <c r="AS46" s="1736"/>
      <c r="AT46" s="1736"/>
      <c r="AU46" s="1736"/>
      <c r="AV46" s="1736"/>
      <c r="AW46" s="1736"/>
      <c r="AX46" s="1736"/>
      <c r="AY46" s="1736"/>
      <c r="AZ46" s="1736"/>
      <c r="BA46" s="1736"/>
      <c r="BB46" s="1736"/>
      <c r="BC46" s="1736"/>
      <c r="BD46" s="1736"/>
      <c r="BE46" s="1736"/>
      <c r="BF46" s="1736"/>
      <c r="BG46" s="1736"/>
      <c r="BH46" s="1736"/>
      <c r="BI46" s="1736"/>
      <c r="BJ46" s="1736"/>
      <c r="BK46" s="1736"/>
      <c r="BL46" s="1736"/>
      <c r="BM46" s="1736"/>
      <c r="BN46" s="1736"/>
      <c r="BO46" s="1736"/>
      <c r="BP46" s="1736"/>
      <c r="BQ46" s="1736"/>
      <c r="BR46" s="1736"/>
      <c r="BS46" s="1736"/>
      <c r="BT46" s="1736"/>
      <c r="BU46" s="1736"/>
      <c r="BV46" s="1736"/>
      <c r="BW46" s="1736"/>
      <c r="BX46" s="1736"/>
      <c r="BY46" s="1736"/>
      <c r="BZ46" s="1736"/>
      <c r="CA46" s="1736"/>
      <c r="CB46" s="1736"/>
      <c r="CC46" s="1729"/>
      <c r="CD46" s="1703"/>
      <c r="CE46" s="1736"/>
      <c r="CH46" s="1699"/>
      <c r="CI46" s="1699"/>
      <c r="CJ46" s="1699"/>
      <c r="CK46" s="1699"/>
      <c r="CL46" s="1699"/>
      <c r="CM46" s="1699"/>
      <c r="CN46" s="1699"/>
      <c r="CO46" s="1699"/>
      <c r="CP46" s="1699"/>
      <c r="CQ46" s="1699"/>
      <c r="CR46" s="1699"/>
      <c r="CS46" s="1699"/>
      <c r="CT46" s="1699"/>
      <c r="CU46" s="1699"/>
      <c r="CV46" s="1699"/>
      <c r="CW46" s="1699"/>
      <c r="CX46" s="1699"/>
      <c r="CY46" s="1699"/>
      <c r="CZ46" s="1699"/>
      <c r="DA46" s="1699"/>
      <c r="DB46" s="1699"/>
      <c r="DC46" s="1699"/>
      <c r="DD46" s="1699"/>
      <c r="DE46" s="1699"/>
      <c r="DF46" s="1699"/>
      <c r="DG46" s="1699"/>
      <c r="DH46" s="1699"/>
      <c r="DI46" s="1699"/>
      <c r="DJ46" s="1699"/>
      <c r="DK46" s="1699"/>
      <c r="DL46" s="1699"/>
      <c r="DM46" s="1699"/>
      <c r="DN46" s="1699"/>
      <c r="DO46" s="1699"/>
      <c r="DP46" s="1699"/>
      <c r="DQ46" s="1699"/>
      <c r="DR46" s="1699"/>
      <c r="DS46" s="1699"/>
      <c r="DT46" s="1699"/>
      <c r="DU46" s="1699"/>
      <c r="DV46" s="1699"/>
      <c r="DW46" s="1699"/>
      <c r="DX46" s="1699"/>
      <c r="DY46" s="1699"/>
      <c r="DZ46" s="1699"/>
      <c r="EA46" s="1699"/>
      <c r="EB46" s="1699"/>
      <c r="EC46" s="1699"/>
      <c r="ED46" s="1699"/>
      <c r="EE46" s="1699"/>
      <c r="EF46" s="1699"/>
      <c r="EG46" s="1699"/>
      <c r="EH46" s="1699"/>
      <c r="EI46" s="1699"/>
      <c r="EJ46" s="1699"/>
      <c r="EK46" s="1699"/>
      <c r="EL46" s="1699"/>
      <c r="EM46" s="1699"/>
      <c r="EN46" s="1699"/>
      <c r="EO46" s="1699"/>
      <c r="EP46" s="1699"/>
      <c r="EQ46" s="1699"/>
      <c r="ER46" s="1699"/>
      <c r="ES46" s="1699"/>
      <c r="ET46" s="1699"/>
      <c r="EU46" s="1699"/>
      <c r="EV46" s="1699"/>
      <c r="EW46" s="1699"/>
      <c r="EX46" s="1699"/>
      <c r="EY46" s="1699"/>
      <c r="EZ46" s="1699"/>
      <c r="FA46" s="1699"/>
      <c r="FB46" s="1699"/>
      <c r="FC46" s="1699"/>
      <c r="FD46" s="1699"/>
      <c r="FE46" s="1699"/>
      <c r="FF46" s="1699"/>
      <c r="FG46" s="1699"/>
      <c r="FH46" s="1699"/>
      <c r="FI46" s="1699"/>
      <c r="FJ46" s="1699"/>
      <c r="FK46" s="1699"/>
      <c r="FL46" s="1699"/>
      <c r="FM46" s="1699"/>
      <c r="FN46" s="1699"/>
      <c r="FO46" s="1699"/>
      <c r="FP46" s="1699"/>
      <c r="FQ46" s="1699"/>
      <c r="FR46" s="1699"/>
      <c r="FS46" s="1699"/>
      <c r="FT46" s="1699"/>
      <c r="FU46" s="1699"/>
      <c r="FV46" s="1699"/>
      <c r="FW46" s="1699"/>
      <c r="FX46" s="1699"/>
      <c r="FY46" s="1699"/>
      <c r="FZ46" s="1699"/>
      <c r="GA46" s="1699"/>
      <c r="GB46" s="1699"/>
    </row>
    <row r="47" spans="1:184" s="1702" customFormat="1" ht="30" customHeight="1">
      <c r="A47" s="1736"/>
      <c r="B47" s="1704"/>
      <c r="C47" s="1736"/>
      <c r="D47" s="1736"/>
      <c r="E47" s="1736"/>
      <c r="F47" s="1736"/>
      <c r="G47" s="1736"/>
      <c r="H47" s="1736"/>
      <c r="I47" s="1736"/>
      <c r="J47" s="1736"/>
      <c r="K47" s="1736"/>
      <c r="L47" s="1736"/>
      <c r="M47" s="1736"/>
      <c r="N47" s="1736"/>
      <c r="O47" s="1736"/>
      <c r="P47" s="1736"/>
      <c r="Q47" s="1736"/>
      <c r="R47" s="1736"/>
      <c r="S47" s="1736"/>
      <c r="T47" s="1736"/>
      <c r="U47" s="1736"/>
      <c r="V47" s="1736"/>
      <c r="W47" s="1736"/>
      <c r="X47" s="1736"/>
      <c r="Y47" s="1736"/>
      <c r="Z47" s="1736"/>
      <c r="AA47" s="1736"/>
      <c r="AB47" s="1736"/>
      <c r="AC47" s="1736"/>
      <c r="AD47" s="1736"/>
      <c r="AE47" s="1736"/>
      <c r="AF47" s="1736"/>
      <c r="AG47" s="1736"/>
      <c r="AH47" s="1736"/>
      <c r="AI47" s="1736"/>
      <c r="AJ47" s="1736"/>
      <c r="AK47" s="1736"/>
      <c r="AL47" s="1736"/>
      <c r="AM47" s="1736"/>
      <c r="AN47" s="1736"/>
      <c r="AO47" s="1736"/>
      <c r="AP47" s="1736"/>
      <c r="AQ47" s="1736"/>
      <c r="AR47" s="1736"/>
      <c r="AS47" s="1736"/>
      <c r="AT47" s="1736"/>
      <c r="AU47" s="1736"/>
      <c r="AV47" s="1736"/>
      <c r="AW47" s="1736"/>
      <c r="AX47" s="1736"/>
      <c r="AY47" s="1736"/>
      <c r="AZ47" s="1736"/>
      <c r="BA47" s="1736"/>
      <c r="BB47" s="1736"/>
      <c r="BC47" s="1736"/>
      <c r="BD47" s="1736"/>
      <c r="BE47" s="1736"/>
      <c r="BF47" s="1736"/>
      <c r="BG47" s="1736"/>
      <c r="BH47" s="1736"/>
      <c r="BI47" s="1736"/>
      <c r="BJ47" s="1736"/>
      <c r="BK47" s="1736"/>
      <c r="BL47" s="1736"/>
      <c r="BM47" s="1736"/>
      <c r="BN47" s="1736"/>
      <c r="BO47" s="1736"/>
      <c r="BP47" s="1736"/>
      <c r="BQ47" s="1736"/>
      <c r="BR47" s="1736"/>
      <c r="BS47" s="1736"/>
      <c r="BT47" s="1736"/>
      <c r="BU47" s="1736"/>
      <c r="BV47" s="1736"/>
      <c r="BW47" s="3318">
        <v>410008</v>
      </c>
      <c r="BX47" s="3318"/>
      <c r="BY47" s="3318"/>
      <c r="BZ47" s="3318"/>
      <c r="CA47" s="3318"/>
      <c r="CB47" s="1736"/>
      <c r="CC47" s="1729"/>
      <c r="CD47" s="1740"/>
      <c r="CE47" s="1736"/>
      <c r="CH47" s="1699"/>
      <c r="CI47" s="1699"/>
      <c r="CJ47" s="1699"/>
      <c r="CK47" s="1699"/>
      <c r="CL47" s="1699"/>
      <c r="CM47" s="1699"/>
      <c r="CN47" s="1699"/>
      <c r="CO47" s="1699"/>
      <c r="CP47" s="1699"/>
      <c r="CQ47" s="1699"/>
      <c r="CR47" s="1699"/>
      <c r="CS47" s="1699"/>
      <c r="CT47" s="1699"/>
      <c r="CU47" s="1699"/>
      <c r="CV47" s="1699"/>
      <c r="CW47" s="1699"/>
      <c r="CX47" s="1699"/>
      <c r="CY47" s="1699"/>
      <c r="CZ47" s="1699"/>
      <c r="DA47" s="1699"/>
      <c r="DB47" s="1699"/>
      <c r="DC47" s="1699"/>
      <c r="DD47" s="1699"/>
      <c r="DE47" s="1699"/>
      <c r="DF47" s="1699"/>
      <c r="DG47" s="1699"/>
      <c r="DH47" s="1699"/>
      <c r="DI47" s="1699"/>
      <c r="DJ47" s="1699"/>
      <c r="DK47" s="1699"/>
      <c r="DL47" s="1699"/>
      <c r="DM47" s="1699"/>
      <c r="DN47" s="1699"/>
      <c r="DO47" s="1699"/>
      <c r="DP47" s="1699"/>
      <c r="DQ47" s="1699"/>
      <c r="DR47" s="1699"/>
      <c r="DS47" s="1699"/>
      <c r="DT47" s="1699"/>
      <c r="DU47" s="1699"/>
      <c r="DV47" s="1699"/>
      <c r="DW47" s="1699"/>
      <c r="DX47" s="1699"/>
      <c r="DY47" s="1699"/>
      <c r="DZ47" s="1699"/>
      <c r="EA47" s="1699"/>
      <c r="EB47" s="1699"/>
      <c r="EC47" s="1699"/>
      <c r="ED47" s="1699"/>
      <c r="EE47" s="1699"/>
      <c r="EF47" s="1699"/>
      <c r="EG47" s="1699"/>
      <c r="EH47" s="1699"/>
      <c r="EI47" s="1699"/>
      <c r="EJ47" s="1699"/>
      <c r="EK47" s="1699"/>
      <c r="EL47" s="1699"/>
      <c r="EM47" s="1699"/>
      <c r="EN47" s="1699"/>
      <c r="EO47" s="1699"/>
      <c r="EP47" s="1699"/>
      <c r="EQ47" s="1699"/>
      <c r="ER47" s="1699"/>
      <c r="ES47" s="1699"/>
      <c r="ET47" s="1699"/>
      <c r="EU47" s="1699"/>
      <c r="EV47" s="1699"/>
      <c r="EW47" s="1699"/>
      <c r="EX47" s="1699"/>
      <c r="EY47" s="1699"/>
      <c r="EZ47" s="1699"/>
      <c r="FA47" s="1699"/>
      <c r="FB47" s="1699"/>
      <c r="FC47" s="1699"/>
      <c r="FD47" s="1699"/>
      <c r="FE47" s="1699"/>
      <c r="FF47" s="1699"/>
      <c r="FG47" s="1699"/>
      <c r="FH47" s="1699"/>
      <c r="FI47" s="1699"/>
      <c r="FJ47" s="1699"/>
      <c r="FK47" s="1699"/>
      <c r="FL47" s="1699"/>
      <c r="FM47" s="1699"/>
      <c r="FN47" s="1699"/>
      <c r="FO47" s="1699"/>
      <c r="FP47" s="1699"/>
      <c r="FQ47" s="1699"/>
      <c r="FR47" s="1699"/>
      <c r="FS47" s="1699"/>
      <c r="FT47" s="1699"/>
      <c r="FU47" s="1699"/>
      <c r="FV47" s="1699"/>
      <c r="FW47" s="1699"/>
      <c r="FX47" s="1699"/>
      <c r="FY47" s="1699"/>
      <c r="FZ47" s="1699"/>
      <c r="GA47" s="1699"/>
      <c r="GB47" s="1699"/>
    </row>
    <row r="48" spans="1:184" s="1702" customFormat="1" ht="30" customHeight="1">
      <c r="A48" s="1736"/>
      <c r="B48" s="1739"/>
      <c r="C48" s="1736"/>
      <c r="D48" s="1725" t="s">
        <v>1353</v>
      </c>
      <c r="E48" s="1736"/>
      <c r="F48" s="1736"/>
      <c r="G48" s="1736"/>
      <c r="H48" s="1736"/>
      <c r="I48" s="1736"/>
      <c r="J48" s="1736"/>
      <c r="K48" s="1736"/>
      <c r="L48" s="1736"/>
      <c r="M48" s="1736"/>
      <c r="N48" s="1736"/>
      <c r="O48" s="1736"/>
      <c r="P48" s="1736"/>
      <c r="Q48" s="1736"/>
      <c r="R48" s="1736"/>
      <c r="S48" s="1736"/>
      <c r="T48" s="1736"/>
      <c r="U48" s="1736"/>
      <c r="V48" s="1736"/>
      <c r="W48" s="1736"/>
      <c r="X48" s="1736"/>
      <c r="Y48" s="1736"/>
      <c r="Z48" s="1736"/>
      <c r="AA48" s="1736"/>
      <c r="AB48" s="1736"/>
      <c r="AC48" s="1736"/>
      <c r="AD48" s="1736"/>
      <c r="AE48" s="1736"/>
      <c r="AF48" s="1736"/>
      <c r="AG48" s="1736"/>
      <c r="AH48" s="1736"/>
      <c r="AI48" s="1736"/>
      <c r="AJ48" s="1736"/>
      <c r="AK48" s="1736"/>
      <c r="AL48" s="1736"/>
      <c r="AM48" s="1736"/>
      <c r="AN48" s="1736"/>
      <c r="AO48" s="1736"/>
      <c r="AP48" s="1736"/>
      <c r="AQ48" s="1736"/>
      <c r="AR48" s="1736"/>
      <c r="AS48" s="1736"/>
      <c r="AT48" s="1736"/>
      <c r="AU48" s="1736"/>
      <c r="AV48" s="1736"/>
      <c r="AW48" s="1736"/>
      <c r="AX48" s="1736"/>
      <c r="AY48" s="1736"/>
      <c r="AZ48" s="1736"/>
      <c r="BA48" s="1736"/>
      <c r="BB48" s="1736"/>
      <c r="BC48" s="1736"/>
      <c r="BD48" s="1736"/>
      <c r="BE48" s="1736"/>
      <c r="BF48" s="1736"/>
      <c r="BG48" s="1736"/>
      <c r="BH48" s="1736"/>
      <c r="BI48" s="1736"/>
      <c r="BJ48" s="1736"/>
      <c r="BK48" s="1736"/>
      <c r="BL48" s="3312"/>
      <c r="BM48" s="3313"/>
      <c r="BN48" s="3313"/>
      <c r="BO48" s="3313"/>
      <c r="BP48" s="3313"/>
      <c r="BQ48" s="3313"/>
      <c r="BR48" s="3313"/>
      <c r="BS48" s="3313"/>
      <c r="BT48" s="3313"/>
      <c r="BU48" s="3313"/>
      <c r="BV48" s="3313"/>
      <c r="BW48" s="3313"/>
      <c r="BX48" s="3313"/>
      <c r="BY48" s="3313"/>
      <c r="BZ48" s="3313"/>
      <c r="CA48" s="3314"/>
      <c r="CB48" s="3303" t="s">
        <v>45</v>
      </c>
      <c r="CC48" s="3303"/>
      <c r="CD48" s="1740"/>
      <c r="CE48" s="1736"/>
      <c r="CH48" s="1699"/>
      <c r="CI48" s="1699"/>
      <c r="CJ48" s="1699"/>
      <c r="CK48" s="1699"/>
      <c r="CL48" s="1699"/>
      <c r="CM48" s="1699"/>
      <c r="CN48" s="1699"/>
      <c r="CO48" s="1699"/>
      <c r="CP48" s="1699"/>
      <c r="CQ48" s="1699"/>
      <c r="CR48" s="1699"/>
      <c r="CS48" s="1699"/>
      <c r="CT48" s="1699"/>
      <c r="CU48" s="1699"/>
      <c r="CV48" s="1699"/>
      <c r="CW48" s="1699"/>
      <c r="CX48" s="1699"/>
      <c r="CY48" s="1699"/>
      <c r="CZ48" s="1699"/>
      <c r="DA48" s="1699"/>
      <c r="DB48" s="1699"/>
      <c r="DC48" s="1699"/>
      <c r="DD48" s="1699"/>
      <c r="DE48" s="1699"/>
      <c r="DF48" s="1699"/>
      <c r="DG48" s="1699"/>
      <c r="DH48" s="1699"/>
      <c r="DI48" s="1699"/>
      <c r="DJ48" s="1699"/>
      <c r="DK48" s="1699"/>
      <c r="DL48" s="1699"/>
      <c r="DM48" s="1699"/>
      <c r="DN48" s="1699"/>
      <c r="DO48" s="1699"/>
      <c r="DP48" s="1699"/>
      <c r="DQ48" s="1699"/>
      <c r="DR48" s="1699"/>
      <c r="DS48" s="1699"/>
      <c r="DT48" s="1699"/>
      <c r="DU48" s="1699"/>
      <c r="DV48" s="1699"/>
      <c r="DW48" s="1699"/>
      <c r="DX48" s="1699"/>
      <c r="DY48" s="1699"/>
      <c r="DZ48" s="1699"/>
      <c r="EA48" s="1699"/>
      <c r="EB48" s="1699"/>
      <c r="EC48" s="1699"/>
      <c r="ED48" s="1699"/>
      <c r="EE48" s="1699"/>
      <c r="EF48" s="1699"/>
      <c r="EG48" s="1699"/>
      <c r="EH48" s="1699"/>
      <c r="EI48" s="1699"/>
      <c r="EJ48" s="1699"/>
      <c r="EK48" s="1699"/>
      <c r="EL48" s="1699"/>
      <c r="EM48" s="1699"/>
      <c r="EN48" s="1699"/>
      <c r="EO48" s="1699"/>
      <c r="EP48" s="1699"/>
      <c r="EQ48" s="1699"/>
      <c r="ER48" s="1699"/>
      <c r="ES48" s="1699"/>
      <c r="ET48" s="1699"/>
      <c r="EU48" s="1699"/>
      <c r="EV48" s="1699"/>
      <c r="EW48" s="1699"/>
      <c r="EX48" s="1699"/>
      <c r="EY48" s="1699"/>
      <c r="EZ48" s="1699"/>
      <c r="FA48" s="1699"/>
      <c r="FB48" s="1699"/>
      <c r="FC48" s="1699"/>
      <c r="FD48" s="1699"/>
      <c r="FE48" s="1699"/>
      <c r="FF48" s="1699"/>
      <c r="FG48" s="1699"/>
      <c r="FH48" s="1699"/>
      <c r="FI48" s="1699"/>
      <c r="FJ48" s="1699"/>
      <c r="FK48" s="1699"/>
      <c r="FL48" s="1699"/>
      <c r="FM48" s="1699"/>
      <c r="FN48" s="1699"/>
      <c r="FO48" s="1699"/>
      <c r="FP48" s="1699"/>
      <c r="FQ48" s="1699"/>
      <c r="FR48" s="1699"/>
      <c r="FS48" s="1699"/>
      <c r="FT48" s="1699"/>
      <c r="FU48" s="1699"/>
      <c r="FV48" s="1699"/>
      <c r="FW48" s="1699"/>
      <c r="FX48" s="1699"/>
      <c r="FY48" s="1699"/>
      <c r="FZ48" s="1699"/>
      <c r="GA48" s="1699"/>
      <c r="GB48" s="1699"/>
    </row>
    <row r="49" spans="1:184" s="1702" customFormat="1" ht="30" customHeight="1">
      <c r="A49" s="1736"/>
      <c r="B49" s="1739"/>
      <c r="C49" s="1736"/>
      <c r="D49" s="1725" t="s">
        <v>2671</v>
      </c>
      <c r="E49" s="1736"/>
      <c r="F49" s="1736"/>
      <c r="G49" s="1736"/>
      <c r="H49" s="1736"/>
      <c r="I49" s="1736"/>
      <c r="J49" s="1736"/>
      <c r="K49" s="1736"/>
      <c r="L49" s="1736"/>
      <c r="M49" s="1736"/>
      <c r="N49" s="1736"/>
      <c r="O49" s="1736"/>
      <c r="P49" s="1736"/>
      <c r="Q49" s="1736"/>
      <c r="R49" s="1736"/>
      <c r="S49" s="1736"/>
      <c r="T49" s="1736"/>
      <c r="U49" s="1736"/>
      <c r="V49" s="1736"/>
      <c r="W49" s="1736"/>
      <c r="X49" s="1736"/>
      <c r="Y49" s="1736"/>
      <c r="Z49" s="1736"/>
      <c r="AA49" s="1736"/>
      <c r="AB49" s="1736"/>
      <c r="AC49" s="1736"/>
      <c r="AD49" s="1736"/>
      <c r="AE49" s="1736"/>
      <c r="AF49" s="1736"/>
      <c r="AG49" s="1736"/>
      <c r="AH49" s="1736"/>
      <c r="AI49" s="1736"/>
      <c r="AJ49" s="1736"/>
      <c r="AK49" s="1736"/>
      <c r="AL49" s="1736"/>
      <c r="AM49" s="1736"/>
      <c r="AN49" s="1736"/>
      <c r="AO49" s="1736"/>
      <c r="AP49" s="1736"/>
      <c r="AQ49" s="1736"/>
      <c r="AR49" s="1736"/>
      <c r="AS49" s="1736"/>
      <c r="AT49" s="1736"/>
      <c r="AU49" s="1736"/>
      <c r="AV49" s="1736"/>
      <c r="AW49" s="1736"/>
      <c r="AX49" s="1736"/>
      <c r="AY49" s="1736"/>
      <c r="AZ49" s="1736"/>
      <c r="BA49" s="1736"/>
      <c r="BB49" s="1736"/>
      <c r="BC49" s="1736"/>
      <c r="BD49" s="1736"/>
      <c r="BE49" s="1736"/>
      <c r="BF49" s="1736"/>
      <c r="BG49" s="1736"/>
      <c r="BH49" s="1736"/>
      <c r="BI49" s="1736"/>
      <c r="BJ49" s="1736"/>
      <c r="BK49" s="1736"/>
      <c r="BL49" s="3315"/>
      <c r="BM49" s="3316"/>
      <c r="BN49" s="3316"/>
      <c r="BO49" s="3316"/>
      <c r="BP49" s="3316"/>
      <c r="BQ49" s="3316"/>
      <c r="BR49" s="3316"/>
      <c r="BS49" s="3316"/>
      <c r="BT49" s="3316"/>
      <c r="BU49" s="3316"/>
      <c r="BV49" s="3316"/>
      <c r="BW49" s="3316"/>
      <c r="BX49" s="3316"/>
      <c r="BY49" s="3316"/>
      <c r="BZ49" s="3316"/>
      <c r="CA49" s="3317"/>
      <c r="CB49" s="3303"/>
      <c r="CC49" s="3303"/>
      <c r="CD49" s="1743"/>
      <c r="CE49" s="1736"/>
      <c r="CH49" s="1699"/>
      <c r="CI49" s="1699"/>
      <c r="CJ49" s="1699"/>
      <c r="CK49" s="1699"/>
      <c r="CL49" s="1699"/>
      <c r="CM49" s="1699"/>
      <c r="CN49" s="1699"/>
      <c r="CO49" s="1699"/>
      <c r="CP49" s="1699"/>
      <c r="CQ49" s="1699"/>
      <c r="CR49" s="1699"/>
      <c r="CS49" s="1699"/>
      <c r="CT49" s="1699"/>
      <c r="CU49" s="1699"/>
      <c r="CV49" s="1699"/>
      <c r="CW49" s="1699"/>
      <c r="CX49" s="1699"/>
      <c r="CY49" s="1699"/>
      <c r="CZ49" s="1699"/>
      <c r="DA49" s="1699"/>
      <c r="DB49" s="1699"/>
      <c r="DC49" s="1699"/>
      <c r="DD49" s="1699"/>
      <c r="DE49" s="1699"/>
      <c r="DF49" s="1699"/>
      <c r="DG49" s="1699"/>
      <c r="DH49" s="1699"/>
      <c r="DI49" s="1699"/>
      <c r="DJ49" s="1699"/>
      <c r="DK49" s="1699"/>
      <c r="DL49" s="1699"/>
      <c r="DM49" s="1699"/>
      <c r="DN49" s="1699"/>
      <c r="DO49" s="1699"/>
      <c r="DP49" s="1699"/>
      <c r="DQ49" s="1699"/>
      <c r="DR49" s="1699"/>
      <c r="DS49" s="1699"/>
      <c r="DT49" s="1699"/>
      <c r="DU49" s="1699"/>
      <c r="DV49" s="1699"/>
      <c r="DW49" s="1699"/>
      <c r="DX49" s="1699"/>
      <c r="DY49" s="1699"/>
      <c r="DZ49" s="1699"/>
      <c r="EA49" s="1699"/>
      <c r="EB49" s="1699"/>
      <c r="EC49" s="1699"/>
      <c r="ED49" s="1699"/>
      <c r="EE49" s="1699"/>
      <c r="EF49" s="1699"/>
      <c r="EG49" s="1699"/>
      <c r="EH49" s="1699"/>
      <c r="EI49" s="1699"/>
      <c r="EJ49" s="1699"/>
      <c r="EK49" s="1699"/>
      <c r="EL49" s="1699"/>
      <c r="EM49" s="1699"/>
      <c r="EN49" s="1699"/>
      <c r="EO49" s="1699"/>
      <c r="EP49" s="1699"/>
      <c r="EQ49" s="1699"/>
      <c r="ER49" s="1699"/>
      <c r="ES49" s="1699"/>
      <c r="ET49" s="1699"/>
      <c r="EU49" s="1699"/>
      <c r="EV49" s="1699"/>
      <c r="EW49" s="1699"/>
      <c r="EX49" s="1699"/>
      <c r="EY49" s="1699"/>
      <c r="EZ49" s="1699"/>
      <c r="FA49" s="1699"/>
      <c r="FB49" s="1699"/>
      <c r="FC49" s="1699"/>
      <c r="FD49" s="1699"/>
      <c r="FE49" s="1699"/>
      <c r="FF49" s="1699"/>
      <c r="FG49" s="1699"/>
      <c r="FH49" s="1699"/>
      <c r="FI49" s="1699"/>
      <c r="FJ49" s="1699"/>
      <c r="FK49" s="1699"/>
      <c r="FL49" s="1699"/>
      <c r="FM49" s="1699"/>
      <c r="FN49" s="1699"/>
      <c r="FO49" s="1699"/>
      <c r="FP49" s="1699"/>
      <c r="FQ49" s="1699"/>
      <c r="FR49" s="1699"/>
      <c r="FS49" s="1699"/>
      <c r="FT49" s="1699"/>
      <c r="FU49" s="1699"/>
      <c r="FV49" s="1699"/>
      <c r="FW49" s="1699"/>
      <c r="FX49" s="1699"/>
      <c r="FY49" s="1699"/>
      <c r="FZ49" s="1699"/>
      <c r="GA49" s="1699"/>
      <c r="GB49" s="1699"/>
    </row>
    <row r="50" spans="1:184" s="1702" customFormat="1" ht="30" customHeight="1">
      <c r="A50" s="1736"/>
      <c r="B50" s="1741"/>
      <c r="C50" s="1736"/>
      <c r="D50" s="1732" t="s">
        <v>2670</v>
      </c>
      <c r="E50" s="1736"/>
      <c r="F50" s="1736"/>
      <c r="G50" s="1736"/>
      <c r="H50" s="1736"/>
      <c r="I50" s="1736"/>
      <c r="J50" s="1736"/>
      <c r="K50" s="1736"/>
      <c r="L50" s="1736"/>
      <c r="M50" s="1736"/>
      <c r="N50" s="1736"/>
      <c r="O50" s="1736"/>
      <c r="P50" s="1736"/>
      <c r="Q50" s="1736"/>
      <c r="R50" s="1736"/>
      <c r="S50" s="1736"/>
      <c r="T50" s="1736"/>
      <c r="U50" s="1736"/>
      <c r="V50" s="1736"/>
      <c r="W50" s="1736"/>
      <c r="X50" s="1736"/>
      <c r="Y50" s="1736"/>
      <c r="Z50" s="1736"/>
      <c r="AA50" s="1736"/>
      <c r="AB50" s="1736"/>
      <c r="AC50" s="1736"/>
      <c r="AD50" s="1736"/>
      <c r="AE50" s="1736"/>
      <c r="AF50" s="1736"/>
      <c r="AG50" s="1736"/>
      <c r="AH50" s="1736"/>
      <c r="AI50" s="1736"/>
      <c r="AJ50" s="1736"/>
      <c r="AK50" s="1736"/>
      <c r="AL50" s="1736"/>
      <c r="AM50" s="1736"/>
      <c r="AN50" s="1736"/>
      <c r="AO50" s="1736"/>
      <c r="AP50" s="1736"/>
      <c r="AQ50" s="1736"/>
      <c r="AR50" s="1736"/>
      <c r="AS50" s="1736"/>
      <c r="AT50" s="1736"/>
      <c r="AU50" s="1736"/>
      <c r="AV50" s="1736"/>
      <c r="AW50" s="1736"/>
      <c r="AX50" s="1736"/>
      <c r="AY50" s="1736"/>
      <c r="AZ50" s="1736"/>
      <c r="BA50" s="1736"/>
      <c r="BB50" s="1736"/>
      <c r="BC50" s="1736"/>
      <c r="BD50" s="1736"/>
      <c r="BE50" s="1736"/>
      <c r="BF50" s="1736"/>
      <c r="BG50" s="1736"/>
      <c r="BH50" s="1736"/>
      <c r="BI50" s="1736"/>
      <c r="BJ50" s="1736"/>
      <c r="BK50" s="1736"/>
      <c r="BL50" s="1736"/>
      <c r="BM50" s="1736"/>
      <c r="BN50" s="1736"/>
      <c r="BO50" s="1736"/>
      <c r="BP50" s="1736"/>
      <c r="BQ50" s="1736"/>
      <c r="BR50" s="1736"/>
      <c r="BS50" s="1736"/>
      <c r="BT50" s="1736"/>
      <c r="BU50" s="1736"/>
      <c r="BV50" s="1736"/>
      <c r="BW50" s="1736"/>
      <c r="BX50" s="1736"/>
      <c r="BY50" s="1736"/>
      <c r="BZ50" s="1736"/>
      <c r="CA50" s="1736"/>
      <c r="CB50" s="1736"/>
      <c r="CC50" s="1729"/>
      <c r="CD50" s="1743"/>
      <c r="CE50" s="1736"/>
      <c r="CH50" s="1699"/>
      <c r="CI50" s="1699"/>
      <c r="CJ50" s="1699"/>
      <c r="CK50" s="1699"/>
      <c r="CL50" s="1699"/>
      <c r="CM50" s="1699"/>
      <c r="CN50" s="1699"/>
      <c r="CO50" s="1699"/>
      <c r="CP50" s="1699"/>
      <c r="CQ50" s="1699"/>
      <c r="CR50" s="1699"/>
      <c r="CS50" s="1699"/>
      <c r="CT50" s="1699"/>
      <c r="CU50" s="1699"/>
      <c r="CV50" s="1699"/>
      <c r="CW50" s="1699"/>
      <c r="CX50" s="1699"/>
      <c r="CY50" s="1699"/>
      <c r="CZ50" s="1699"/>
      <c r="DA50" s="1699"/>
      <c r="DB50" s="1699"/>
      <c r="DC50" s="1699"/>
      <c r="DD50" s="1699"/>
      <c r="DE50" s="1699"/>
      <c r="DF50" s="1699"/>
      <c r="DG50" s="1699"/>
      <c r="DH50" s="1699"/>
      <c r="DI50" s="1699"/>
      <c r="DJ50" s="1699"/>
      <c r="DK50" s="1699"/>
      <c r="DL50" s="1699"/>
      <c r="DM50" s="1699"/>
      <c r="DN50" s="1699"/>
      <c r="DO50" s="1699"/>
      <c r="DP50" s="1699"/>
      <c r="DQ50" s="1699"/>
      <c r="DR50" s="1699"/>
      <c r="DS50" s="1699"/>
      <c r="DT50" s="1699"/>
      <c r="DU50" s="1699"/>
      <c r="DV50" s="1699"/>
      <c r="DW50" s="1699"/>
      <c r="DX50" s="1699"/>
      <c r="DY50" s="1699"/>
      <c r="DZ50" s="1699"/>
      <c r="EA50" s="1699"/>
      <c r="EB50" s="1699"/>
      <c r="EC50" s="1699"/>
      <c r="ED50" s="1699"/>
      <c r="EE50" s="1699"/>
      <c r="EF50" s="1699"/>
      <c r="EG50" s="1699"/>
      <c r="EH50" s="1699"/>
      <c r="EI50" s="1699"/>
      <c r="EJ50" s="1699"/>
      <c r="EK50" s="1699"/>
      <c r="EL50" s="1699"/>
      <c r="EM50" s="1699"/>
      <c r="EN50" s="1699"/>
      <c r="EO50" s="1699"/>
      <c r="EP50" s="1699"/>
      <c r="EQ50" s="1699"/>
      <c r="ER50" s="1699"/>
      <c r="ES50" s="1699"/>
      <c r="ET50" s="1699"/>
      <c r="EU50" s="1699"/>
      <c r="EV50" s="1699"/>
      <c r="EW50" s="1699"/>
      <c r="EX50" s="1699"/>
      <c r="EY50" s="1699"/>
      <c r="EZ50" s="1699"/>
      <c r="FA50" s="1699"/>
      <c r="FB50" s="1699"/>
      <c r="FC50" s="1699"/>
      <c r="FD50" s="1699"/>
      <c r="FE50" s="1699"/>
      <c r="FF50" s="1699"/>
      <c r="FG50" s="1699"/>
      <c r="FH50" s="1699"/>
      <c r="FI50" s="1699"/>
      <c r="FJ50" s="1699"/>
      <c r="FK50" s="1699"/>
      <c r="FL50" s="1699"/>
      <c r="FM50" s="1699"/>
      <c r="FN50" s="1699"/>
      <c r="FO50" s="1699"/>
      <c r="FP50" s="1699"/>
      <c r="FQ50" s="1699"/>
      <c r="FR50" s="1699"/>
      <c r="FS50" s="1699"/>
      <c r="FT50" s="1699"/>
      <c r="FU50" s="1699"/>
      <c r="FV50" s="1699"/>
      <c r="FW50" s="1699"/>
      <c r="FX50" s="1699"/>
      <c r="FY50" s="1699"/>
      <c r="FZ50" s="1699"/>
      <c r="GA50" s="1699"/>
      <c r="GB50" s="1699"/>
    </row>
    <row r="51" spans="1:184" s="1702" customFormat="1" ht="30" customHeight="1">
      <c r="A51" s="1736"/>
      <c r="B51" s="1731"/>
      <c r="C51" s="1736"/>
      <c r="D51" s="1732" t="s">
        <v>2669</v>
      </c>
      <c r="E51" s="1736"/>
      <c r="F51" s="1736"/>
      <c r="G51" s="1736"/>
      <c r="H51" s="1736"/>
      <c r="I51" s="1736"/>
      <c r="J51" s="1736"/>
      <c r="K51" s="1736"/>
      <c r="L51" s="1736"/>
      <c r="M51" s="1736"/>
      <c r="N51" s="1736"/>
      <c r="O51" s="1736"/>
      <c r="P51" s="1736"/>
      <c r="Q51" s="1736"/>
      <c r="R51" s="1736"/>
      <c r="S51" s="1736"/>
      <c r="T51" s="1736"/>
      <c r="U51" s="1736"/>
      <c r="V51" s="1736"/>
      <c r="W51" s="1736"/>
      <c r="X51" s="1736"/>
      <c r="Y51" s="1736"/>
      <c r="Z51" s="1736"/>
      <c r="AA51" s="1736"/>
      <c r="AB51" s="1736"/>
      <c r="AC51" s="1736"/>
      <c r="AD51" s="1736"/>
      <c r="AE51" s="1736"/>
      <c r="AF51" s="1736"/>
      <c r="AG51" s="1736"/>
      <c r="AH51" s="1736"/>
      <c r="AI51" s="1736"/>
      <c r="AJ51" s="1736"/>
      <c r="AK51" s="1736"/>
      <c r="AL51" s="1736"/>
      <c r="AM51" s="1736"/>
      <c r="AN51" s="1736"/>
      <c r="AO51" s="1736"/>
      <c r="AP51" s="1736"/>
      <c r="AQ51" s="1736"/>
      <c r="AR51" s="1736"/>
      <c r="AS51" s="1736"/>
      <c r="AT51" s="1736"/>
      <c r="AU51" s="1736"/>
      <c r="AV51" s="1736"/>
      <c r="AW51" s="1736"/>
      <c r="AX51" s="1736"/>
      <c r="AY51" s="1736"/>
      <c r="AZ51" s="1736"/>
      <c r="BA51" s="1736"/>
      <c r="BB51" s="1736"/>
      <c r="BC51" s="1736"/>
      <c r="BD51" s="1736"/>
      <c r="BE51" s="1736"/>
      <c r="BF51" s="1736"/>
      <c r="BG51" s="1736"/>
      <c r="BH51" s="1736"/>
      <c r="BI51" s="1736"/>
      <c r="BJ51" s="1736"/>
      <c r="BK51" s="1736"/>
      <c r="BL51" s="1736"/>
      <c r="BM51" s="1736"/>
      <c r="BN51" s="1736"/>
      <c r="BO51" s="1736"/>
      <c r="BP51" s="1736"/>
      <c r="BQ51" s="1736"/>
      <c r="BR51" s="1736"/>
      <c r="BS51" s="1736"/>
      <c r="BT51" s="1736"/>
      <c r="BU51" s="1736"/>
      <c r="BV51" s="1736"/>
      <c r="BW51" s="1736"/>
      <c r="BX51" s="1736"/>
      <c r="BY51" s="1736"/>
      <c r="BZ51" s="1736"/>
      <c r="CA51" s="1736"/>
      <c r="CB51" s="1736"/>
      <c r="CC51" s="1729"/>
      <c r="CD51" s="1743"/>
      <c r="CE51" s="1736"/>
      <c r="CH51" s="1699"/>
      <c r="CI51" s="1699"/>
      <c r="CJ51" s="1699"/>
      <c r="CK51" s="1699"/>
      <c r="CL51" s="1699"/>
      <c r="CM51" s="1699"/>
      <c r="CN51" s="1699"/>
      <c r="CO51" s="1699"/>
      <c r="CP51" s="1699"/>
      <c r="CQ51" s="1699"/>
      <c r="CR51" s="1699"/>
      <c r="CS51" s="1699"/>
      <c r="CT51" s="1699"/>
      <c r="CU51" s="1699"/>
      <c r="CV51" s="1699"/>
      <c r="CW51" s="1699"/>
      <c r="CX51" s="1699"/>
      <c r="CY51" s="1699"/>
      <c r="CZ51" s="1699"/>
      <c r="DA51" s="1699"/>
      <c r="DB51" s="1699"/>
      <c r="DC51" s="1699"/>
      <c r="DD51" s="1699"/>
      <c r="DE51" s="1699"/>
      <c r="DF51" s="1699"/>
      <c r="DG51" s="1699"/>
      <c r="DH51" s="1699"/>
      <c r="DI51" s="1699"/>
      <c r="DJ51" s="1699"/>
      <c r="DK51" s="1699"/>
      <c r="DL51" s="1699"/>
      <c r="DM51" s="1699"/>
      <c r="DN51" s="1699"/>
      <c r="DO51" s="1699"/>
      <c r="DP51" s="1699"/>
      <c r="DQ51" s="1699"/>
      <c r="DR51" s="1699"/>
      <c r="DS51" s="1699"/>
      <c r="DT51" s="1699"/>
      <c r="DU51" s="1699"/>
      <c r="DV51" s="1699"/>
      <c r="DW51" s="1699"/>
      <c r="DX51" s="1699"/>
      <c r="DY51" s="1699"/>
      <c r="DZ51" s="1699"/>
      <c r="EA51" s="1699"/>
      <c r="EB51" s="1699"/>
      <c r="EC51" s="1699"/>
      <c r="ED51" s="1699"/>
      <c r="EE51" s="1699"/>
      <c r="EF51" s="1699"/>
      <c r="EG51" s="1699"/>
      <c r="EH51" s="1699"/>
      <c r="EI51" s="1699"/>
      <c r="EJ51" s="1699"/>
      <c r="EK51" s="1699"/>
      <c r="EL51" s="1699"/>
      <c r="EM51" s="1699"/>
      <c r="EN51" s="1699"/>
      <c r="EO51" s="1699"/>
      <c r="EP51" s="1699"/>
      <c r="EQ51" s="1699"/>
      <c r="ER51" s="1699"/>
      <c r="ES51" s="1699"/>
      <c r="ET51" s="1699"/>
      <c r="EU51" s="1699"/>
      <c r="EV51" s="1699"/>
      <c r="EW51" s="1699"/>
      <c r="EX51" s="1699"/>
      <c r="EY51" s="1699"/>
      <c r="EZ51" s="1699"/>
      <c r="FA51" s="1699"/>
      <c r="FB51" s="1699"/>
      <c r="FC51" s="1699"/>
      <c r="FD51" s="1699"/>
      <c r="FE51" s="1699"/>
      <c r="FF51" s="1699"/>
      <c r="FG51" s="1699"/>
      <c r="FH51" s="1699"/>
      <c r="FI51" s="1699"/>
      <c r="FJ51" s="1699"/>
      <c r="FK51" s="1699"/>
      <c r="FL51" s="1699"/>
      <c r="FM51" s="1699"/>
      <c r="FN51" s="1699"/>
      <c r="FO51" s="1699"/>
      <c r="FP51" s="1699"/>
      <c r="FQ51" s="1699"/>
      <c r="FR51" s="1699"/>
      <c r="FS51" s="1699"/>
      <c r="FT51" s="1699"/>
      <c r="FU51" s="1699"/>
      <c r="FV51" s="1699"/>
      <c r="FW51" s="1699"/>
      <c r="FX51" s="1699"/>
      <c r="FY51" s="1699"/>
      <c r="FZ51" s="1699"/>
      <c r="GA51" s="1699"/>
      <c r="GB51" s="1699"/>
    </row>
    <row r="52" spans="1:184" s="1702" customFormat="1" ht="30" customHeight="1">
      <c r="A52" s="1736"/>
      <c r="B52" s="1739"/>
      <c r="C52" s="1736"/>
      <c r="D52" s="1729"/>
      <c r="E52" s="1729"/>
      <c r="F52" s="1729"/>
      <c r="G52" s="1729"/>
      <c r="H52" s="1729"/>
      <c r="I52" s="1729"/>
      <c r="J52" s="1729"/>
      <c r="K52" s="1729"/>
      <c r="L52" s="1729"/>
      <c r="M52" s="1729"/>
      <c r="N52" s="1729"/>
      <c r="O52" s="1729"/>
      <c r="P52" s="1729"/>
      <c r="Q52" s="1729"/>
      <c r="R52" s="1729"/>
      <c r="S52" s="1729"/>
      <c r="T52" s="1729"/>
      <c r="U52" s="1729"/>
      <c r="V52" s="1729"/>
      <c r="W52" s="1729"/>
      <c r="X52" s="1729"/>
      <c r="Y52" s="1729"/>
      <c r="Z52" s="1729"/>
      <c r="AA52" s="1729"/>
      <c r="AB52" s="1729"/>
      <c r="AC52" s="1729"/>
      <c r="AD52" s="1729"/>
      <c r="AE52" s="1729"/>
      <c r="AF52" s="1729"/>
      <c r="AG52" s="1729"/>
      <c r="AH52" s="1729"/>
      <c r="AI52" s="1729"/>
      <c r="AJ52" s="1729"/>
      <c r="AK52" s="1729"/>
      <c r="AL52" s="1729"/>
      <c r="AM52" s="1729"/>
      <c r="AN52" s="1729"/>
      <c r="AO52" s="1729"/>
      <c r="AP52" s="1729"/>
      <c r="AQ52" s="1729"/>
      <c r="AR52" s="1729"/>
      <c r="AS52" s="1729"/>
      <c r="AT52" s="1729"/>
      <c r="AU52" s="1729"/>
      <c r="AV52" s="1729"/>
      <c r="AW52" s="1729"/>
      <c r="AX52" s="1729"/>
      <c r="AY52" s="1729"/>
      <c r="AZ52" s="1729"/>
      <c r="BA52" s="1729"/>
      <c r="BB52" s="1729"/>
      <c r="BC52" s="1729"/>
      <c r="BD52" s="1729"/>
      <c r="BE52" s="1729"/>
      <c r="BF52" s="1729"/>
      <c r="BG52" s="1729"/>
      <c r="BH52" s="1729"/>
      <c r="BI52" s="1729"/>
      <c r="BJ52" s="1729"/>
      <c r="BK52" s="1729"/>
      <c r="BL52" s="1729"/>
      <c r="BM52" s="1729"/>
      <c r="BN52" s="1729"/>
      <c r="BO52" s="1729"/>
      <c r="BP52" s="1729"/>
      <c r="BQ52" s="1729"/>
      <c r="BR52" s="1729"/>
      <c r="BS52" s="1729"/>
      <c r="BT52" s="1729"/>
      <c r="BU52" s="1729"/>
      <c r="BV52" s="1729"/>
      <c r="BW52" s="1729"/>
      <c r="BX52" s="1729"/>
      <c r="BY52" s="1729"/>
      <c r="BZ52" s="1729"/>
      <c r="CA52" s="1729"/>
      <c r="CB52" s="1729"/>
      <c r="CC52" s="1729"/>
      <c r="CD52" s="1743"/>
      <c r="CE52" s="1736"/>
      <c r="CH52" s="1699"/>
      <c r="CI52" s="1699"/>
      <c r="CJ52" s="1699"/>
      <c r="CK52" s="1699"/>
      <c r="CL52" s="1699"/>
      <c r="CM52" s="1699"/>
      <c r="CN52" s="1699"/>
      <c r="CO52" s="1699"/>
      <c r="CP52" s="1699"/>
      <c r="CQ52" s="1699"/>
      <c r="CR52" s="1699"/>
      <c r="CS52" s="1699"/>
      <c r="CT52" s="1699"/>
      <c r="CU52" s="1699"/>
      <c r="CV52" s="1699"/>
      <c r="CW52" s="1699"/>
      <c r="CX52" s="1699"/>
      <c r="CY52" s="1699"/>
      <c r="CZ52" s="1699"/>
      <c r="DA52" s="1699"/>
      <c r="DB52" s="1699"/>
      <c r="DC52" s="1699"/>
      <c r="DD52" s="1699"/>
      <c r="DE52" s="1699"/>
      <c r="DF52" s="1699"/>
      <c r="DG52" s="1699"/>
      <c r="DH52" s="1699"/>
      <c r="DI52" s="1699"/>
      <c r="DJ52" s="1699"/>
      <c r="DK52" s="1699"/>
      <c r="DL52" s="1699"/>
      <c r="DM52" s="1699"/>
      <c r="DN52" s="1699"/>
      <c r="DO52" s="1699"/>
      <c r="DP52" s="1699"/>
      <c r="DQ52" s="1699"/>
      <c r="DR52" s="1699"/>
      <c r="DS52" s="1699"/>
      <c r="DT52" s="1699"/>
      <c r="DU52" s="1699"/>
      <c r="DV52" s="1699"/>
      <c r="DW52" s="1699"/>
      <c r="DX52" s="1699"/>
      <c r="DY52" s="1699"/>
      <c r="DZ52" s="1699"/>
      <c r="EA52" s="1699"/>
      <c r="EB52" s="1699"/>
      <c r="EC52" s="1699"/>
      <c r="ED52" s="1699"/>
      <c r="EE52" s="1699"/>
      <c r="EF52" s="1699"/>
      <c r="EG52" s="1699"/>
      <c r="EH52" s="1699"/>
      <c r="EI52" s="1699"/>
      <c r="EJ52" s="1699"/>
      <c r="EK52" s="1699"/>
      <c r="EL52" s="1699"/>
      <c r="EM52" s="1699"/>
      <c r="EN52" s="1699"/>
      <c r="EO52" s="1699"/>
      <c r="EP52" s="1699"/>
      <c r="EQ52" s="1699"/>
      <c r="ER52" s="1699"/>
      <c r="ES52" s="1699"/>
      <c r="ET52" s="1699"/>
      <c r="EU52" s="1699"/>
      <c r="EV52" s="1699"/>
      <c r="EW52" s="1699"/>
      <c r="EX52" s="1699"/>
      <c r="EY52" s="1699"/>
      <c r="EZ52" s="1699"/>
      <c r="FA52" s="1699"/>
      <c r="FB52" s="1699"/>
      <c r="FC52" s="1699"/>
      <c r="FD52" s="1699"/>
      <c r="FE52" s="1699"/>
      <c r="FF52" s="1699"/>
      <c r="FG52" s="1699"/>
      <c r="FH52" s="1699"/>
      <c r="FI52" s="1699"/>
      <c r="FJ52" s="1699"/>
      <c r="FK52" s="1699"/>
      <c r="FL52" s="1699"/>
      <c r="FM52" s="1699"/>
      <c r="FN52" s="1699"/>
      <c r="FO52" s="1699"/>
      <c r="FP52" s="1699"/>
      <c r="FQ52" s="1699"/>
      <c r="FR52" s="1699"/>
      <c r="FS52" s="1699"/>
      <c r="FT52" s="1699"/>
      <c r="FU52" s="1699"/>
      <c r="FV52" s="1699"/>
      <c r="FW52" s="1699"/>
      <c r="FX52" s="1699"/>
      <c r="FY52" s="1699"/>
      <c r="FZ52" s="1699"/>
      <c r="GA52" s="1699"/>
      <c r="GB52" s="1699"/>
    </row>
    <row r="53" spans="1:184" s="1702" customFormat="1" ht="30" customHeight="1">
      <c r="A53" s="1736"/>
      <c r="B53" s="1739"/>
      <c r="C53" s="1736"/>
      <c r="D53" s="1729"/>
      <c r="E53" s="1729"/>
      <c r="F53" s="1729"/>
      <c r="G53" s="1729"/>
      <c r="H53" s="1729"/>
      <c r="I53" s="1729"/>
      <c r="J53" s="1729"/>
      <c r="K53" s="1729"/>
      <c r="L53" s="1729"/>
      <c r="M53" s="1729"/>
      <c r="N53" s="1729"/>
      <c r="O53" s="1729"/>
      <c r="P53" s="1729"/>
      <c r="Q53" s="1729"/>
      <c r="R53" s="1729"/>
      <c r="S53" s="1729"/>
      <c r="T53" s="1729"/>
      <c r="U53" s="1729"/>
      <c r="V53" s="1729"/>
      <c r="W53" s="1729"/>
      <c r="X53" s="1729"/>
      <c r="Y53" s="1729"/>
      <c r="Z53" s="1729"/>
      <c r="AA53" s="1729"/>
      <c r="AB53" s="1729"/>
      <c r="AC53" s="1729"/>
      <c r="AD53" s="1729"/>
      <c r="AE53" s="1729"/>
      <c r="AF53" s="1729"/>
      <c r="AG53" s="1729"/>
      <c r="AH53" s="1729"/>
      <c r="AI53" s="1729"/>
      <c r="AJ53" s="1729"/>
      <c r="AK53" s="1729"/>
      <c r="AL53" s="1729"/>
      <c r="AM53" s="1729"/>
      <c r="AN53" s="1729"/>
      <c r="AO53" s="1729"/>
      <c r="AP53" s="1729"/>
      <c r="AQ53" s="1729"/>
      <c r="AR53" s="1729"/>
      <c r="AS53" s="1729"/>
      <c r="AT53" s="1729"/>
      <c r="AU53" s="1729"/>
      <c r="AV53" s="1729"/>
      <c r="AW53" s="1729"/>
      <c r="AX53" s="1729"/>
      <c r="AY53" s="1729"/>
      <c r="AZ53" s="1729"/>
      <c r="BA53" s="1729"/>
      <c r="BB53" s="1729"/>
      <c r="BC53" s="1729"/>
      <c r="BD53" s="1729"/>
      <c r="BE53" s="1729"/>
      <c r="BF53" s="1729"/>
      <c r="BG53" s="1729"/>
      <c r="BH53" s="1729"/>
      <c r="BI53" s="1729"/>
      <c r="BJ53" s="1729"/>
      <c r="BK53" s="1729"/>
      <c r="BL53" s="1729"/>
      <c r="BM53" s="1729"/>
      <c r="BN53" s="1729"/>
      <c r="BO53" s="1729"/>
      <c r="BP53" s="1729"/>
      <c r="BQ53" s="1729"/>
      <c r="BR53" s="1729"/>
      <c r="BS53" s="1729"/>
      <c r="BT53" s="1729"/>
      <c r="BU53" s="1729"/>
      <c r="BV53" s="1729"/>
      <c r="BW53" s="1729"/>
      <c r="BX53" s="1729"/>
      <c r="BY53" s="1729"/>
      <c r="BZ53" s="1729"/>
      <c r="CA53" s="1729"/>
      <c r="CB53" s="1729"/>
      <c r="CC53" s="1729"/>
      <c r="CD53" s="1703"/>
      <c r="CE53" s="1736"/>
      <c r="CH53" s="1699"/>
      <c r="CI53" s="1699"/>
      <c r="CJ53" s="1699"/>
      <c r="CK53" s="1699"/>
      <c r="CL53" s="1699"/>
      <c r="CM53" s="1699"/>
      <c r="CN53" s="1699"/>
      <c r="CO53" s="1699"/>
      <c r="CP53" s="1699"/>
      <c r="CQ53" s="1699"/>
      <c r="CR53" s="1699"/>
      <c r="CS53" s="1699"/>
      <c r="CT53" s="1699"/>
      <c r="CU53" s="1699"/>
      <c r="CV53" s="1699"/>
      <c r="CW53" s="1699"/>
      <c r="CX53" s="1699"/>
      <c r="CY53" s="1699"/>
      <c r="CZ53" s="1699"/>
      <c r="DA53" s="1699"/>
      <c r="DB53" s="1699"/>
      <c r="DC53" s="1699"/>
      <c r="DD53" s="1699"/>
      <c r="DE53" s="1699"/>
      <c r="DF53" s="1699"/>
      <c r="DG53" s="1699"/>
      <c r="DH53" s="1699"/>
      <c r="DI53" s="1699"/>
      <c r="DJ53" s="1699"/>
      <c r="DK53" s="1699"/>
      <c r="DL53" s="1699"/>
      <c r="DM53" s="1699"/>
      <c r="DN53" s="1699"/>
      <c r="DO53" s="1699"/>
      <c r="DP53" s="1699"/>
      <c r="DQ53" s="1699"/>
      <c r="DR53" s="1699"/>
      <c r="DS53" s="1699"/>
      <c r="DT53" s="1699"/>
      <c r="DU53" s="1699"/>
      <c r="DV53" s="1699"/>
      <c r="DW53" s="1699"/>
      <c r="DX53" s="1699"/>
      <c r="DY53" s="1699"/>
      <c r="DZ53" s="1699"/>
      <c r="EA53" s="1699"/>
      <c r="EB53" s="1699"/>
      <c r="EC53" s="1699"/>
      <c r="ED53" s="1699"/>
      <c r="EE53" s="1699"/>
      <c r="EF53" s="1699"/>
      <c r="EG53" s="1699"/>
      <c r="EH53" s="1699"/>
      <c r="EI53" s="1699"/>
      <c r="EJ53" s="1699"/>
      <c r="EK53" s="1699"/>
      <c r="EL53" s="1699"/>
      <c r="EM53" s="1699"/>
      <c r="EN53" s="1699"/>
      <c r="EO53" s="1699"/>
      <c r="EP53" s="1699"/>
      <c r="EQ53" s="1699"/>
      <c r="ER53" s="1699"/>
      <c r="ES53" s="1699"/>
      <c r="ET53" s="1699"/>
      <c r="EU53" s="1699"/>
      <c r="EV53" s="1699"/>
      <c r="EW53" s="1699"/>
      <c r="EX53" s="1699"/>
      <c r="EY53" s="1699"/>
      <c r="EZ53" s="1699"/>
      <c r="FA53" s="1699"/>
      <c r="FB53" s="1699"/>
      <c r="FC53" s="1699"/>
      <c r="FD53" s="1699"/>
      <c r="FE53" s="1699"/>
      <c r="FF53" s="1699"/>
      <c r="FG53" s="1699"/>
      <c r="FH53" s="1699"/>
      <c r="FI53" s="1699"/>
      <c r="FJ53" s="1699"/>
      <c r="FK53" s="1699"/>
      <c r="FL53" s="1699"/>
      <c r="FM53" s="1699"/>
      <c r="FN53" s="1699"/>
      <c r="FO53" s="1699"/>
      <c r="FP53" s="1699"/>
      <c r="FQ53" s="1699"/>
      <c r="FR53" s="1699"/>
      <c r="FS53" s="1699"/>
      <c r="FT53" s="1699"/>
      <c r="FU53" s="1699"/>
      <c r="FV53" s="1699"/>
      <c r="FW53" s="1699"/>
      <c r="FX53" s="1699"/>
      <c r="FY53" s="1699"/>
      <c r="FZ53" s="1699"/>
      <c r="GA53" s="1699"/>
      <c r="GB53" s="1699"/>
    </row>
    <row r="54" spans="1:184" s="1702" customFormat="1" ht="30" customHeight="1">
      <c r="A54" s="1736"/>
      <c r="B54" s="1731"/>
      <c r="C54" s="1736"/>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729"/>
      <c r="AA54" s="1729"/>
      <c r="AB54" s="1729"/>
      <c r="AC54" s="1729"/>
      <c r="AD54" s="1729"/>
      <c r="AE54" s="1729"/>
      <c r="AF54" s="1729"/>
      <c r="AG54" s="1729"/>
      <c r="AH54" s="1729"/>
      <c r="AI54" s="1729"/>
      <c r="AJ54" s="1729"/>
      <c r="AK54" s="1729"/>
      <c r="AL54" s="1729"/>
      <c r="AM54" s="1729"/>
      <c r="AN54" s="1729"/>
      <c r="AO54" s="1729"/>
      <c r="AP54" s="1729"/>
      <c r="AQ54" s="1729"/>
      <c r="AR54" s="1729"/>
      <c r="AS54" s="1729"/>
      <c r="AT54" s="1729"/>
      <c r="AU54" s="1729"/>
      <c r="AV54" s="1729"/>
      <c r="AW54" s="1729"/>
      <c r="AX54" s="1729"/>
      <c r="AY54" s="1729"/>
      <c r="AZ54" s="1729"/>
      <c r="BA54" s="1729"/>
      <c r="BB54" s="1729"/>
      <c r="BC54" s="1729"/>
      <c r="BD54" s="1729"/>
      <c r="BE54" s="1729"/>
      <c r="BF54" s="1729"/>
      <c r="BG54" s="1729"/>
      <c r="BH54" s="1729"/>
      <c r="BI54" s="1729"/>
      <c r="BJ54" s="1729"/>
      <c r="BK54" s="1729"/>
      <c r="BL54" s="1729"/>
      <c r="BM54" s="1729"/>
      <c r="BN54" s="1729"/>
      <c r="BO54" s="1729"/>
      <c r="BP54" s="1729"/>
      <c r="BQ54" s="1729"/>
      <c r="BR54" s="1729"/>
      <c r="BS54" s="1729"/>
      <c r="BT54" s="1729"/>
      <c r="BU54" s="1729"/>
      <c r="BV54" s="1729"/>
      <c r="BW54" s="1729"/>
      <c r="BX54" s="1729"/>
      <c r="BY54" s="1729"/>
      <c r="BZ54" s="1729"/>
      <c r="CA54" s="1729"/>
      <c r="CB54" s="1729"/>
      <c r="CC54" s="1729"/>
      <c r="CD54" s="1743"/>
      <c r="CE54" s="1736"/>
      <c r="CH54" s="1699"/>
      <c r="CI54" s="1699"/>
      <c r="CJ54" s="1699"/>
      <c r="CK54" s="1699"/>
      <c r="CL54" s="1699"/>
      <c r="CM54" s="1699"/>
      <c r="CN54" s="1699"/>
      <c r="CO54" s="1699"/>
      <c r="CP54" s="1699"/>
      <c r="CQ54" s="1699"/>
      <c r="CR54" s="1699"/>
      <c r="CS54" s="1699"/>
      <c r="CT54" s="1699"/>
      <c r="CU54" s="1699"/>
      <c r="CV54" s="1699"/>
      <c r="CW54" s="1699"/>
      <c r="CX54" s="1699"/>
      <c r="CY54" s="1699"/>
      <c r="CZ54" s="1699"/>
      <c r="DA54" s="1699"/>
      <c r="DB54" s="1699"/>
      <c r="DC54" s="1699"/>
      <c r="DD54" s="1699"/>
      <c r="DE54" s="1699"/>
      <c r="DF54" s="1699"/>
      <c r="DG54" s="1699"/>
      <c r="DH54" s="1699"/>
      <c r="DI54" s="1699"/>
      <c r="DJ54" s="1699"/>
      <c r="DK54" s="1699"/>
      <c r="DL54" s="1699"/>
      <c r="DM54" s="1699"/>
      <c r="DN54" s="1699"/>
      <c r="DO54" s="1699"/>
      <c r="DP54" s="1699"/>
      <c r="DQ54" s="1699"/>
      <c r="DR54" s="1699"/>
      <c r="DS54" s="1699"/>
      <c r="DT54" s="1699"/>
      <c r="DU54" s="1699"/>
      <c r="DV54" s="1699"/>
    </row>
    <row r="55" spans="1:184" s="1702" customFormat="1" ht="30" customHeight="1">
      <c r="A55" s="1736"/>
      <c r="B55" s="1739"/>
      <c r="C55" s="1736"/>
      <c r="D55" s="1729"/>
      <c r="E55" s="1729"/>
      <c r="F55" s="1729"/>
      <c r="G55" s="1729"/>
      <c r="H55" s="1729"/>
      <c r="I55" s="1729"/>
      <c r="J55" s="1729"/>
      <c r="K55" s="1729"/>
      <c r="L55" s="1729"/>
      <c r="M55" s="1729"/>
      <c r="N55" s="1729"/>
      <c r="O55" s="1729"/>
      <c r="P55" s="1729"/>
      <c r="Q55" s="1729"/>
      <c r="R55" s="1729"/>
      <c r="S55" s="1729"/>
      <c r="T55" s="1729"/>
      <c r="U55" s="1729"/>
      <c r="V55" s="1729"/>
      <c r="W55" s="1729"/>
      <c r="X55" s="1729"/>
      <c r="Y55" s="1729"/>
      <c r="Z55" s="1729"/>
      <c r="AA55" s="1729"/>
      <c r="AB55" s="1729"/>
      <c r="AC55" s="1729"/>
      <c r="AD55" s="1729"/>
      <c r="AE55" s="1729"/>
      <c r="AF55" s="1729"/>
      <c r="AG55" s="1729"/>
      <c r="AH55" s="1729"/>
      <c r="AI55" s="1729"/>
      <c r="AJ55" s="1729"/>
      <c r="AK55" s="1729"/>
      <c r="AL55" s="1729"/>
      <c r="AM55" s="1729"/>
      <c r="AN55" s="1729"/>
      <c r="AO55" s="1729"/>
      <c r="AP55" s="1729"/>
      <c r="AQ55" s="1729"/>
      <c r="AR55" s="1729"/>
      <c r="AS55" s="1729"/>
      <c r="AT55" s="1729"/>
      <c r="AU55" s="1729"/>
      <c r="AV55" s="1729"/>
      <c r="AW55" s="1729"/>
      <c r="AX55" s="1729"/>
      <c r="AY55" s="1729"/>
      <c r="AZ55" s="1729"/>
      <c r="BA55" s="1729"/>
      <c r="BB55" s="1729"/>
      <c r="BC55" s="1729"/>
      <c r="BD55" s="1729"/>
      <c r="BE55" s="1729"/>
      <c r="BF55" s="1729"/>
      <c r="BG55" s="1729"/>
      <c r="BH55" s="1729"/>
      <c r="BI55" s="1729"/>
      <c r="BJ55" s="1729"/>
      <c r="BK55" s="1729"/>
      <c r="BL55" s="1729"/>
      <c r="BM55" s="1729"/>
      <c r="BN55" s="1729"/>
      <c r="BO55" s="1729"/>
      <c r="BP55" s="1729"/>
      <c r="BQ55" s="1729"/>
      <c r="BR55" s="1729"/>
      <c r="BS55" s="1729"/>
      <c r="BT55" s="1729"/>
      <c r="BU55" s="1729"/>
      <c r="BV55" s="1729"/>
      <c r="BW55" s="1729"/>
      <c r="BX55" s="1729"/>
      <c r="BY55" s="1729"/>
      <c r="BZ55" s="1729"/>
      <c r="CA55" s="1729"/>
      <c r="CB55" s="1729"/>
      <c r="CC55" s="1729"/>
      <c r="CD55" s="1743"/>
      <c r="CE55" s="1736"/>
      <c r="CH55" s="1699"/>
      <c r="CI55" s="1699"/>
      <c r="CJ55" s="1699"/>
      <c r="CK55" s="1699"/>
      <c r="CL55" s="1699"/>
      <c r="CM55" s="1699"/>
      <c r="CN55" s="1699"/>
      <c r="CO55" s="1699"/>
      <c r="CP55" s="1699"/>
      <c r="CQ55" s="1699"/>
      <c r="CR55" s="1699"/>
      <c r="CS55" s="1699"/>
      <c r="CT55" s="1699"/>
      <c r="CU55" s="1699"/>
      <c r="CV55" s="1699"/>
      <c r="CW55" s="1699"/>
      <c r="CX55" s="1699"/>
      <c r="CY55" s="1699"/>
      <c r="CZ55" s="1699"/>
      <c r="DA55" s="1699"/>
      <c r="DB55" s="1699"/>
      <c r="DC55" s="1699"/>
      <c r="DD55" s="1699"/>
      <c r="DE55" s="1699"/>
      <c r="DF55" s="1699"/>
      <c r="DG55" s="1699"/>
      <c r="DH55" s="1699"/>
      <c r="DI55" s="1699"/>
      <c r="DJ55" s="1699"/>
      <c r="DK55" s="1699"/>
      <c r="DL55" s="1699"/>
      <c r="DM55" s="1699"/>
      <c r="DN55" s="1699"/>
      <c r="DO55" s="1699"/>
      <c r="DP55" s="1699"/>
      <c r="DQ55" s="1699"/>
      <c r="DR55" s="1699"/>
      <c r="DS55" s="1699"/>
      <c r="DT55" s="1699"/>
      <c r="DU55" s="1699"/>
      <c r="DV55" s="1699"/>
    </row>
    <row r="56" spans="1:184" s="1702" customFormat="1" ht="30" customHeight="1">
      <c r="A56" s="1736"/>
      <c r="B56" s="1739"/>
      <c r="C56" s="1736"/>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c r="AA56" s="1729"/>
      <c r="AB56" s="1729"/>
      <c r="AC56" s="1729"/>
      <c r="AD56" s="1729"/>
      <c r="AE56" s="1729"/>
      <c r="AF56" s="1729"/>
      <c r="AG56" s="1729"/>
      <c r="AH56" s="1729"/>
      <c r="AI56" s="1729"/>
      <c r="AJ56" s="1729"/>
      <c r="AK56" s="1729"/>
      <c r="AL56" s="1729"/>
      <c r="AM56" s="1729"/>
      <c r="AN56" s="1729"/>
      <c r="AO56" s="1729"/>
      <c r="AP56" s="1729"/>
      <c r="AQ56" s="1729"/>
      <c r="AR56" s="1729"/>
      <c r="AS56" s="1729"/>
      <c r="AT56" s="1729"/>
      <c r="AU56" s="1729"/>
      <c r="AV56" s="1729"/>
      <c r="AW56" s="1729"/>
      <c r="AX56" s="1729"/>
      <c r="AY56" s="1729"/>
      <c r="AZ56" s="1729"/>
      <c r="BA56" s="1729"/>
      <c r="BB56" s="1729"/>
      <c r="BC56" s="1729"/>
      <c r="BD56" s="1729"/>
      <c r="BE56" s="1729"/>
      <c r="BF56" s="1729"/>
      <c r="BG56" s="1729"/>
      <c r="BH56" s="1729"/>
      <c r="BI56" s="1729"/>
      <c r="BJ56" s="1729"/>
      <c r="BK56" s="1729"/>
      <c r="BL56" s="1729"/>
      <c r="BM56" s="1729"/>
      <c r="BN56" s="1729"/>
      <c r="BO56" s="1729"/>
      <c r="BP56" s="1729"/>
      <c r="BQ56" s="1729"/>
      <c r="BR56" s="1729"/>
      <c r="BS56" s="1729"/>
      <c r="BT56" s="1729"/>
      <c r="BU56" s="1729"/>
      <c r="BV56" s="1729"/>
      <c r="BW56" s="1729"/>
      <c r="BX56" s="1729"/>
      <c r="BY56" s="1729"/>
      <c r="BZ56" s="1729"/>
      <c r="CA56" s="1729"/>
      <c r="CB56" s="1729"/>
      <c r="CC56" s="1729"/>
      <c r="CD56" s="1743"/>
      <c r="CE56" s="1736"/>
      <c r="CH56" s="1699"/>
      <c r="CI56" s="1699"/>
      <c r="CJ56" s="1699"/>
      <c r="CK56" s="1699"/>
      <c r="CL56" s="1699"/>
      <c r="CM56" s="1699"/>
      <c r="CN56" s="1699"/>
      <c r="CO56" s="1699"/>
      <c r="CP56" s="1699"/>
      <c r="CQ56" s="1699"/>
      <c r="CR56" s="1699"/>
      <c r="CS56" s="1699"/>
      <c r="CT56" s="1699"/>
      <c r="CU56" s="1699"/>
      <c r="CV56" s="1699"/>
      <c r="CW56" s="1699"/>
      <c r="CX56" s="1699"/>
      <c r="CY56" s="1699"/>
      <c r="CZ56" s="1699"/>
      <c r="DA56" s="1699"/>
      <c r="DB56" s="1699"/>
      <c r="DC56" s="1699"/>
      <c r="DD56" s="1699"/>
      <c r="DE56" s="1699"/>
      <c r="DF56" s="1699"/>
      <c r="DG56" s="1699"/>
      <c r="DH56" s="1699"/>
      <c r="DI56" s="1699"/>
      <c r="DJ56" s="1699"/>
      <c r="DK56" s="1699"/>
      <c r="DL56" s="1699"/>
      <c r="DM56" s="1699"/>
      <c r="DN56" s="1699"/>
      <c r="DO56" s="1699"/>
      <c r="DP56" s="1699"/>
      <c r="DQ56" s="1699"/>
      <c r="DR56" s="1699"/>
      <c r="DS56" s="1699"/>
      <c r="DT56" s="1699"/>
      <c r="DU56" s="1699"/>
      <c r="DV56" s="1699"/>
    </row>
    <row r="57" spans="1:184" s="1702" customFormat="1" ht="30" customHeight="1">
      <c r="A57" s="1736"/>
      <c r="B57" s="1741"/>
      <c r="C57" s="1736"/>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c r="AA57" s="1729"/>
      <c r="AB57" s="1729"/>
      <c r="AC57" s="1729"/>
      <c r="AD57" s="1729"/>
      <c r="AE57" s="1729"/>
      <c r="AF57" s="1729"/>
      <c r="AG57" s="1729"/>
      <c r="AH57" s="1729"/>
      <c r="AI57" s="1729"/>
      <c r="AJ57" s="1729"/>
      <c r="AK57" s="1729"/>
      <c r="AL57" s="1729"/>
      <c r="AM57" s="1729"/>
      <c r="AN57" s="1729"/>
      <c r="AO57" s="1729"/>
      <c r="AP57" s="1729"/>
      <c r="AQ57" s="1729"/>
      <c r="AR57" s="1729"/>
      <c r="AS57" s="1729"/>
      <c r="AT57" s="1729"/>
      <c r="AU57" s="1729"/>
      <c r="AV57" s="1729"/>
      <c r="AW57" s="1729"/>
      <c r="AX57" s="1729"/>
      <c r="AY57" s="1729"/>
      <c r="AZ57" s="1729"/>
      <c r="BA57" s="1729"/>
      <c r="BB57" s="1729"/>
      <c r="BC57" s="1729"/>
      <c r="BD57" s="1729"/>
      <c r="BE57" s="1729"/>
      <c r="BF57" s="1729"/>
      <c r="BG57" s="1729"/>
      <c r="BH57" s="1729"/>
      <c r="BI57" s="1729"/>
      <c r="BJ57" s="1729"/>
      <c r="BK57" s="1729"/>
      <c r="BL57" s="1729"/>
      <c r="BM57" s="1729"/>
      <c r="BN57" s="1729"/>
      <c r="BO57" s="1729"/>
      <c r="BP57" s="1729"/>
      <c r="BQ57" s="1729"/>
      <c r="BR57" s="1729"/>
      <c r="BS57" s="1729"/>
      <c r="BT57" s="1729"/>
      <c r="BU57" s="1729"/>
      <c r="BV57" s="1729"/>
      <c r="BW57" s="1729"/>
      <c r="BX57" s="1729"/>
      <c r="BY57" s="1729"/>
      <c r="BZ57" s="1729"/>
      <c r="CA57" s="1729"/>
      <c r="CB57" s="1729"/>
      <c r="CC57" s="1729"/>
      <c r="CD57" s="1703"/>
      <c r="CE57" s="1736"/>
      <c r="CH57" s="1699"/>
      <c r="CI57" s="1699"/>
      <c r="CJ57" s="1699"/>
      <c r="CK57" s="1699"/>
      <c r="CL57" s="1699"/>
      <c r="CM57" s="1699"/>
      <c r="CN57" s="1699"/>
      <c r="CO57" s="1699"/>
      <c r="CP57" s="1699"/>
      <c r="CQ57" s="1699"/>
      <c r="CR57" s="1699"/>
      <c r="CS57" s="1699"/>
      <c r="CT57" s="1699"/>
      <c r="CU57" s="1699"/>
      <c r="CV57" s="1699"/>
      <c r="CW57" s="1699"/>
      <c r="CX57" s="1699"/>
      <c r="CY57" s="1699"/>
      <c r="CZ57" s="1699"/>
      <c r="DA57" s="1699"/>
      <c r="DB57" s="1699"/>
      <c r="DC57" s="1699"/>
      <c r="DD57" s="1699"/>
      <c r="DE57" s="1699"/>
      <c r="DF57" s="1699"/>
      <c r="DG57" s="1699"/>
      <c r="DH57" s="1699"/>
      <c r="DI57" s="1699"/>
      <c r="DJ57" s="1699"/>
      <c r="DK57" s="1699"/>
      <c r="DL57" s="1699"/>
      <c r="DM57" s="1699"/>
      <c r="DN57" s="1699"/>
      <c r="DO57" s="1699"/>
      <c r="DP57" s="1699"/>
      <c r="DQ57" s="1699"/>
      <c r="DR57" s="1699"/>
      <c r="DS57" s="1699"/>
      <c r="DT57" s="1699"/>
      <c r="DU57" s="1699"/>
      <c r="DV57" s="1699"/>
    </row>
    <row r="58" spans="1:184" s="1702" customFormat="1" ht="30" customHeight="1">
      <c r="A58" s="1736"/>
      <c r="B58" s="1731"/>
      <c r="C58" s="1736"/>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1729"/>
      <c r="BB58" s="1729"/>
      <c r="BC58" s="1729"/>
      <c r="BD58" s="1729"/>
      <c r="BE58" s="1729"/>
      <c r="BF58" s="1729"/>
      <c r="BG58" s="1729"/>
      <c r="BH58" s="1729"/>
      <c r="BI58" s="1729"/>
      <c r="BJ58" s="1729"/>
      <c r="BK58" s="1729"/>
      <c r="BL58" s="1729"/>
      <c r="BM58" s="1729"/>
      <c r="BN58" s="1729"/>
      <c r="BO58" s="1729"/>
      <c r="BP58" s="1729"/>
      <c r="BQ58" s="1729"/>
      <c r="BR58" s="1729"/>
      <c r="BS58" s="1729"/>
      <c r="BT58" s="1729"/>
      <c r="BU58" s="1729"/>
      <c r="BV58" s="1729"/>
      <c r="BW58" s="1729"/>
      <c r="BX58" s="1729"/>
      <c r="BY58" s="1729"/>
      <c r="BZ58" s="1729"/>
      <c r="CA58" s="1729"/>
      <c r="CB58" s="1729"/>
      <c r="CC58" s="1729"/>
      <c r="CD58" s="1703"/>
      <c r="CE58" s="1736"/>
      <c r="CH58" s="1699"/>
      <c r="CI58" s="1699"/>
      <c r="CJ58" s="1699"/>
      <c r="CK58" s="1699"/>
      <c r="CL58" s="1699"/>
      <c r="CM58" s="1699"/>
      <c r="CN58" s="1699"/>
      <c r="CO58" s="1699"/>
      <c r="CP58" s="1699"/>
      <c r="CQ58" s="1699"/>
      <c r="CR58" s="1699"/>
      <c r="CS58" s="1699"/>
      <c r="CT58" s="1699"/>
      <c r="CU58" s="1699"/>
      <c r="CV58" s="1699"/>
      <c r="CW58" s="1699"/>
      <c r="CX58" s="1699"/>
      <c r="CY58" s="1699"/>
      <c r="CZ58" s="1699"/>
      <c r="DA58" s="1699"/>
      <c r="DB58" s="1699"/>
      <c r="DC58" s="1699"/>
      <c r="DD58" s="1699"/>
      <c r="DE58" s="1699"/>
      <c r="DF58" s="1699"/>
      <c r="DG58" s="1699"/>
      <c r="DH58" s="1699"/>
      <c r="DI58" s="1699"/>
      <c r="DJ58" s="1699"/>
      <c r="DK58" s="1699"/>
      <c r="DL58" s="1699"/>
      <c r="DM58" s="1699"/>
      <c r="DN58" s="1699"/>
      <c r="DO58" s="1699"/>
      <c r="DP58" s="1699"/>
      <c r="DQ58" s="1699"/>
      <c r="DR58" s="1699"/>
      <c r="DS58" s="1699"/>
      <c r="DT58" s="1699"/>
      <c r="DU58" s="1699"/>
      <c r="DV58" s="1699"/>
    </row>
    <row r="59" spans="1:184" s="1702" customFormat="1" ht="30" customHeight="1">
      <c r="A59" s="1736"/>
      <c r="B59" s="1739"/>
      <c r="C59" s="1736"/>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c r="AX59" s="1729"/>
      <c r="AY59" s="1729"/>
      <c r="AZ59" s="1729"/>
      <c r="BA59" s="1729"/>
      <c r="BB59" s="1729"/>
      <c r="BC59" s="1729"/>
      <c r="BD59" s="1729"/>
      <c r="BE59" s="1729"/>
      <c r="BF59" s="1729"/>
      <c r="BG59" s="1729"/>
      <c r="BH59" s="1729"/>
      <c r="BI59" s="1729"/>
      <c r="BJ59" s="1729"/>
      <c r="BK59" s="1729"/>
      <c r="BL59" s="1729"/>
      <c r="BM59" s="1729"/>
      <c r="BN59" s="1729"/>
      <c r="BO59" s="1729"/>
      <c r="BP59" s="1729"/>
      <c r="BQ59" s="1729"/>
      <c r="BR59" s="1729"/>
      <c r="BS59" s="1729"/>
      <c r="BT59" s="1729"/>
      <c r="BU59" s="1729"/>
      <c r="BV59" s="1729"/>
      <c r="BW59" s="1729"/>
      <c r="BX59" s="1729"/>
      <c r="BY59" s="1729"/>
      <c r="BZ59" s="1729"/>
      <c r="CA59" s="1729"/>
      <c r="CB59" s="1729"/>
      <c r="CC59" s="1729"/>
      <c r="CD59" s="1703"/>
      <c r="CE59" s="1736"/>
      <c r="CH59" s="1699"/>
      <c r="CI59" s="1699"/>
      <c r="CJ59" s="1699"/>
      <c r="CK59" s="1699"/>
      <c r="CL59" s="1699"/>
      <c r="CM59" s="1699"/>
      <c r="CN59" s="1699"/>
      <c r="CO59" s="1699"/>
      <c r="CP59" s="1699"/>
      <c r="CQ59" s="1699"/>
      <c r="CR59" s="1699"/>
      <c r="CS59" s="1699"/>
      <c r="CT59" s="1699"/>
      <c r="CU59" s="1699"/>
      <c r="CV59" s="1699"/>
      <c r="CW59" s="1699"/>
      <c r="CX59" s="1699"/>
      <c r="CY59" s="1699"/>
      <c r="CZ59" s="1699"/>
      <c r="DA59" s="1699"/>
      <c r="DB59" s="1699"/>
      <c r="DC59" s="1699"/>
      <c r="DD59" s="1699"/>
      <c r="DE59" s="1699"/>
      <c r="DF59" s="1699"/>
      <c r="DG59" s="1699"/>
      <c r="DH59" s="1699"/>
      <c r="DI59" s="1699"/>
      <c r="DJ59" s="1699"/>
      <c r="DK59" s="1699"/>
      <c r="DL59" s="1699"/>
      <c r="DM59" s="1699"/>
      <c r="DN59" s="1699"/>
      <c r="DO59" s="1699"/>
      <c r="DP59" s="1699"/>
      <c r="DQ59" s="1699"/>
      <c r="DR59" s="1699"/>
      <c r="DS59" s="1699"/>
      <c r="DT59" s="1699"/>
      <c r="DU59" s="1699"/>
      <c r="DV59" s="1699"/>
    </row>
    <row r="60" spans="1:184" s="1702" customFormat="1" ht="30" customHeight="1">
      <c r="A60" s="1736"/>
      <c r="B60" s="1739"/>
      <c r="C60" s="1736"/>
      <c r="D60" s="1729"/>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c r="AE60" s="1729"/>
      <c r="AF60" s="1729"/>
      <c r="AG60" s="1729"/>
      <c r="AH60" s="1729"/>
      <c r="AI60" s="1729"/>
      <c r="AJ60" s="1729"/>
      <c r="AK60" s="1729"/>
      <c r="AL60" s="1729"/>
      <c r="AM60" s="1729"/>
      <c r="AN60" s="1729"/>
      <c r="AO60" s="1729"/>
      <c r="AP60" s="1729"/>
      <c r="AQ60" s="1729"/>
      <c r="AR60" s="1729"/>
      <c r="AS60" s="1729"/>
      <c r="AT60" s="1729"/>
      <c r="AU60" s="1729"/>
      <c r="AV60" s="1729"/>
      <c r="AW60" s="1729"/>
      <c r="AX60" s="1729"/>
      <c r="AY60" s="1729"/>
      <c r="AZ60" s="1729"/>
      <c r="BA60" s="1729"/>
      <c r="BB60" s="1729"/>
      <c r="BC60" s="1729"/>
      <c r="BD60" s="1729"/>
      <c r="BE60" s="1729"/>
      <c r="BF60" s="1729"/>
      <c r="BG60" s="1729"/>
      <c r="BH60" s="1729"/>
      <c r="BI60" s="1729"/>
      <c r="BJ60" s="1729"/>
      <c r="BK60" s="1729"/>
      <c r="BL60" s="1729"/>
      <c r="BM60" s="1729"/>
      <c r="BN60" s="1729"/>
      <c r="BO60" s="1729"/>
      <c r="BP60" s="1729"/>
      <c r="BQ60" s="1729"/>
      <c r="BR60" s="1729"/>
      <c r="BS60" s="1729"/>
      <c r="BT60" s="1729"/>
      <c r="BU60" s="1729"/>
      <c r="BV60" s="1729"/>
      <c r="BW60" s="1729"/>
      <c r="BX60" s="1729"/>
      <c r="BY60" s="1729"/>
      <c r="BZ60" s="1729"/>
      <c r="CA60" s="1729"/>
      <c r="CB60" s="1729"/>
      <c r="CC60" s="1729"/>
      <c r="CD60" s="1703"/>
      <c r="CE60" s="1736"/>
      <c r="CH60" s="1699"/>
      <c r="CI60" s="1699"/>
      <c r="CJ60" s="1699"/>
      <c r="CK60" s="1699"/>
      <c r="CL60" s="1699"/>
      <c r="CM60" s="1699"/>
      <c r="CN60" s="1699"/>
      <c r="CO60" s="1699"/>
      <c r="CP60" s="1699"/>
      <c r="CQ60" s="1699"/>
      <c r="CR60" s="1699"/>
      <c r="CS60" s="1699"/>
      <c r="CT60" s="1699"/>
      <c r="CU60" s="1699"/>
      <c r="CV60" s="1699"/>
      <c r="CW60" s="1699"/>
      <c r="CX60" s="1699"/>
      <c r="CY60" s="1699"/>
      <c r="CZ60" s="1699"/>
      <c r="DA60" s="1699"/>
      <c r="DB60" s="1699"/>
      <c r="DC60" s="1699"/>
      <c r="DD60" s="1699"/>
      <c r="DE60" s="1699"/>
      <c r="DF60" s="1699"/>
      <c r="DG60" s="1699"/>
      <c r="DH60" s="1699"/>
      <c r="DI60" s="1699"/>
      <c r="DJ60" s="1699"/>
      <c r="DK60" s="1699"/>
      <c r="DL60" s="1699"/>
      <c r="DM60" s="1699"/>
      <c r="DN60" s="1699"/>
      <c r="DO60" s="1699"/>
      <c r="DP60" s="1699"/>
      <c r="DQ60" s="1699"/>
      <c r="DR60" s="1699"/>
      <c r="DS60" s="1699"/>
      <c r="DT60" s="1699"/>
      <c r="DU60" s="1699"/>
      <c r="DV60" s="1699"/>
    </row>
    <row r="61" spans="1:184" s="1702" customFormat="1" ht="30" customHeight="1">
      <c r="A61" s="1736"/>
      <c r="B61" s="1741"/>
      <c r="C61" s="1736"/>
      <c r="D61" s="1729"/>
      <c r="E61" s="1729"/>
      <c r="F61" s="1729"/>
      <c r="G61" s="1729"/>
      <c r="H61" s="1729"/>
      <c r="I61" s="1729"/>
      <c r="J61" s="1729"/>
      <c r="K61" s="1729"/>
      <c r="L61" s="1729"/>
      <c r="M61" s="1729"/>
      <c r="N61" s="1729"/>
      <c r="O61" s="1729"/>
      <c r="P61" s="1729"/>
      <c r="Q61" s="1729"/>
      <c r="R61" s="1729"/>
      <c r="S61" s="1729"/>
      <c r="T61" s="1729"/>
      <c r="U61" s="1729"/>
      <c r="V61" s="1729"/>
      <c r="W61" s="1729"/>
      <c r="X61" s="1729"/>
      <c r="Y61" s="1729"/>
      <c r="Z61" s="1729"/>
      <c r="AA61" s="1729"/>
      <c r="AB61" s="1729"/>
      <c r="AC61" s="1729"/>
      <c r="AD61" s="1729"/>
      <c r="AE61" s="1729"/>
      <c r="AF61" s="1729"/>
      <c r="AG61" s="1729"/>
      <c r="AH61" s="1729"/>
      <c r="AI61" s="1729"/>
      <c r="AJ61" s="1729"/>
      <c r="AK61" s="1729"/>
      <c r="AL61" s="1729"/>
      <c r="AM61" s="1729"/>
      <c r="AN61" s="1729"/>
      <c r="AO61" s="1729"/>
      <c r="AP61" s="1729"/>
      <c r="AQ61" s="1729"/>
      <c r="AR61" s="1729"/>
      <c r="AS61" s="1729"/>
      <c r="AT61" s="1729"/>
      <c r="AU61" s="1729"/>
      <c r="AV61" s="1729"/>
      <c r="AW61" s="1729"/>
      <c r="AX61" s="1729"/>
      <c r="AY61" s="1729"/>
      <c r="AZ61" s="1729"/>
      <c r="BA61" s="1729"/>
      <c r="BB61" s="1729"/>
      <c r="BC61" s="1729"/>
      <c r="BD61" s="1729"/>
      <c r="BE61" s="1729"/>
      <c r="BF61" s="1729"/>
      <c r="BG61" s="1729"/>
      <c r="BH61" s="1729"/>
      <c r="BI61" s="1729"/>
      <c r="BJ61" s="1729"/>
      <c r="BK61" s="1729"/>
      <c r="BL61" s="1729"/>
      <c r="BM61" s="1729"/>
      <c r="BN61" s="1729"/>
      <c r="BO61" s="1729"/>
      <c r="BP61" s="1729"/>
      <c r="BQ61" s="1729"/>
      <c r="BR61" s="1729"/>
      <c r="BS61" s="1729"/>
      <c r="BT61" s="1729"/>
      <c r="BU61" s="1729"/>
      <c r="BV61" s="1729"/>
      <c r="BW61" s="1729"/>
      <c r="BX61" s="1729"/>
      <c r="BY61" s="1729"/>
      <c r="BZ61" s="1729"/>
      <c r="CA61" s="1729"/>
      <c r="CB61" s="1729"/>
      <c r="CC61" s="1729"/>
      <c r="CD61" s="1703"/>
      <c r="CE61" s="1736"/>
      <c r="CH61" s="1699"/>
      <c r="CI61" s="1699"/>
      <c r="CJ61" s="1699"/>
      <c r="CK61" s="1699"/>
      <c r="CL61" s="1699"/>
      <c r="CM61" s="1699"/>
      <c r="CN61" s="1699"/>
      <c r="CO61" s="1699"/>
      <c r="CP61" s="1699"/>
      <c r="CQ61" s="1699"/>
      <c r="CR61" s="1699"/>
      <c r="CS61" s="1699"/>
      <c r="CT61" s="1699"/>
      <c r="CU61" s="1699"/>
      <c r="CV61" s="1699"/>
      <c r="CW61" s="1699"/>
      <c r="CX61" s="1699"/>
      <c r="CY61" s="1699"/>
      <c r="CZ61" s="1699"/>
      <c r="DA61" s="1699"/>
      <c r="DB61" s="1699"/>
      <c r="DC61" s="1699"/>
      <c r="DD61" s="1699"/>
      <c r="DE61" s="1699"/>
      <c r="DF61" s="1699"/>
      <c r="DG61" s="1699"/>
      <c r="DH61" s="1699"/>
      <c r="DI61" s="1699"/>
      <c r="DJ61" s="1699"/>
      <c r="DK61" s="1699"/>
      <c r="DL61" s="1699"/>
      <c r="DM61" s="1699"/>
      <c r="DN61" s="1699"/>
      <c r="DO61" s="1699"/>
      <c r="DP61" s="1699"/>
      <c r="DQ61" s="1699"/>
      <c r="DR61" s="1699"/>
      <c r="DS61" s="1699"/>
      <c r="DT61" s="1699"/>
      <c r="DU61" s="1699"/>
      <c r="DV61" s="1699"/>
    </row>
    <row r="62" spans="1:184" s="1702" customFormat="1" ht="20.100000000000001" customHeight="1">
      <c r="A62" s="1736"/>
      <c r="B62" s="1731"/>
      <c r="C62" s="1742"/>
      <c r="D62" s="1742"/>
      <c r="E62" s="1742"/>
      <c r="F62" s="1742"/>
      <c r="G62" s="1742"/>
      <c r="H62" s="1742"/>
      <c r="I62" s="1742"/>
      <c r="J62" s="1742"/>
      <c r="K62" s="1742"/>
      <c r="L62" s="1742"/>
      <c r="M62" s="1742"/>
      <c r="N62" s="1742"/>
      <c r="O62" s="1742"/>
      <c r="P62" s="1742"/>
      <c r="Q62" s="1742"/>
      <c r="R62" s="1742"/>
      <c r="S62" s="1742"/>
      <c r="T62" s="1742"/>
      <c r="U62" s="1742"/>
      <c r="V62" s="1742"/>
      <c r="W62" s="1742"/>
      <c r="X62" s="1742"/>
      <c r="Y62" s="1742"/>
      <c r="Z62" s="1742"/>
      <c r="AA62" s="1742"/>
      <c r="AB62" s="1742"/>
      <c r="AC62" s="1742"/>
      <c r="AD62" s="1742"/>
      <c r="AE62" s="1742"/>
      <c r="AF62" s="1742"/>
      <c r="AG62" s="1742"/>
      <c r="AH62" s="1742"/>
      <c r="AI62" s="1742"/>
      <c r="AJ62" s="1742"/>
      <c r="AK62" s="1742"/>
      <c r="AL62" s="1742"/>
      <c r="AM62" s="1742"/>
      <c r="AN62" s="1742"/>
      <c r="AO62" s="1742"/>
      <c r="AP62" s="1742"/>
      <c r="AQ62" s="1742"/>
      <c r="AR62" s="1742"/>
      <c r="AS62" s="1742"/>
      <c r="AT62" s="1742"/>
      <c r="AU62" s="1742"/>
      <c r="AV62" s="1742"/>
      <c r="AW62" s="1742"/>
      <c r="AX62" s="1742"/>
      <c r="AY62" s="1742"/>
      <c r="AZ62" s="1742"/>
      <c r="BA62" s="1742"/>
      <c r="BB62" s="1742"/>
      <c r="BC62" s="1742"/>
      <c r="BD62" s="1742"/>
      <c r="BE62" s="1742"/>
      <c r="BF62" s="1742"/>
      <c r="BG62" s="1742"/>
      <c r="BH62" s="1742"/>
      <c r="BI62" s="1742"/>
      <c r="BJ62" s="1742"/>
      <c r="BK62" s="1742"/>
      <c r="BL62" s="1742"/>
      <c r="BM62" s="1742"/>
      <c r="BN62" s="1742"/>
      <c r="BO62" s="1742"/>
      <c r="BP62" s="1742"/>
      <c r="BQ62" s="1742"/>
      <c r="BR62" s="1742"/>
      <c r="BS62" s="1742"/>
      <c r="BT62" s="1742"/>
      <c r="BU62" s="1742"/>
      <c r="BV62" s="1742"/>
      <c r="BW62" s="1742"/>
      <c r="BX62" s="1742"/>
      <c r="BY62" s="1742"/>
      <c r="BZ62" s="1742"/>
      <c r="CA62" s="1742"/>
      <c r="CB62" s="1742"/>
      <c r="CC62" s="1742"/>
      <c r="CD62" s="1743"/>
      <c r="CE62" s="1736"/>
      <c r="CH62" s="1699"/>
      <c r="CI62" s="1699"/>
      <c r="CJ62" s="1699"/>
      <c r="CK62" s="1699"/>
      <c r="CL62" s="1699"/>
      <c r="CM62" s="1699"/>
      <c r="CN62" s="1699"/>
      <c r="CO62" s="1699"/>
      <c r="CP62" s="1699"/>
      <c r="CQ62" s="1699"/>
      <c r="CR62" s="1699"/>
      <c r="CS62" s="1699"/>
      <c r="CT62" s="1699"/>
      <c r="CU62" s="1699"/>
      <c r="CV62" s="1699"/>
      <c r="CW62" s="1699"/>
      <c r="CX62" s="1699"/>
      <c r="CY62" s="1699"/>
      <c r="CZ62" s="1699"/>
      <c r="DA62" s="1699"/>
      <c r="DB62" s="1699"/>
      <c r="DC62" s="1699"/>
      <c r="DD62" s="1699"/>
      <c r="DE62" s="1699"/>
      <c r="DF62" s="1699"/>
      <c r="DG62" s="1699"/>
      <c r="DH62" s="1699"/>
      <c r="DI62" s="1699"/>
      <c r="DJ62" s="1699"/>
      <c r="DK62" s="1699"/>
      <c r="DL62" s="1699"/>
      <c r="DM62" s="1699"/>
      <c r="DN62" s="1699"/>
      <c r="DO62" s="1699"/>
      <c r="DP62" s="1699"/>
      <c r="DQ62" s="1699"/>
      <c r="DR62" s="1699"/>
      <c r="DS62" s="1699"/>
      <c r="DT62" s="1699"/>
      <c r="DU62" s="1699"/>
      <c r="DV62" s="1699"/>
    </row>
    <row r="63" spans="1:184" s="1702" customFormat="1" ht="20.100000000000001" customHeight="1" thickBot="1">
      <c r="A63" s="1736"/>
      <c r="B63" s="1748"/>
      <c r="C63" s="1749"/>
      <c r="D63" s="1749"/>
      <c r="E63" s="1749"/>
      <c r="F63" s="1749"/>
      <c r="G63" s="1749"/>
      <c r="H63" s="1749"/>
      <c r="I63" s="1749"/>
      <c r="J63" s="1749"/>
      <c r="K63" s="1749"/>
      <c r="L63" s="1749"/>
      <c r="M63" s="1749"/>
      <c r="N63" s="1749"/>
      <c r="O63" s="1749"/>
      <c r="P63" s="1749"/>
      <c r="Q63" s="1749"/>
      <c r="R63" s="1749"/>
      <c r="S63" s="1749"/>
      <c r="T63" s="1749"/>
      <c r="U63" s="1749"/>
      <c r="V63" s="1749"/>
      <c r="W63" s="1749"/>
      <c r="X63" s="1749"/>
      <c r="Y63" s="1749"/>
      <c r="Z63" s="1749"/>
      <c r="AA63" s="1749"/>
      <c r="AB63" s="1749"/>
      <c r="AC63" s="1749"/>
      <c r="AD63" s="1749"/>
      <c r="AE63" s="1749"/>
      <c r="AF63" s="1749"/>
      <c r="AG63" s="1749"/>
      <c r="AH63" s="1749"/>
      <c r="AI63" s="1749"/>
      <c r="AJ63" s="1749"/>
      <c r="AK63" s="1749"/>
      <c r="AL63" s="1749"/>
      <c r="AM63" s="1749"/>
      <c r="AN63" s="1749"/>
      <c r="AO63" s="1749"/>
      <c r="AP63" s="1749"/>
      <c r="AQ63" s="1749"/>
      <c r="AR63" s="1749"/>
      <c r="AS63" s="1749"/>
      <c r="AT63" s="1749"/>
      <c r="AU63" s="1749"/>
      <c r="AV63" s="1749"/>
      <c r="AW63" s="1749"/>
      <c r="AX63" s="1749"/>
      <c r="AY63" s="1749"/>
      <c r="AZ63" s="1749"/>
      <c r="BA63" s="1749"/>
      <c r="BB63" s="1749"/>
      <c r="BC63" s="1749"/>
      <c r="BD63" s="1749"/>
      <c r="BE63" s="1749"/>
      <c r="BF63" s="1749"/>
      <c r="BG63" s="1749"/>
      <c r="BH63" s="1749"/>
      <c r="BI63" s="1749"/>
      <c r="BJ63" s="1749"/>
      <c r="BK63" s="1749"/>
      <c r="BL63" s="1749"/>
      <c r="BM63" s="1749"/>
      <c r="BN63" s="1749"/>
      <c r="BO63" s="1749"/>
      <c r="BP63" s="1749"/>
      <c r="BQ63" s="1749"/>
      <c r="BR63" s="1749"/>
      <c r="BS63" s="1749"/>
      <c r="BT63" s="1749"/>
      <c r="BU63" s="1749"/>
      <c r="BV63" s="1749"/>
      <c r="BW63" s="1749"/>
      <c r="BX63" s="1749"/>
      <c r="BY63" s="1749"/>
      <c r="BZ63" s="1749"/>
      <c r="CA63" s="1749"/>
      <c r="CB63" s="1749"/>
      <c r="CC63" s="1749"/>
      <c r="CD63" s="1750"/>
      <c r="CE63" s="1736"/>
      <c r="CH63" s="1699"/>
      <c r="CI63" s="1699"/>
      <c r="CJ63" s="1699"/>
      <c r="CK63" s="1699"/>
      <c r="CL63" s="1699"/>
      <c r="CM63" s="1699"/>
      <c r="CN63" s="1699"/>
      <c r="CO63" s="1699"/>
      <c r="CP63" s="1699"/>
      <c r="CQ63" s="1699"/>
      <c r="CR63" s="1699"/>
      <c r="CS63" s="1699"/>
      <c r="CT63" s="1699"/>
      <c r="CU63" s="1699"/>
      <c r="CV63" s="1699"/>
      <c r="CW63" s="1699"/>
      <c r="CX63" s="1699"/>
      <c r="CY63" s="1699"/>
      <c r="CZ63" s="1699"/>
      <c r="DA63" s="1699"/>
      <c r="DB63" s="1699"/>
      <c r="DC63" s="1699"/>
      <c r="DD63" s="1699"/>
      <c r="DE63" s="1699"/>
      <c r="DF63" s="1699"/>
      <c r="DG63" s="1699"/>
      <c r="DH63" s="1699"/>
      <c r="DI63" s="1699"/>
      <c r="DJ63" s="1699"/>
      <c r="DK63" s="1699"/>
      <c r="DL63" s="1699"/>
      <c r="DM63" s="1699"/>
      <c r="DN63" s="1699"/>
      <c r="DO63" s="1699"/>
      <c r="DP63" s="1699"/>
      <c r="DQ63" s="1699"/>
      <c r="DR63" s="1699"/>
      <c r="DS63" s="1699"/>
      <c r="DT63" s="1699"/>
      <c r="DU63" s="1699"/>
      <c r="DV63" s="1699"/>
    </row>
    <row r="64" spans="1:184" ht="20.100000000000001" customHeight="1">
      <c r="A64" s="1720"/>
      <c r="B64" s="1736"/>
      <c r="C64" s="1736"/>
      <c r="D64" s="1736"/>
      <c r="E64" s="1742"/>
      <c r="F64" s="1736"/>
      <c r="G64" s="1720"/>
      <c r="H64" s="1720"/>
      <c r="I64" s="1720"/>
      <c r="J64" s="1736"/>
      <c r="K64" s="1736"/>
      <c r="L64" s="1736"/>
      <c r="M64" s="1736"/>
      <c r="N64" s="1736"/>
      <c r="O64" s="1736"/>
      <c r="P64" s="1736"/>
      <c r="Q64" s="1751"/>
      <c r="R64" s="1736"/>
      <c r="S64" s="1736"/>
      <c r="T64" s="1736"/>
      <c r="U64" s="1736"/>
      <c r="V64" s="1736"/>
      <c r="W64" s="1736"/>
      <c r="X64" s="1736"/>
      <c r="Y64" s="1736"/>
      <c r="Z64" s="1736"/>
      <c r="AA64" s="1736"/>
      <c r="AB64" s="1752"/>
      <c r="AC64" s="1742"/>
      <c r="AD64" s="1742"/>
      <c r="AE64" s="1742"/>
      <c r="AF64" s="1742"/>
      <c r="AG64" s="1742"/>
      <c r="AH64" s="1736"/>
      <c r="AI64" s="1736"/>
      <c r="AJ64" s="1736"/>
      <c r="AK64" s="1736"/>
      <c r="AL64" s="1736"/>
      <c r="AM64" s="1736"/>
      <c r="AN64" s="1736"/>
      <c r="AO64" s="1736"/>
      <c r="AP64" s="1736"/>
      <c r="AQ64" s="1736"/>
      <c r="AR64" s="1736"/>
      <c r="AS64" s="1736"/>
      <c r="AT64" s="1736"/>
      <c r="AU64" s="1736"/>
      <c r="AV64" s="1736"/>
      <c r="AW64" s="1736"/>
      <c r="AX64" s="1736"/>
      <c r="AY64" s="1736"/>
      <c r="AZ64" s="1736"/>
      <c r="BA64" s="1736"/>
      <c r="BB64" s="1736"/>
      <c r="BC64" s="1736"/>
      <c r="BD64" s="1736"/>
      <c r="BE64" s="1736"/>
      <c r="BF64" s="1736"/>
      <c r="BG64" s="1736"/>
      <c r="BH64" s="1736"/>
      <c r="BI64" s="1736"/>
      <c r="BJ64" s="1736"/>
      <c r="BK64" s="1736"/>
      <c r="BL64" s="1736"/>
      <c r="BM64" s="1736"/>
      <c r="BN64" s="1736"/>
      <c r="BO64" s="1736"/>
      <c r="BP64" s="1736"/>
      <c r="BQ64" s="1736"/>
      <c r="BR64" s="1736"/>
      <c r="BS64" s="1736"/>
      <c r="BT64" s="1736"/>
      <c r="BU64" s="1736"/>
      <c r="BV64" s="1736"/>
      <c r="BW64" s="1736"/>
      <c r="BX64" s="1736"/>
      <c r="BY64" s="1736"/>
      <c r="BZ64" s="1752"/>
      <c r="CA64" s="1742"/>
      <c r="CB64" s="1742"/>
      <c r="CC64" s="1736"/>
      <c r="CD64" s="1736"/>
      <c r="CE64" s="1720"/>
    </row>
    <row r="65" spans="1:126" ht="20.100000000000001" customHeight="1">
      <c r="A65" s="1720"/>
      <c r="B65" s="1736"/>
      <c r="C65" s="1736"/>
      <c r="D65" s="1736"/>
      <c r="E65" s="1742"/>
      <c r="F65" s="1736"/>
      <c r="G65" s="1720"/>
      <c r="H65" s="1720"/>
      <c r="I65" s="1720"/>
      <c r="J65" s="1736"/>
      <c r="K65" s="1736"/>
      <c r="L65" s="1736"/>
      <c r="M65" s="1736"/>
      <c r="N65" s="1736"/>
      <c r="O65" s="1736"/>
      <c r="P65" s="1736"/>
      <c r="Q65" s="1751"/>
      <c r="R65" s="1736"/>
      <c r="S65" s="1736"/>
      <c r="T65" s="1736"/>
      <c r="U65" s="1736"/>
      <c r="V65" s="1736"/>
      <c r="W65" s="1736"/>
      <c r="X65" s="1736"/>
      <c r="Y65" s="1736"/>
      <c r="Z65" s="1736"/>
      <c r="AA65" s="1736"/>
      <c r="AB65" s="1752"/>
      <c r="AC65" s="1742"/>
      <c r="AD65" s="1742"/>
      <c r="AE65" s="1742"/>
      <c r="AF65" s="1742"/>
      <c r="AG65" s="1742"/>
      <c r="AH65" s="1736"/>
      <c r="AI65" s="1736"/>
      <c r="AJ65" s="1736"/>
      <c r="AK65" s="1736"/>
      <c r="AL65" s="1736"/>
      <c r="AM65" s="1736"/>
      <c r="AN65" s="1736"/>
      <c r="AO65" s="1736"/>
      <c r="AP65" s="1736"/>
      <c r="AQ65" s="1736"/>
      <c r="AR65" s="1736"/>
      <c r="AS65" s="1736"/>
      <c r="AT65" s="1736"/>
      <c r="AU65" s="1736"/>
      <c r="AV65" s="1736"/>
      <c r="AW65" s="1736"/>
      <c r="AX65" s="1736"/>
      <c r="AY65" s="1736"/>
      <c r="AZ65" s="1736"/>
      <c r="BA65" s="1736"/>
      <c r="BB65" s="1736"/>
      <c r="BC65" s="1736"/>
      <c r="BD65" s="1736"/>
      <c r="BE65" s="1736"/>
      <c r="BF65" s="1736"/>
      <c r="BG65" s="1736"/>
      <c r="BH65" s="1736"/>
      <c r="BI65" s="1736"/>
      <c r="BJ65" s="1736"/>
      <c r="BK65" s="1736"/>
      <c r="BL65" s="1736"/>
      <c r="BM65" s="1736"/>
      <c r="BN65" s="1736"/>
      <c r="BO65" s="1736"/>
      <c r="BP65" s="1736"/>
      <c r="BQ65" s="1736"/>
      <c r="BR65" s="1736"/>
      <c r="BS65" s="1736"/>
      <c r="BT65" s="1736"/>
      <c r="BU65" s="1736"/>
      <c r="BV65" s="1736"/>
      <c r="BW65" s="1736"/>
      <c r="BX65" s="1736"/>
      <c r="BY65" s="1736"/>
      <c r="BZ65" s="1752"/>
      <c r="CA65" s="1742"/>
      <c r="CB65" s="1742"/>
      <c r="CC65" s="1736"/>
      <c r="CD65" s="1736"/>
      <c r="CE65" s="1720"/>
    </row>
    <row r="66" spans="1:126" s="1700" customFormat="1" ht="30" customHeight="1">
      <c r="A66" s="3304">
        <v>37</v>
      </c>
      <c r="B66" s="3304"/>
      <c r="C66" s="3304"/>
      <c r="D66" s="3304"/>
      <c r="E66" s="3304"/>
      <c r="F66" s="3304"/>
      <c r="G66" s="3304"/>
      <c r="H66" s="3304"/>
      <c r="I66" s="3304"/>
      <c r="J66" s="3304"/>
      <c r="K66" s="3304"/>
      <c r="L66" s="3304"/>
      <c r="M66" s="3304"/>
      <c r="N66" s="3304"/>
      <c r="O66" s="3304"/>
      <c r="P66" s="3304"/>
      <c r="Q66" s="3304"/>
      <c r="R66" s="3304"/>
      <c r="S66" s="3304"/>
      <c r="T66" s="3304"/>
      <c r="U66" s="3304"/>
      <c r="V66" s="3304"/>
      <c r="W66" s="3304"/>
      <c r="X66" s="3304"/>
      <c r="Y66" s="3304"/>
      <c r="Z66" s="3304"/>
      <c r="AA66" s="3304"/>
      <c r="AB66" s="3304"/>
      <c r="AC66" s="3304"/>
      <c r="AD66" s="3304"/>
      <c r="AE66" s="3304"/>
      <c r="AF66" s="3304"/>
      <c r="AG66" s="3304"/>
      <c r="AH66" s="3304"/>
      <c r="AI66" s="3304"/>
      <c r="AJ66" s="3304"/>
      <c r="AK66" s="3304"/>
      <c r="AL66" s="3304"/>
      <c r="AM66" s="3304"/>
      <c r="AN66" s="3304"/>
      <c r="AO66" s="3304"/>
      <c r="AP66" s="3304"/>
      <c r="AQ66" s="3304"/>
      <c r="AR66" s="3304"/>
      <c r="AS66" s="3304"/>
      <c r="AT66" s="3304"/>
      <c r="AU66" s="3304"/>
      <c r="AV66" s="3304"/>
      <c r="AW66" s="3304"/>
      <c r="AX66" s="3304"/>
      <c r="AY66" s="3304"/>
      <c r="AZ66" s="3304"/>
      <c r="BA66" s="3304"/>
      <c r="BB66" s="3304"/>
      <c r="BC66" s="3304"/>
      <c r="BD66" s="3304"/>
      <c r="BE66" s="3304"/>
      <c r="BF66" s="3304"/>
      <c r="BG66" s="3304"/>
      <c r="BH66" s="3304"/>
      <c r="BI66" s="3304"/>
      <c r="BJ66" s="3304"/>
      <c r="BK66" s="3304"/>
      <c r="BL66" s="3304"/>
      <c r="BM66" s="3304"/>
      <c r="BN66" s="3304"/>
      <c r="BO66" s="3304"/>
      <c r="BP66" s="3304"/>
      <c r="BQ66" s="3304"/>
      <c r="BR66" s="3304"/>
      <c r="BS66" s="3304"/>
      <c r="BT66" s="3304"/>
      <c r="BU66" s="3304"/>
      <c r="BV66" s="3304"/>
      <c r="BW66" s="3304"/>
      <c r="BX66" s="3304"/>
      <c r="BY66" s="3304"/>
      <c r="BZ66" s="3304"/>
      <c r="CA66" s="3304"/>
      <c r="CB66" s="3304"/>
      <c r="CC66" s="3304"/>
      <c r="CD66" s="3304"/>
      <c r="CE66" s="1736"/>
      <c r="CH66" s="1699"/>
      <c r="CI66" s="1699"/>
      <c r="CJ66" s="1699"/>
      <c r="CK66" s="1699"/>
      <c r="CL66" s="1699"/>
      <c r="CM66" s="1699"/>
      <c r="CN66" s="1699"/>
      <c r="CO66" s="1699"/>
      <c r="CP66" s="1699"/>
      <c r="CQ66" s="1699"/>
      <c r="CR66" s="1699"/>
      <c r="CS66" s="1699"/>
      <c r="CT66" s="1699"/>
      <c r="CU66" s="1699"/>
      <c r="CV66" s="1699"/>
      <c r="CW66" s="1699"/>
      <c r="CX66" s="1699"/>
      <c r="CY66" s="1699"/>
      <c r="CZ66" s="1699"/>
      <c r="DA66" s="1699"/>
      <c r="DB66" s="1699"/>
      <c r="DC66" s="1699"/>
      <c r="DD66" s="1699"/>
      <c r="DE66" s="1699"/>
      <c r="DF66" s="1699"/>
      <c r="DG66" s="1699"/>
      <c r="DH66" s="1699"/>
      <c r="DI66" s="1699"/>
      <c r="DJ66" s="1699"/>
      <c r="DK66" s="1699"/>
      <c r="DL66" s="1699"/>
      <c r="DM66" s="1699"/>
      <c r="DN66" s="1699"/>
      <c r="DO66" s="1699"/>
      <c r="DP66" s="1699"/>
      <c r="DQ66" s="1699"/>
      <c r="DR66" s="1699"/>
      <c r="DS66" s="1699"/>
      <c r="DT66" s="1699"/>
      <c r="DU66" s="1699"/>
      <c r="DV66" s="1699"/>
    </row>
    <row r="67" spans="1:126" s="1700" customFormat="1" ht="20.100000000000001" customHeight="1">
      <c r="B67" s="1701"/>
      <c r="C67" s="1701"/>
      <c r="D67" s="1701"/>
      <c r="E67" s="1701"/>
      <c r="F67" s="1701"/>
      <c r="G67" s="1701"/>
      <c r="H67" s="1701"/>
      <c r="I67" s="1701"/>
      <c r="J67" s="1701"/>
      <c r="K67" s="1701"/>
      <c r="L67" s="1701"/>
      <c r="M67" s="1701"/>
      <c r="N67" s="1701"/>
      <c r="O67" s="1701"/>
      <c r="P67" s="1701"/>
      <c r="Q67" s="1701"/>
      <c r="R67" s="1701"/>
      <c r="S67" s="1701"/>
      <c r="T67" s="1701"/>
      <c r="U67" s="1701"/>
      <c r="V67" s="1701"/>
      <c r="W67" s="1701"/>
      <c r="X67" s="1701"/>
      <c r="Y67" s="1701"/>
      <c r="Z67" s="1701"/>
      <c r="AA67" s="1701"/>
      <c r="AB67" s="1701"/>
      <c r="AC67" s="1701"/>
      <c r="AD67" s="1701"/>
      <c r="AE67" s="1701"/>
      <c r="AF67" s="1701"/>
      <c r="AG67" s="1701"/>
      <c r="AH67" s="1701"/>
      <c r="AI67" s="1701"/>
      <c r="AJ67" s="1701"/>
      <c r="AK67" s="1701"/>
      <c r="AL67" s="1701"/>
      <c r="AM67" s="1701"/>
      <c r="AN67" s="1701"/>
      <c r="AO67" s="1701"/>
      <c r="AP67" s="1701"/>
      <c r="AQ67" s="1701"/>
      <c r="AR67" s="1701"/>
      <c r="AS67" s="1701"/>
      <c r="AT67" s="1701"/>
      <c r="AU67" s="1701"/>
      <c r="AV67" s="1701"/>
      <c r="AW67" s="1701"/>
      <c r="AX67" s="1701"/>
      <c r="AY67" s="1701"/>
      <c r="AZ67" s="1701"/>
      <c r="BA67" s="1701"/>
      <c r="BB67" s="1701"/>
      <c r="BC67" s="1701"/>
      <c r="BD67" s="1701"/>
      <c r="BE67" s="1701"/>
      <c r="BF67" s="1701"/>
      <c r="BG67" s="1701"/>
      <c r="BH67" s="1701"/>
      <c r="BI67" s="1701"/>
      <c r="BJ67" s="1701"/>
      <c r="BK67" s="1701"/>
      <c r="BL67" s="1701"/>
      <c r="BM67" s="1701"/>
      <c r="BN67" s="1701"/>
      <c r="BO67" s="1701"/>
      <c r="BP67" s="1701"/>
      <c r="BQ67" s="1701"/>
      <c r="BR67" s="1701"/>
      <c r="BS67" s="1701"/>
      <c r="BT67" s="1701"/>
      <c r="BU67" s="1701"/>
      <c r="BV67" s="1701"/>
      <c r="BW67" s="1701"/>
      <c r="BX67" s="1701"/>
      <c r="BY67" s="1701"/>
      <c r="BZ67" s="1701"/>
      <c r="CA67" s="1701"/>
      <c r="CB67" s="1701"/>
      <c r="CC67" s="1701"/>
      <c r="CD67" s="1701"/>
      <c r="CH67" s="1699"/>
      <c r="CI67" s="1699"/>
      <c r="CJ67" s="1699"/>
      <c r="CK67" s="1699"/>
      <c r="CL67" s="1699"/>
      <c r="CM67" s="1699"/>
      <c r="CN67" s="1699"/>
      <c r="CO67" s="1699"/>
      <c r="CP67" s="1699"/>
      <c r="CQ67" s="1699"/>
      <c r="CR67" s="1699"/>
      <c r="CS67" s="1699"/>
      <c r="CT67" s="1699"/>
      <c r="CU67" s="1699"/>
      <c r="CV67" s="1699"/>
      <c r="CW67" s="1699"/>
      <c r="CX67" s="1699"/>
      <c r="CY67" s="1699"/>
      <c r="CZ67" s="1699"/>
      <c r="DA67" s="1699"/>
      <c r="DB67" s="1699"/>
      <c r="DC67" s="1699"/>
      <c r="DD67" s="1699"/>
      <c r="DE67" s="1699"/>
      <c r="DF67" s="1699"/>
      <c r="DG67" s="1699"/>
      <c r="DH67" s="1699"/>
      <c r="DI67" s="1699"/>
      <c r="DJ67" s="1699"/>
      <c r="DK67" s="1699"/>
      <c r="DL67" s="1699"/>
      <c r="DM67" s="1699"/>
      <c r="DN67" s="1699"/>
      <c r="DO67" s="1699"/>
      <c r="DP67" s="1699"/>
      <c r="DQ67" s="1699"/>
      <c r="DR67" s="1699"/>
      <c r="DS67" s="1699"/>
      <c r="DT67" s="1699"/>
      <c r="DU67" s="1699"/>
      <c r="DV67" s="1699"/>
    </row>
    <row r="68" spans="1:126" s="1700" customFormat="1" ht="20.100000000000001" customHeight="1">
      <c r="B68" s="1701"/>
      <c r="C68" s="1701"/>
      <c r="D68" s="1701"/>
      <c r="E68" s="1701"/>
      <c r="F68" s="1701"/>
      <c r="G68" s="1701"/>
      <c r="H68" s="1701"/>
      <c r="I68" s="1701"/>
      <c r="J68" s="1701"/>
      <c r="K68" s="1701"/>
      <c r="L68" s="1701"/>
      <c r="M68" s="1701"/>
      <c r="N68" s="1701"/>
      <c r="O68" s="1701"/>
      <c r="P68" s="1701"/>
      <c r="Q68" s="1701"/>
      <c r="R68" s="1701"/>
      <c r="S68" s="1701"/>
      <c r="T68" s="1701"/>
      <c r="U68" s="1701"/>
      <c r="V68" s="1701"/>
      <c r="W68" s="1701"/>
      <c r="X68" s="1701"/>
      <c r="Y68" s="1701"/>
      <c r="Z68" s="1701"/>
      <c r="AA68" s="1701"/>
      <c r="AB68" s="1701"/>
      <c r="AC68" s="1701"/>
      <c r="AD68" s="1701"/>
      <c r="AE68" s="1701"/>
      <c r="AF68" s="1701"/>
      <c r="AG68" s="1701"/>
      <c r="AH68" s="1701"/>
      <c r="AI68" s="1701"/>
      <c r="AJ68" s="1701"/>
      <c r="AK68" s="1701"/>
      <c r="AL68" s="1701"/>
      <c r="AM68" s="1701"/>
      <c r="AN68" s="1701"/>
      <c r="AO68" s="1701"/>
      <c r="AP68" s="1701"/>
      <c r="AQ68" s="1701"/>
      <c r="AR68" s="1701"/>
      <c r="AS68" s="1701"/>
      <c r="AT68" s="1701"/>
      <c r="AU68" s="1701"/>
      <c r="AV68" s="1701"/>
      <c r="AW68" s="1701"/>
      <c r="AX68" s="1701"/>
      <c r="AY68" s="1701"/>
      <c r="AZ68" s="1701"/>
      <c r="BA68" s="1701"/>
      <c r="BB68" s="1701"/>
      <c r="BC68" s="1701"/>
      <c r="BD68" s="1701"/>
      <c r="BE68" s="1701"/>
      <c r="BF68" s="1701"/>
      <c r="BG68" s="1701"/>
      <c r="BH68" s="1701"/>
      <c r="BI68" s="1701"/>
      <c r="BJ68" s="1701"/>
      <c r="BK68" s="1701"/>
      <c r="BL68" s="1701"/>
      <c r="BM68" s="1701"/>
      <c r="BN68" s="1701"/>
      <c r="BO68" s="1701"/>
      <c r="BP68" s="1701"/>
      <c r="BQ68" s="1701"/>
      <c r="BR68" s="1701"/>
      <c r="BS68" s="1701"/>
      <c r="BT68" s="1701"/>
      <c r="BU68" s="1701"/>
      <c r="BV68" s="1701"/>
      <c r="BW68" s="1701"/>
      <c r="BX68" s="1701"/>
      <c r="BY68" s="1701"/>
      <c r="BZ68" s="1701"/>
      <c r="CA68" s="1701"/>
      <c r="CB68" s="1701"/>
      <c r="CC68" s="1701"/>
      <c r="CD68" s="1701"/>
      <c r="CH68" s="1699"/>
      <c r="CI68" s="1699"/>
      <c r="CJ68" s="1699"/>
      <c r="CK68" s="1699"/>
      <c r="CL68" s="1699"/>
      <c r="CM68" s="1699"/>
      <c r="CN68" s="1699"/>
      <c r="CO68" s="1699"/>
      <c r="CP68" s="1699"/>
      <c r="CQ68" s="1699"/>
      <c r="CR68" s="1699"/>
      <c r="CS68" s="1699"/>
      <c r="CT68" s="1699"/>
      <c r="CU68" s="1699"/>
      <c r="CV68" s="1699"/>
      <c r="CW68" s="1699"/>
      <c r="CX68" s="1699"/>
      <c r="CY68" s="1699"/>
      <c r="CZ68" s="1699"/>
      <c r="DA68" s="1699"/>
      <c r="DB68" s="1699"/>
      <c r="DC68" s="1699"/>
      <c r="DD68" s="1699"/>
      <c r="DE68" s="1699"/>
      <c r="DF68" s="1699"/>
      <c r="DG68" s="1699"/>
      <c r="DH68" s="1699"/>
      <c r="DI68" s="1699"/>
      <c r="DJ68" s="1699"/>
      <c r="DK68" s="1699"/>
      <c r="DL68" s="1699"/>
      <c r="DM68" s="1699"/>
      <c r="DN68" s="1699"/>
      <c r="DO68" s="1699"/>
      <c r="DP68" s="1699"/>
      <c r="DQ68" s="1699"/>
      <c r="DR68" s="1699"/>
      <c r="DS68" s="1699"/>
      <c r="DT68" s="1699"/>
      <c r="DU68" s="1699"/>
      <c r="DV68" s="1699"/>
    </row>
  </sheetData>
  <mergeCells count="35">
    <mergeCell ref="BO32:BP33"/>
    <mergeCell ref="BO23:BP24"/>
    <mergeCell ref="BO26:BP27"/>
    <mergeCell ref="S14:T15"/>
    <mergeCell ref="U14:W15"/>
    <mergeCell ref="Y14:AF15"/>
    <mergeCell ref="BM20:CA20"/>
    <mergeCell ref="BM21:CA21"/>
    <mergeCell ref="BW22:BY22"/>
    <mergeCell ref="F23:AC23"/>
    <mergeCell ref="F26:AC26"/>
    <mergeCell ref="F29:AC29"/>
    <mergeCell ref="F32:AC32"/>
    <mergeCell ref="BO29:BP30"/>
    <mergeCell ref="C4:N5"/>
    <mergeCell ref="O4:Q5"/>
    <mergeCell ref="D14:E15"/>
    <mergeCell ref="F14:H15"/>
    <mergeCell ref="J14:Q15"/>
    <mergeCell ref="F35:AC35"/>
    <mergeCell ref="CB48:CC49"/>
    <mergeCell ref="A66:CD66"/>
    <mergeCell ref="D13:I13"/>
    <mergeCell ref="BQ23:BY24"/>
    <mergeCell ref="BQ26:BY27"/>
    <mergeCell ref="BQ29:BY30"/>
    <mergeCell ref="BQ32:BY33"/>
    <mergeCell ref="BQ35:BY36"/>
    <mergeCell ref="AR44:CA45"/>
    <mergeCell ref="BW47:CA47"/>
    <mergeCell ref="BW43:CA43"/>
    <mergeCell ref="BO35:BP36"/>
    <mergeCell ref="BG40:CA40"/>
    <mergeCell ref="BG41:CA41"/>
    <mergeCell ref="BL48:CA49"/>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C53A6-F9AC-42E7-BEB7-96D56D3859D0}">
  <sheetPr>
    <tabColor rgb="FF92D050"/>
  </sheetPr>
  <dimension ref="A1:DV92"/>
  <sheetViews>
    <sheetView view="pageBreakPreview" zoomScale="40" zoomScaleNormal="40" zoomScaleSheetLayoutView="40" workbookViewId="0">
      <selection activeCell="CH68" sqref="CH68"/>
    </sheetView>
  </sheetViews>
  <sheetFormatPr defaultColWidth="2.33203125" defaultRowHeight="15.6"/>
  <cols>
    <col min="1" max="1" width="2.33203125" style="1698"/>
    <col min="2" max="2" width="3.88671875" style="1698" customWidth="1"/>
    <col min="3" max="3" width="10.6640625" style="1698" customWidth="1"/>
    <col min="4" max="35" width="3.88671875" style="1698" customWidth="1"/>
    <col min="36" max="36" width="5.33203125" style="1698" customWidth="1"/>
    <col min="37" max="46" width="3.88671875" style="1698" customWidth="1"/>
    <col min="47" max="47" width="5.33203125" style="1698" customWidth="1"/>
    <col min="48" max="77" width="3.88671875" style="1698" customWidth="1"/>
    <col min="78" max="78" width="7.33203125" style="1698" customWidth="1"/>
    <col min="79" max="80" width="3.88671875" style="1698" customWidth="1"/>
    <col min="81" max="81" width="4.44140625" style="1698" customWidth="1"/>
    <col min="82" max="82" width="3.88671875" style="1698" customWidth="1"/>
    <col min="83" max="83" width="3" style="1698" customWidth="1"/>
    <col min="84" max="85" width="2.33203125" style="1698"/>
    <col min="86" max="126" width="2.33203125" style="1699"/>
    <col min="127" max="208" width="2.33203125" style="1698"/>
    <col min="209" max="209" width="3.88671875" style="1698" customWidth="1"/>
    <col min="210" max="210" width="9.33203125" style="1698" customWidth="1"/>
    <col min="211" max="211" width="3.88671875" style="1698" customWidth="1"/>
    <col min="212" max="215" width="1.33203125" style="1698" customWidth="1"/>
    <col min="216" max="297" width="3.88671875" style="1698" customWidth="1"/>
    <col min="298" max="464" width="2.33203125" style="1698"/>
    <col min="465" max="465" width="3.88671875" style="1698" customWidth="1"/>
    <col min="466" max="466" width="9.33203125" style="1698" customWidth="1"/>
    <col min="467" max="467" width="3.88671875" style="1698" customWidth="1"/>
    <col min="468" max="471" width="1.33203125" style="1698" customWidth="1"/>
    <col min="472" max="553" width="3.88671875" style="1698" customWidth="1"/>
    <col min="554" max="720" width="2.33203125" style="1698"/>
    <col min="721" max="721" width="3.88671875" style="1698" customWidth="1"/>
    <col min="722" max="722" width="9.33203125" style="1698" customWidth="1"/>
    <col min="723" max="723" width="3.88671875" style="1698" customWidth="1"/>
    <col min="724" max="727" width="1.33203125" style="1698" customWidth="1"/>
    <col min="728" max="809" width="3.88671875" style="1698" customWidth="1"/>
    <col min="810" max="976" width="2.33203125" style="1698"/>
    <col min="977" max="977" width="3.88671875" style="1698" customWidth="1"/>
    <col min="978" max="978" width="9.33203125" style="1698" customWidth="1"/>
    <col min="979" max="979" width="3.88671875" style="1698" customWidth="1"/>
    <col min="980" max="983" width="1.33203125" style="1698" customWidth="1"/>
    <col min="984" max="1065" width="3.88671875" style="1698" customWidth="1"/>
    <col min="1066" max="1232" width="2.33203125" style="1698"/>
    <col min="1233" max="1233" width="3.88671875" style="1698" customWidth="1"/>
    <col min="1234" max="1234" width="9.33203125" style="1698" customWidth="1"/>
    <col min="1235" max="1235" width="3.88671875" style="1698" customWidth="1"/>
    <col min="1236" max="1239" width="1.33203125" style="1698" customWidth="1"/>
    <col min="1240" max="1321" width="3.88671875" style="1698" customWidth="1"/>
    <col min="1322" max="1488" width="2.33203125" style="1698"/>
    <col min="1489" max="1489" width="3.88671875" style="1698" customWidth="1"/>
    <col min="1490" max="1490" width="9.33203125" style="1698" customWidth="1"/>
    <col min="1491" max="1491" width="3.88671875" style="1698" customWidth="1"/>
    <col min="1492" max="1495" width="1.33203125" style="1698" customWidth="1"/>
    <col min="1496" max="1577" width="3.88671875" style="1698" customWidth="1"/>
    <col min="1578" max="1744" width="2.33203125" style="1698"/>
    <col min="1745" max="1745" width="3.88671875" style="1698" customWidth="1"/>
    <col min="1746" max="1746" width="9.33203125" style="1698" customWidth="1"/>
    <col min="1747" max="1747" width="3.88671875" style="1698" customWidth="1"/>
    <col min="1748" max="1751" width="1.33203125" style="1698" customWidth="1"/>
    <col min="1752" max="1833" width="3.88671875" style="1698" customWidth="1"/>
    <col min="1834" max="2000" width="2.33203125" style="1698"/>
    <col min="2001" max="2001" width="3.88671875" style="1698" customWidth="1"/>
    <col min="2002" max="2002" width="9.33203125" style="1698" customWidth="1"/>
    <col min="2003" max="2003" width="3.88671875" style="1698" customWidth="1"/>
    <col min="2004" max="2007" width="1.33203125" style="1698" customWidth="1"/>
    <col min="2008" max="2089" width="3.88671875" style="1698" customWidth="1"/>
    <col min="2090" max="2256" width="2.33203125" style="1698"/>
    <col min="2257" max="2257" width="3.88671875" style="1698" customWidth="1"/>
    <col min="2258" max="2258" width="9.33203125" style="1698" customWidth="1"/>
    <col min="2259" max="2259" width="3.88671875" style="1698" customWidth="1"/>
    <col min="2260" max="2263" width="1.33203125" style="1698" customWidth="1"/>
    <col min="2264" max="2345" width="3.88671875" style="1698" customWidth="1"/>
    <col min="2346" max="2512" width="2.33203125" style="1698"/>
    <col min="2513" max="2513" width="3.88671875" style="1698" customWidth="1"/>
    <col min="2514" max="2514" width="9.33203125" style="1698" customWidth="1"/>
    <col min="2515" max="2515" width="3.88671875" style="1698" customWidth="1"/>
    <col min="2516" max="2519" width="1.33203125" style="1698" customWidth="1"/>
    <col min="2520" max="2601" width="3.88671875" style="1698" customWidth="1"/>
    <col min="2602" max="2768" width="2.33203125" style="1698"/>
    <col min="2769" max="2769" width="3.88671875" style="1698" customWidth="1"/>
    <col min="2770" max="2770" width="9.33203125" style="1698" customWidth="1"/>
    <col min="2771" max="2771" width="3.88671875" style="1698" customWidth="1"/>
    <col min="2772" max="2775" width="1.33203125" style="1698" customWidth="1"/>
    <col min="2776" max="2857" width="3.88671875" style="1698" customWidth="1"/>
    <col min="2858" max="3024" width="2.33203125" style="1698"/>
    <col min="3025" max="3025" width="3.88671875" style="1698" customWidth="1"/>
    <col min="3026" max="3026" width="9.33203125" style="1698" customWidth="1"/>
    <col min="3027" max="3027" width="3.88671875" style="1698" customWidth="1"/>
    <col min="3028" max="3031" width="1.33203125" style="1698" customWidth="1"/>
    <col min="3032" max="3113" width="3.88671875" style="1698" customWidth="1"/>
    <col min="3114" max="3280" width="2.33203125" style="1698"/>
    <col min="3281" max="3281" width="3.88671875" style="1698" customWidth="1"/>
    <col min="3282" max="3282" width="9.33203125" style="1698" customWidth="1"/>
    <col min="3283" max="3283" width="3.88671875" style="1698" customWidth="1"/>
    <col min="3284" max="3287" width="1.33203125" style="1698" customWidth="1"/>
    <col min="3288" max="3369" width="3.88671875" style="1698" customWidth="1"/>
    <col min="3370" max="3536" width="2.33203125" style="1698"/>
    <col min="3537" max="3537" width="3.88671875" style="1698" customWidth="1"/>
    <col min="3538" max="3538" width="9.33203125" style="1698" customWidth="1"/>
    <col min="3539" max="3539" width="3.88671875" style="1698" customWidth="1"/>
    <col min="3540" max="3543" width="1.33203125" style="1698" customWidth="1"/>
    <col min="3544" max="3625" width="3.88671875" style="1698" customWidth="1"/>
    <col min="3626" max="3792" width="2.33203125" style="1698"/>
    <col min="3793" max="3793" width="3.88671875" style="1698" customWidth="1"/>
    <col min="3794" max="3794" width="9.33203125" style="1698" customWidth="1"/>
    <col min="3795" max="3795" width="3.88671875" style="1698" customWidth="1"/>
    <col min="3796" max="3799" width="1.33203125" style="1698" customWidth="1"/>
    <col min="3800" max="3881" width="3.88671875" style="1698" customWidth="1"/>
    <col min="3882" max="4048" width="2.33203125" style="1698"/>
    <col min="4049" max="4049" width="3.88671875" style="1698" customWidth="1"/>
    <col min="4050" max="4050" width="9.33203125" style="1698" customWidth="1"/>
    <col min="4051" max="4051" width="3.88671875" style="1698" customWidth="1"/>
    <col min="4052" max="4055" width="1.33203125" style="1698" customWidth="1"/>
    <col min="4056" max="4137" width="3.88671875" style="1698" customWidth="1"/>
    <col min="4138" max="4304" width="2.33203125" style="1698"/>
    <col min="4305" max="4305" width="3.88671875" style="1698" customWidth="1"/>
    <col min="4306" max="4306" width="9.33203125" style="1698" customWidth="1"/>
    <col min="4307" max="4307" width="3.88671875" style="1698" customWidth="1"/>
    <col min="4308" max="4311" width="1.33203125" style="1698" customWidth="1"/>
    <col min="4312" max="4393" width="3.88671875" style="1698" customWidth="1"/>
    <col min="4394" max="4560" width="2.33203125" style="1698"/>
    <col min="4561" max="4561" width="3.88671875" style="1698" customWidth="1"/>
    <col min="4562" max="4562" width="9.33203125" style="1698" customWidth="1"/>
    <col min="4563" max="4563" width="3.88671875" style="1698" customWidth="1"/>
    <col min="4564" max="4567" width="1.33203125" style="1698" customWidth="1"/>
    <col min="4568" max="4649" width="3.88671875" style="1698" customWidth="1"/>
    <col min="4650" max="4816" width="2.33203125" style="1698"/>
    <col min="4817" max="4817" width="3.88671875" style="1698" customWidth="1"/>
    <col min="4818" max="4818" width="9.33203125" style="1698" customWidth="1"/>
    <col min="4819" max="4819" width="3.88671875" style="1698" customWidth="1"/>
    <col min="4820" max="4823" width="1.33203125" style="1698" customWidth="1"/>
    <col min="4824" max="4905" width="3.88671875" style="1698" customWidth="1"/>
    <col min="4906" max="5072" width="2.33203125" style="1698"/>
    <col min="5073" max="5073" width="3.88671875" style="1698" customWidth="1"/>
    <col min="5074" max="5074" width="9.33203125" style="1698" customWidth="1"/>
    <col min="5075" max="5075" width="3.88671875" style="1698" customWidth="1"/>
    <col min="5076" max="5079" width="1.33203125" style="1698" customWidth="1"/>
    <col min="5080" max="5161" width="3.88671875" style="1698" customWidth="1"/>
    <col min="5162" max="5328" width="2.33203125" style="1698"/>
    <col min="5329" max="5329" width="3.88671875" style="1698" customWidth="1"/>
    <col min="5330" max="5330" width="9.33203125" style="1698" customWidth="1"/>
    <col min="5331" max="5331" width="3.88671875" style="1698" customWidth="1"/>
    <col min="5332" max="5335" width="1.33203125" style="1698" customWidth="1"/>
    <col min="5336" max="5417" width="3.88671875" style="1698" customWidth="1"/>
    <col min="5418" max="5584" width="2.33203125" style="1698"/>
    <col min="5585" max="5585" width="3.88671875" style="1698" customWidth="1"/>
    <col min="5586" max="5586" width="9.33203125" style="1698" customWidth="1"/>
    <col min="5587" max="5587" width="3.88671875" style="1698" customWidth="1"/>
    <col min="5588" max="5591" width="1.33203125" style="1698" customWidth="1"/>
    <col min="5592" max="5673" width="3.88671875" style="1698" customWidth="1"/>
    <col min="5674" max="5840" width="2.33203125" style="1698"/>
    <col min="5841" max="5841" width="3.88671875" style="1698" customWidth="1"/>
    <col min="5842" max="5842" width="9.33203125" style="1698" customWidth="1"/>
    <col min="5843" max="5843" width="3.88671875" style="1698" customWidth="1"/>
    <col min="5844" max="5847" width="1.33203125" style="1698" customWidth="1"/>
    <col min="5848" max="5929" width="3.88671875" style="1698" customWidth="1"/>
    <col min="5930" max="6096" width="2.33203125" style="1698"/>
    <col min="6097" max="6097" width="3.88671875" style="1698" customWidth="1"/>
    <col min="6098" max="6098" width="9.33203125" style="1698" customWidth="1"/>
    <col min="6099" max="6099" width="3.88671875" style="1698" customWidth="1"/>
    <col min="6100" max="6103" width="1.33203125" style="1698" customWidth="1"/>
    <col min="6104" max="6185" width="3.88671875" style="1698" customWidth="1"/>
    <col min="6186" max="6352" width="2.33203125" style="1698"/>
    <col min="6353" max="6353" width="3.88671875" style="1698" customWidth="1"/>
    <col min="6354" max="6354" width="9.33203125" style="1698" customWidth="1"/>
    <col min="6355" max="6355" width="3.88671875" style="1698" customWidth="1"/>
    <col min="6356" max="6359" width="1.33203125" style="1698" customWidth="1"/>
    <col min="6360" max="6441" width="3.88671875" style="1698" customWidth="1"/>
    <col min="6442" max="6608" width="2.33203125" style="1698"/>
    <col min="6609" max="6609" width="3.88671875" style="1698" customWidth="1"/>
    <col min="6610" max="6610" width="9.33203125" style="1698" customWidth="1"/>
    <col min="6611" max="6611" width="3.88671875" style="1698" customWidth="1"/>
    <col min="6612" max="6615" width="1.33203125" style="1698" customWidth="1"/>
    <col min="6616" max="6697" width="3.88671875" style="1698" customWidth="1"/>
    <col min="6698" max="6864" width="2.33203125" style="1698"/>
    <col min="6865" max="6865" width="3.88671875" style="1698" customWidth="1"/>
    <col min="6866" max="6866" width="9.33203125" style="1698" customWidth="1"/>
    <col min="6867" max="6867" width="3.88671875" style="1698" customWidth="1"/>
    <col min="6868" max="6871" width="1.33203125" style="1698" customWidth="1"/>
    <col min="6872" max="6953" width="3.88671875" style="1698" customWidth="1"/>
    <col min="6954" max="7120" width="2.33203125" style="1698"/>
    <col min="7121" max="7121" width="3.88671875" style="1698" customWidth="1"/>
    <col min="7122" max="7122" width="9.33203125" style="1698" customWidth="1"/>
    <col min="7123" max="7123" width="3.88671875" style="1698" customWidth="1"/>
    <col min="7124" max="7127" width="1.33203125" style="1698" customWidth="1"/>
    <col min="7128" max="7209" width="3.88671875" style="1698" customWidth="1"/>
    <col min="7210" max="7376" width="2.33203125" style="1698"/>
    <col min="7377" max="7377" width="3.88671875" style="1698" customWidth="1"/>
    <col min="7378" max="7378" width="9.33203125" style="1698" customWidth="1"/>
    <col min="7379" max="7379" width="3.88671875" style="1698" customWidth="1"/>
    <col min="7380" max="7383" width="1.33203125" style="1698" customWidth="1"/>
    <col min="7384" max="7465" width="3.88671875" style="1698" customWidth="1"/>
    <col min="7466" max="7632" width="2.33203125" style="1698"/>
    <col min="7633" max="7633" width="3.88671875" style="1698" customWidth="1"/>
    <col min="7634" max="7634" width="9.33203125" style="1698" customWidth="1"/>
    <col min="7635" max="7635" width="3.88671875" style="1698" customWidth="1"/>
    <col min="7636" max="7639" width="1.33203125" style="1698" customWidth="1"/>
    <col min="7640" max="7721" width="3.88671875" style="1698" customWidth="1"/>
    <col min="7722" max="7888" width="2.33203125" style="1698"/>
    <col min="7889" max="7889" width="3.88671875" style="1698" customWidth="1"/>
    <col min="7890" max="7890" width="9.33203125" style="1698" customWidth="1"/>
    <col min="7891" max="7891" width="3.88671875" style="1698" customWidth="1"/>
    <col min="7892" max="7895" width="1.33203125" style="1698" customWidth="1"/>
    <col min="7896" max="7977" width="3.88671875" style="1698" customWidth="1"/>
    <col min="7978" max="8144" width="2.33203125" style="1698"/>
    <col min="8145" max="8145" width="3.88671875" style="1698" customWidth="1"/>
    <col min="8146" max="8146" width="9.33203125" style="1698" customWidth="1"/>
    <col min="8147" max="8147" width="3.88671875" style="1698" customWidth="1"/>
    <col min="8148" max="8151" width="1.33203125" style="1698" customWidth="1"/>
    <col min="8152" max="8233" width="3.88671875" style="1698" customWidth="1"/>
    <col min="8234" max="8400" width="2.33203125" style="1698"/>
    <col min="8401" max="8401" width="3.88671875" style="1698" customWidth="1"/>
    <col min="8402" max="8402" width="9.33203125" style="1698" customWidth="1"/>
    <col min="8403" max="8403" width="3.88671875" style="1698" customWidth="1"/>
    <col min="8404" max="8407" width="1.33203125" style="1698" customWidth="1"/>
    <col min="8408" max="8489" width="3.88671875" style="1698" customWidth="1"/>
    <col min="8490" max="8656" width="2.33203125" style="1698"/>
    <col min="8657" max="8657" width="3.88671875" style="1698" customWidth="1"/>
    <col min="8658" max="8658" width="9.33203125" style="1698" customWidth="1"/>
    <col min="8659" max="8659" width="3.88671875" style="1698" customWidth="1"/>
    <col min="8660" max="8663" width="1.33203125" style="1698" customWidth="1"/>
    <col min="8664" max="8745" width="3.88671875" style="1698" customWidth="1"/>
    <col min="8746" max="8912" width="2.33203125" style="1698"/>
    <col min="8913" max="8913" width="3.88671875" style="1698" customWidth="1"/>
    <col min="8914" max="8914" width="9.33203125" style="1698" customWidth="1"/>
    <col min="8915" max="8915" width="3.88671875" style="1698" customWidth="1"/>
    <col min="8916" max="8919" width="1.33203125" style="1698" customWidth="1"/>
    <col min="8920" max="9001" width="3.88671875" style="1698" customWidth="1"/>
    <col min="9002" max="9168" width="2.33203125" style="1698"/>
    <col min="9169" max="9169" width="3.88671875" style="1698" customWidth="1"/>
    <col min="9170" max="9170" width="9.33203125" style="1698" customWidth="1"/>
    <col min="9171" max="9171" width="3.88671875" style="1698" customWidth="1"/>
    <col min="9172" max="9175" width="1.33203125" style="1698" customWidth="1"/>
    <col min="9176" max="9257" width="3.88671875" style="1698" customWidth="1"/>
    <col min="9258" max="9424" width="2.33203125" style="1698"/>
    <col min="9425" max="9425" width="3.88671875" style="1698" customWidth="1"/>
    <col min="9426" max="9426" width="9.33203125" style="1698" customWidth="1"/>
    <col min="9427" max="9427" width="3.88671875" style="1698" customWidth="1"/>
    <col min="9428" max="9431" width="1.33203125" style="1698" customWidth="1"/>
    <col min="9432" max="9513" width="3.88671875" style="1698" customWidth="1"/>
    <col min="9514" max="9680" width="2.33203125" style="1698"/>
    <col min="9681" max="9681" width="3.88671875" style="1698" customWidth="1"/>
    <col min="9682" max="9682" width="9.33203125" style="1698" customWidth="1"/>
    <col min="9683" max="9683" width="3.88671875" style="1698" customWidth="1"/>
    <col min="9684" max="9687" width="1.33203125" style="1698" customWidth="1"/>
    <col min="9688" max="9769" width="3.88671875" style="1698" customWidth="1"/>
    <col min="9770" max="9936" width="2.33203125" style="1698"/>
    <col min="9937" max="9937" width="3.88671875" style="1698" customWidth="1"/>
    <col min="9938" max="9938" width="9.33203125" style="1698" customWidth="1"/>
    <col min="9939" max="9939" width="3.88671875" style="1698" customWidth="1"/>
    <col min="9940" max="9943" width="1.33203125" style="1698" customWidth="1"/>
    <col min="9944" max="10025" width="3.88671875" style="1698" customWidth="1"/>
    <col min="10026" max="10192" width="2.33203125" style="1698"/>
    <col min="10193" max="10193" width="3.88671875" style="1698" customWidth="1"/>
    <col min="10194" max="10194" width="9.33203125" style="1698" customWidth="1"/>
    <col min="10195" max="10195" width="3.88671875" style="1698" customWidth="1"/>
    <col min="10196" max="10199" width="1.33203125" style="1698" customWidth="1"/>
    <col min="10200" max="10281" width="3.88671875" style="1698" customWidth="1"/>
    <col min="10282" max="10448" width="2.33203125" style="1698"/>
    <col min="10449" max="10449" width="3.88671875" style="1698" customWidth="1"/>
    <col min="10450" max="10450" width="9.33203125" style="1698" customWidth="1"/>
    <col min="10451" max="10451" width="3.88671875" style="1698" customWidth="1"/>
    <col min="10452" max="10455" width="1.33203125" style="1698" customWidth="1"/>
    <col min="10456" max="10537" width="3.88671875" style="1698" customWidth="1"/>
    <col min="10538" max="10704" width="2.33203125" style="1698"/>
    <col min="10705" max="10705" width="3.88671875" style="1698" customWidth="1"/>
    <col min="10706" max="10706" width="9.33203125" style="1698" customWidth="1"/>
    <col min="10707" max="10707" width="3.88671875" style="1698" customWidth="1"/>
    <col min="10708" max="10711" width="1.33203125" style="1698" customWidth="1"/>
    <col min="10712" max="10793" width="3.88671875" style="1698" customWidth="1"/>
    <col min="10794" max="10960" width="2.33203125" style="1698"/>
    <col min="10961" max="10961" width="3.88671875" style="1698" customWidth="1"/>
    <col min="10962" max="10962" width="9.33203125" style="1698" customWidth="1"/>
    <col min="10963" max="10963" width="3.88671875" style="1698" customWidth="1"/>
    <col min="10964" max="10967" width="1.33203125" style="1698" customWidth="1"/>
    <col min="10968" max="11049" width="3.88671875" style="1698" customWidth="1"/>
    <col min="11050" max="11216" width="2.33203125" style="1698"/>
    <col min="11217" max="11217" width="3.88671875" style="1698" customWidth="1"/>
    <col min="11218" max="11218" width="9.33203125" style="1698" customWidth="1"/>
    <col min="11219" max="11219" width="3.88671875" style="1698" customWidth="1"/>
    <col min="11220" max="11223" width="1.33203125" style="1698" customWidth="1"/>
    <col min="11224" max="11305" width="3.88671875" style="1698" customWidth="1"/>
    <col min="11306" max="11472" width="2.33203125" style="1698"/>
    <col min="11473" max="11473" width="3.88671875" style="1698" customWidth="1"/>
    <col min="11474" max="11474" width="9.33203125" style="1698" customWidth="1"/>
    <col min="11475" max="11475" width="3.88671875" style="1698" customWidth="1"/>
    <col min="11476" max="11479" width="1.33203125" style="1698" customWidth="1"/>
    <col min="11480" max="11561" width="3.88671875" style="1698" customWidth="1"/>
    <col min="11562" max="11728" width="2.33203125" style="1698"/>
    <col min="11729" max="11729" width="3.88671875" style="1698" customWidth="1"/>
    <col min="11730" max="11730" width="9.33203125" style="1698" customWidth="1"/>
    <col min="11731" max="11731" width="3.88671875" style="1698" customWidth="1"/>
    <col min="11732" max="11735" width="1.33203125" style="1698" customWidth="1"/>
    <col min="11736" max="11817" width="3.88671875" style="1698" customWidth="1"/>
    <col min="11818" max="11984" width="2.33203125" style="1698"/>
    <col min="11985" max="11985" width="3.88671875" style="1698" customWidth="1"/>
    <col min="11986" max="11986" width="9.33203125" style="1698" customWidth="1"/>
    <col min="11987" max="11987" width="3.88671875" style="1698" customWidth="1"/>
    <col min="11988" max="11991" width="1.33203125" style="1698" customWidth="1"/>
    <col min="11992" max="12073" width="3.88671875" style="1698" customWidth="1"/>
    <col min="12074" max="12240" width="2.33203125" style="1698"/>
    <col min="12241" max="12241" width="3.88671875" style="1698" customWidth="1"/>
    <col min="12242" max="12242" width="9.33203125" style="1698" customWidth="1"/>
    <col min="12243" max="12243" width="3.88671875" style="1698" customWidth="1"/>
    <col min="12244" max="12247" width="1.33203125" style="1698" customWidth="1"/>
    <col min="12248" max="12329" width="3.88671875" style="1698" customWidth="1"/>
    <col min="12330" max="12496" width="2.33203125" style="1698"/>
    <col min="12497" max="12497" width="3.88671875" style="1698" customWidth="1"/>
    <col min="12498" max="12498" width="9.33203125" style="1698" customWidth="1"/>
    <col min="12499" max="12499" width="3.88671875" style="1698" customWidth="1"/>
    <col min="12500" max="12503" width="1.33203125" style="1698" customWidth="1"/>
    <col min="12504" max="12585" width="3.88671875" style="1698" customWidth="1"/>
    <col min="12586" max="12752" width="2.33203125" style="1698"/>
    <col min="12753" max="12753" width="3.88671875" style="1698" customWidth="1"/>
    <col min="12754" max="12754" width="9.33203125" style="1698" customWidth="1"/>
    <col min="12755" max="12755" width="3.88671875" style="1698" customWidth="1"/>
    <col min="12756" max="12759" width="1.33203125" style="1698" customWidth="1"/>
    <col min="12760" max="12841" width="3.88671875" style="1698" customWidth="1"/>
    <col min="12842" max="13008" width="2.33203125" style="1698"/>
    <col min="13009" max="13009" width="3.88671875" style="1698" customWidth="1"/>
    <col min="13010" max="13010" width="9.33203125" style="1698" customWidth="1"/>
    <col min="13011" max="13011" width="3.88671875" style="1698" customWidth="1"/>
    <col min="13012" max="13015" width="1.33203125" style="1698" customWidth="1"/>
    <col min="13016" max="13097" width="3.88671875" style="1698" customWidth="1"/>
    <col min="13098" max="13264" width="2.33203125" style="1698"/>
    <col min="13265" max="13265" width="3.88671875" style="1698" customWidth="1"/>
    <col min="13266" max="13266" width="9.33203125" style="1698" customWidth="1"/>
    <col min="13267" max="13267" width="3.88671875" style="1698" customWidth="1"/>
    <col min="13268" max="13271" width="1.33203125" style="1698" customWidth="1"/>
    <col min="13272" max="13353" width="3.88671875" style="1698" customWidth="1"/>
    <col min="13354" max="13520" width="2.33203125" style="1698"/>
    <col min="13521" max="13521" width="3.88671875" style="1698" customWidth="1"/>
    <col min="13522" max="13522" width="9.33203125" style="1698" customWidth="1"/>
    <col min="13523" max="13523" width="3.88671875" style="1698" customWidth="1"/>
    <col min="13524" max="13527" width="1.33203125" style="1698" customWidth="1"/>
    <col min="13528" max="13609" width="3.88671875" style="1698" customWidth="1"/>
    <col min="13610" max="13776" width="2.33203125" style="1698"/>
    <col min="13777" max="13777" width="3.88671875" style="1698" customWidth="1"/>
    <col min="13778" max="13778" width="9.33203125" style="1698" customWidth="1"/>
    <col min="13779" max="13779" width="3.88671875" style="1698" customWidth="1"/>
    <col min="13780" max="13783" width="1.33203125" style="1698" customWidth="1"/>
    <col min="13784" max="13865" width="3.88671875" style="1698" customWidth="1"/>
    <col min="13866" max="14032" width="2.33203125" style="1698"/>
    <col min="14033" max="14033" width="3.88671875" style="1698" customWidth="1"/>
    <col min="14034" max="14034" width="9.33203125" style="1698" customWidth="1"/>
    <col min="14035" max="14035" width="3.88671875" style="1698" customWidth="1"/>
    <col min="14036" max="14039" width="1.33203125" style="1698" customWidth="1"/>
    <col min="14040" max="14121" width="3.88671875" style="1698" customWidth="1"/>
    <col min="14122" max="14288" width="2.33203125" style="1698"/>
    <col min="14289" max="14289" width="3.88671875" style="1698" customWidth="1"/>
    <col min="14290" max="14290" width="9.33203125" style="1698" customWidth="1"/>
    <col min="14291" max="14291" width="3.88671875" style="1698" customWidth="1"/>
    <col min="14292" max="14295" width="1.33203125" style="1698" customWidth="1"/>
    <col min="14296" max="14377" width="3.88671875" style="1698" customWidth="1"/>
    <col min="14378" max="14544" width="2.33203125" style="1698"/>
    <col min="14545" max="14545" width="3.88671875" style="1698" customWidth="1"/>
    <col min="14546" max="14546" width="9.33203125" style="1698" customWidth="1"/>
    <col min="14547" max="14547" width="3.88671875" style="1698" customWidth="1"/>
    <col min="14548" max="14551" width="1.33203125" style="1698" customWidth="1"/>
    <col min="14552" max="14633" width="3.88671875" style="1698" customWidth="1"/>
    <col min="14634" max="14800" width="2.33203125" style="1698"/>
    <col min="14801" max="14801" width="3.88671875" style="1698" customWidth="1"/>
    <col min="14802" max="14802" width="9.33203125" style="1698" customWidth="1"/>
    <col min="14803" max="14803" width="3.88671875" style="1698" customWidth="1"/>
    <col min="14804" max="14807" width="1.33203125" style="1698" customWidth="1"/>
    <col min="14808" max="14889" width="3.88671875" style="1698" customWidth="1"/>
    <col min="14890" max="15056" width="2.33203125" style="1698"/>
    <col min="15057" max="15057" width="3.88671875" style="1698" customWidth="1"/>
    <col min="15058" max="15058" width="9.33203125" style="1698" customWidth="1"/>
    <col min="15059" max="15059" width="3.88671875" style="1698" customWidth="1"/>
    <col min="15060" max="15063" width="1.33203125" style="1698" customWidth="1"/>
    <col min="15064" max="15145" width="3.88671875" style="1698" customWidth="1"/>
    <col min="15146" max="15312" width="2.33203125" style="1698"/>
    <col min="15313" max="15313" width="3.88671875" style="1698" customWidth="1"/>
    <col min="15314" max="15314" width="9.33203125" style="1698" customWidth="1"/>
    <col min="15315" max="15315" width="3.88671875" style="1698" customWidth="1"/>
    <col min="15316" max="15319" width="1.33203125" style="1698" customWidth="1"/>
    <col min="15320" max="15401" width="3.88671875" style="1698" customWidth="1"/>
    <col min="15402" max="15568" width="2.33203125" style="1698"/>
    <col min="15569" max="15569" width="3.88671875" style="1698" customWidth="1"/>
    <col min="15570" max="15570" width="9.33203125" style="1698" customWidth="1"/>
    <col min="15571" max="15571" width="3.88671875" style="1698" customWidth="1"/>
    <col min="15572" max="15575" width="1.33203125" style="1698" customWidth="1"/>
    <col min="15576" max="15657" width="3.88671875" style="1698" customWidth="1"/>
    <col min="15658" max="15824" width="2.33203125" style="1698"/>
    <col min="15825" max="15825" width="3.88671875" style="1698" customWidth="1"/>
    <col min="15826" max="15826" width="9.33203125" style="1698" customWidth="1"/>
    <col min="15827" max="15827" width="3.88671875" style="1698" customWidth="1"/>
    <col min="15828" max="15831" width="1.33203125" style="1698" customWidth="1"/>
    <col min="15832" max="15913" width="3.88671875" style="1698" customWidth="1"/>
    <col min="15914" max="16080" width="2.33203125" style="1698"/>
    <col min="16081" max="16081" width="3.88671875" style="1698" customWidth="1"/>
    <col min="16082" max="16082" width="9.33203125" style="1698" customWidth="1"/>
    <col min="16083" max="16083" width="3.88671875" style="1698" customWidth="1"/>
    <col min="16084" max="16087" width="1.33203125" style="1698" customWidth="1"/>
    <col min="16088" max="16169" width="3.88671875" style="1698" customWidth="1"/>
    <col min="16170" max="16384" width="2.33203125" style="1698"/>
  </cols>
  <sheetData>
    <row r="1" spans="1:126" ht="34.200000000000003" customHeight="1" thickBot="1">
      <c r="A1" s="1782"/>
      <c r="B1" s="1782"/>
      <c r="C1" s="1782"/>
      <c r="D1" s="1782"/>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c r="AR1" s="1782"/>
      <c r="AS1" s="1782"/>
      <c r="AT1" s="1782"/>
      <c r="AU1" s="1782"/>
      <c r="AV1" s="1782"/>
      <c r="AW1" s="1782"/>
      <c r="AX1" s="1782"/>
      <c r="AY1" s="1782"/>
      <c r="AZ1" s="1782"/>
      <c r="BA1" s="1782"/>
      <c r="BB1" s="1782"/>
      <c r="BC1" s="1782"/>
      <c r="BD1" s="1782"/>
      <c r="BE1" s="1782"/>
      <c r="BF1" s="1782"/>
      <c r="BG1" s="1782"/>
      <c r="BH1" s="1782"/>
      <c r="BI1" s="1782"/>
      <c r="BJ1" s="1782"/>
      <c r="BK1" s="1782"/>
      <c r="BL1" s="1782"/>
      <c r="BM1" s="1782"/>
      <c r="BN1" s="1782"/>
      <c r="BO1" s="1782"/>
      <c r="BP1" s="1782"/>
      <c r="BQ1" s="1782"/>
      <c r="BR1" s="1782"/>
      <c r="BS1" s="1782"/>
      <c r="BT1" s="1782"/>
      <c r="BU1" s="1782"/>
      <c r="BV1" s="1782"/>
      <c r="BW1" s="1782"/>
      <c r="BX1" s="1782"/>
      <c r="BY1" s="1782"/>
      <c r="BZ1" s="1782"/>
      <c r="CA1" s="1782"/>
      <c r="CB1" s="1782"/>
      <c r="CC1" s="1782"/>
      <c r="CD1" s="1782"/>
    </row>
    <row r="2" spans="1:126" s="1706" customFormat="1" ht="24.9" customHeight="1">
      <c r="A2" s="1772"/>
      <c r="B2" s="1783"/>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5"/>
      <c r="CH2" s="1699"/>
      <c r="CI2" s="1699"/>
      <c r="CJ2" s="1699"/>
      <c r="CK2" s="1699"/>
      <c r="CL2" s="1699"/>
      <c r="CM2" s="1699"/>
      <c r="CN2" s="1699"/>
      <c r="CO2" s="1699"/>
      <c r="CP2" s="1699"/>
      <c r="CQ2" s="1699"/>
      <c r="CR2" s="1699"/>
      <c r="CS2" s="1699"/>
      <c r="CT2" s="1699"/>
      <c r="CU2" s="1699"/>
      <c r="CV2" s="1699"/>
      <c r="CW2" s="1699"/>
      <c r="CX2" s="1699"/>
      <c r="CY2" s="1699"/>
      <c r="CZ2" s="1699"/>
      <c r="DA2" s="1699"/>
      <c r="DB2" s="1699"/>
      <c r="DC2" s="1699"/>
      <c r="DD2" s="1699"/>
      <c r="DE2" s="1699"/>
      <c r="DF2" s="1699"/>
      <c r="DG2" s="1699"/>
      <c r="DH2" s="1699"/>
      <c r="DI2" s="1699"/>
      <c r="DJ2" s="1699"/>
      <c r="DK2" s="1699"/>
      <c r="DL2" s="1699"/>
      <c r="DM2" s="1699"/>
      <c r="DN2" s="1699"/>
      <c r="DO2" s="1699"/>
      <c r="DP2" s="1699"/>
      <c r="DQ2" s="1699"/>
      <c r="DR2" s="1699"/>
      <c r="DS2" s="1699"/>
      <c r="DT2" s="1699"/>
      <c r="DU2" s="1699"/>
      <c r="DV2" s="1699"/>
    </row>
    <row r="3" spans="1:126" s="1706" customFormat="1" ht="30" customHeight="1">
      <c r="A3" s="1772"/>
      <c r="B3" s="1786"/>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c r="AT3" s="1787"/>
      <c r="AU3" s="1787"/>
      <c r="AV3" s="1787"/>
      <c r="AW3" s="1787"/>
      <c r="AX3" s="1787"/>
      <c r="AY3" s="1787"/>
      <c r="AZ3" s="1787"/>
      <c r="BA3" s="1787"/>
      <c r="BB3" s="1787"/>
      <c r="BC3" s="1787"/>
      <c r="BD3" s="1787"/>
      <c r="BE3" s="1787"/>
      <c r="BF3" s="1787"/>
      <c r="BG3" s="1787"/>
      <c r="BH3" s="1787"/>
      <c r="BI3" s="1787"/>
      <c r="BJ3" s="1787"/>
      <c r="BK3" s="1787"/>
      <c r="BL3" s="1787"/>
      <c r="BM3" s="1787"/>
      <c r="BN3" s="1787"/>
      <c r="BO3" s="1787"/>
      <c r="BP3" s="1787"/>
      <c r="BQ3" s="1787"/>
      <c r="BR3" s="1787"/>
      <c r="BS3" s="1787"/>
      <c r="BT3" s="1787"/>
      <c r="BU3" s="1787"/>
      <c r="BV3" s="1787"/>
      <c r="BW3" s="1787"/>
      <c r="BX3" s="1787"/>
      <c r="BY3" s="1787"/>
      <c r="BZ3" s="1787"/>
      <c r="CA3" s="1787"/>
      <c r="CB3" s="1787"/>
      <c r="CC3" s="1787"/>
      <c r="CD3" s="1788"/>
      <c r="CH3" s="1699"/>
      <c r="CI3" s="1699"/>
      <c r="CJ3" s="1699"/>
      <c r="CK3" s="1699"/>
      <c r="CL3" s="1699"/>
      <c r="CM3" s="1699"/>
      <c r="CN3" s="1699"/>
      <c r="CO3" s="1699"/>
      <c r="CP3" s="1699"/>
      <c r="CQ3" s="1699"/>
      <c r="CR3" s="1699"/>
      <c r="CS3" s="1699"/>
      <c r="CT3" s="1699"/>
      <c r="CU3" s="1699"/>
      <c r="CV3" s="1699"/>
      <c r="CW3" s="1699"/>
      <c r="CX3" s="1699"/>
      <c r="CY3" s="1699"/>
      <c r="CZ3" s="1699"/>
      <c r="DA3" s="1699"/>
      <c r="DB3" s="1699"/>
      <c r="DC3" s="1699"/>
      <c r="DD3" s="1699"/>
      <c r="DE3" s="1699"/>
      <c r="DF3" s="1699"/>
      <c r="DG3" s="1699"/>
      <c r="DH3" s="1699"/>
      <c r="DI3" s="1699"/>
      <c r="DJ3" s="1699"/>
      <c r="DK3" s="1699"/>
      <c r="DL3" s="1699"/>
      <c r="DM3" s="1699"/>
      <c r="DN3" s="1699"/>
      <c r="DO3" s="1699"/>
      <c r="DP3" s="1699"/>
      <c r="DQ3" s="1699"/>
      <c r="DR3" s="1699"/>
      <c r="DS3" s="1699"/>
      <c r="DT3" s="1699"/>
      <c r="DU3" s="1699"/>
      <c r="DV3" s="1699"/>
    </row>
    <row r="4" spans="1:126" s="1706" customFormat="1" ht="30" customHeight="1">
      <c r="A4" s="1772"/>
      <c r="B4" s="1789"/>
      <c r="C4" s="3322" t="s">
        <v>2676</v>
      </c>
      <c r="D4" s="3323"/>
      <c r="E4" s="3323"/>
      <c r="F4" s="3323"/>
      <c r="G4" s="3323"/>
      <c r="H4" s="3323"/>
      <c r="I4" s="3323"/>
      <c r="J4" s="3323"/>
      <c r="K4" s="3323"/>
      <c r="L4" s="3323"/>
      <c r="M4" s="3323"/>
      <c r="N4" s="3324"/>
      <c r="O4" s="3355" t="s">
        <v>273</v>
      </c>
      <c r="P4" s="3356"/>
      <c r="Q4" s="3357"/>
      <c r="R4" s="1790"/>
      <c r="S4" s="1770" t="s">
        <v>518</v>
      </c>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91"/>
      <c r="CH4" s="1699"/>
      <c r="CI4" s="1699"/>
      <c r="CJ4" s="1699"/>
      <c r="CK4" s="1699"/>
      <c r="CL4" s="1699"/>
      <c r="CM4" s="1699"/>
      <c r="CN4" s="1699"/>
      <c r="CO4" s="1699"/>
      <c r="CP4" s="1699"/>
      <c r="CQ4" s="1699"/>
      <c r="CR4" s="1699"/>
      <c r="CS4" s="1699"/>
      <c r="CT4" s="1699"/>
      <c r="CU4" s="1699"/>
      <c r="CV4" s="1699"/>
      <c r="CW4" s="1699"/>
      <c r="CX4" s="1699"/>
      <c r="CY4" s="1699"/>
      <c r="CZ4" s="1699"/>
      <c r="DA4" s="1699"/>
      <c r="DB4" s="1699"/>
      <c r="DC4" s="1699"/>
      <c r="DD4" s="1699"/>
      <c r="DE4" s="1699"/>
      <c r="DF4" s="1699"/>
      <c r="DG4" s="1699"/>
      <c r="DH4" s="1699"/>
      <c r="DI4" s="1699"/>
      <c r="DJ4" s="1699"/>
      <c r="DK4" s="1699"/>
      <c r="DL4" s="1699"/>
      <c r="DM4" s="1699"/>
      <c r="DN4" s="1699"/>
      <c r="DO4" s="1699"/>
      <c r="DP4" s="1699"/>
      <c r="DQ4" s="1699"/>
      <c r="DR4" s="1699"/>
      <c r="DS4" s="1699"/>
      <c r="DT4" s="1699"/>
      <c r="DU4" s="1699"/>
      <c r="DV4" s="1699"/>
    </row>
    <row r="5" spans="1:126" s="1706" customFormat="1" ht="30" customHeight="1">
      <c r="A5" s="1772"/>
      <c r="B5" s="1792"/>
      <c r="C5" s="3325"/>
      <c r="D5" s="3326"/>
      <c r="E5" s="3326"/>
      <c r="F5" s="3326"/>
      <c r="G5" s="3326"/>
      <c r="H5" s="3326"/>
      <c r="I5" s="3326"/>
      <c r="J5" s="3326"/>
      <c r="K5" s="3326"/>
      <c r="L5" s="3326"/>
      <c r="M5" s="3326"/>
      <c r="N5" s="3327"/>
      <c r="O5" s="3358"/>
      <c r="P5" s="3359"/>
      <c r="Q5" s="3360"/>
      <c r="R5" s="1790"/>
      <c r="S5" s="1771" t="s">
        <v>519</v>
      </c>
      <c r="T5" s="1770"/>
      <c r="U5" s="1770"/>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93"/>
      <c r="CH5" s="1699"/>
      <c r="CI5" s="1699"/>
      <c r="CJ5" s="1699"/>
      <c r="CK5" s="1699"/>
      <c r="CL5" s="1699"/>
      <c r="CM5" s="1699"/>
      <c r="CN5" s="1699"/>
      <c r="CO5" s="1699"/>
      <c r="CP5" s="1699"/>
      <c r="CQ5" s="1699"/>
      <c r="CR5" s="1699"/>
      <c r="CS5" s="1699"/>
      <c r="CT5" s="1699"/>
      <c r="CU5" s="1699"/>
      <c r="CV5" s="1699"/>
      <c r="CW5" s="1699"/>
      <c r="CX5" s="1699"/>
      <c r="CY5" s="1699"/>
      <c r="CZ5" s="1699"/>
      <c r="DA5" s="1699"/>
      <c r="DB5" s="1699"/>
      <c r="DC5" s="1699"/>
      <c r="DD5" s="1699"/>
      <c r="DE5" s="1699"/>
      <c r="DF5" s="1699"/>
      <c r="DG5" s="1699"/>
      <c r="DH5" s="1699"/>
      <c r="DI5" s="1699"/>
      <c r="DJ5" s="1699"/>
      <c r="DK5" s="1699"/>
      <c r="DL5" s="1699"/>
      <c r="DM5" s="1699"/>
      <c r="DN5" s="1699"/>
      <c r="DO5" s="1699"/>
      <c r="DP5" s="1699"/>
      <c r="DQ5" s="1699"/>
      <c r="DR5" s="1699"/>
      <c r="DS5" s="1699"/>
      <c r="DT5" s="1699"/>
      <c r="DU5" s="1699"/>
      <c r="DV5" s="1699"/>
    </row>
    <row r="6" spans="1:126" s="1706" customFormat="1" ht="30" customHeight="1">
      <c r="A6" s="1772"/>
      <c r="B6" s="1792"/>
      <c r="C6" s="1771"/>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1771"/>
      <c r="CA6" s="1771"/>
      <c r="CB6" s="1771"/>
      <c r="CC6" s="1771"/>
      <c r="CD6" s="1793"/>
      <c r="CH6" s="1699"/>
      <c r="CI6" s="1699"/>
      <c r="CJ6" s="1699"/>
      <c r="CK6" s="1699"/>
      <c r="CL6" s="1699"/>
      <c r="CM6" s="1699"/>
      <c r="CN6" s="1699"/>
      <c r="CO6" s="1699"/>
      <c r="CP6" s="1699"/>
      <c r="CQ6" s="1699"/>
      <c r="CR6" s="1699"/>
      <c r="CS6" s="1699"/>
      <c r="CT6" s="1699"/>
      <c r="CU6" s="1699"/>
      <c r="CV6" s="1699"/>
      <c r="CW6" s="1699"/>
      <c r="CX6" s="1699"/>
      <c r="CY6" s="1699"/>
      <c r="CZ6" s="1699"/>
      <c r="DA6" s="1699"/>
      <c r="DB6" s="1699"/>
      <c r="DC6" s="1699"/>
      <c r="DD6" s="1699"/>
      <c r="DE6" s="1699"/>
      <c r="DF6" s="1699"/>
      <c r="DG6" s="1699"/>
      <c r="DH6" s="1699"/>
      <c r="DI6" s="1699"/>
      <c r="DJ6" s="1699"/>
      <c r="DK6" s="1699"/>
      <c r="DL6" s="1699"/>
      <c r="DM6" s="1699"/>
      <c r="DN6" s="1699"/>
      <c r="DO6" s="1699"/>
      <c r="DP6" s="1699"/>
      <c r="DQ6" s="1699"/>
      <c r="DR6" s="1699"/>
      <c r="DS6" s="1699"/>
      <c r="DT6" s="1699"/>
      <c r="DU6" s="1699"/>
      <c r="DV6" s="1699"/>
    </row>
    <row r="7" spans="1:126" s="1706" customFormat="1" ht="24.9" customHeight="1">
      <c r="A7" s="1772"/>
      <c r="B7" s="1794"/>
      <c r="C7" s="1772"/>
      <c r="D7" s="1772"/>
      <c r="E7" s="1772"/>
      <c r="F7" s="1772"/>
      <c r="G7" s="1772"/>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772"/>
      <c r="AU7" s="1772"/>
      <c r="AV7" s="1772"/>
      <c r="AW7" s="1772"/>
      <c r="AX7" s="1772"/>
      <c r="AY7" s="1772"/>
      <c r="AZ7" s="1772"/>
      <c r="BA7" s="1772"/>
      <c r="BB7" s="1772"/>
      <c r="BC7" s="1772"/>
      <c r="BD7" s="1795"/>
      <c r="BE7" s="1795"/>
      <c r="BF7" s="1795"/>
      <c r="BG7" s="1795"/>
      <c r="BH7" s="1795"/>
      <c r="BI7" s="1795"/>
      <c r="BJ7" s="1795"/>
      <c r="BK7" s="1795"/>
      <c r="BL7" s="1795"/>
      <c r="BM7" s="1795"/>
      <c r="BN7" s="1795"/>
      <c r="BO7" s="1795"/>
      <c r="BP7" s="1795"/>
      <c r="BQ7" s="1795"/>
      <c r="BR7" s="1795"/>
      <c r="BS7" s="1795"/>
      <c r="BT7" s="1795"/>
      <c r="BU7" s="1795"/>
      <c r="BV7" s="1795"/>
      <c r="BW7" s="1795"/>
      <c r="BX7" s="1795"/>
      <c r="BY7" s="1795"/>
      <c r="BZ7" s="1795"/>
      <c r="CA7" s="1795"/>
      <c r="CB7" s="1772"/>
      <c r="CC7" s="1772"/>
      <c r="CD7" s="1773"/>
      <c r="CH7" s="1699"/>
      <c r="CI7" s="1699"/>
      <c r="CJ7" s="1699"/>
      <c r="CK7" s="1699"/>
      <c r="CL7" s="1699"/>
      <c r="CM7" s="1699"/>
      <c r="CN7" s="1699"/>
      <c r="CO7" s="1699"/>
      <c r="CP7" s="1699"/>
      <c r="CQ7" s="1699"/>
      <c r="CR7" s="1699"/>
      <c r="CS7" s="1699"/>
      <c r="CT7" s="1699"/>
      <c r="CU7" s="1699"/>
      <c r="CV7" s="1699"/>
      <c r="CW7" s="1699"/>
      <c r="CX7" s="1699"/>
      <c r="CY7" s="1699"/>
      <c r="CZ7" s="1699"/>
      <c r="DA7" s="1699"/>
      <c r="DB7" s="1699"/>
      <c r="DC7" s="1699"/>
      <c r="DD7" s="1699"/>
      <c r="DE7" s="1699"/>
      <c r="DF7" s="1699"/>
      <c r="DG7" s="1699"/>
      <c r="DH7" s="1699"/>
      <c r="DI7" s="1699"/>
      <c r="DJ7" s="1699"/>
      <c r="DK7" s="1699"/>
      <c r="DL7" s="1699"/>
      <c r="DM7" s="1699"/>
      <c r="DN7" s="1699"/>
      <c r="DO7" s="1699"/>
      <c r="DP7" s="1699"/>
      <c r="DQ7" s="1699"/>
      <c r="DR7" s="1699"/>
      <c r="DS7" s="1699"/>
      <c r="DT7" s="1699"/>
      <c r="DU7" s="1699"/>
      <c r="DV7" s="1699"/>
    </row>
    <row r="8" spans="1:126" s="1706" customFormat="1" ht="30" customHeight="1">
      <c r="A8" s="1772"/>
      <c r="B8" s="1796"/>
      <c r="C8" s="1815" t="s">
        <v>542</v>
      </c>
      <c r="D8" s="1774" t="s">
        <v>1031</v>
      </c>
      <c r="E8" s="1790"/>
      <c r="F8" s="1790"/>
      <c r="G8" s="1798"/>
      <c r="H8" s="1775"/>
      <c r="I8" s="1775"/>
      <c r="J8" s="1774"/>
      <c r="K8" s="1806"/>
      <c r="L8" s="1806"/>
      <c r="M8" s="1806"/>
      <c r="N8" s="1806"/>
      <c r="O8" s="1806"/>
      <c r="P8" s="1774"/>
      <c r="Q8" s="1774"/>
      <c r="R8" s="1790"/>
      <c r="S8" s="1790"/>
      <c r="T8" s="1790"/>
      <c r="U8" s="1790"/>
      <c r="V8" s="1790"/>
      <c r="W8" s="1790"/>
      <c r="X8" s="1790"/>
      <c r="Y8" s="1790"/>
      <c r="Z8" s="1790"/>
      <c r="AA8" s="1790"/>
      <c r="AB8" s="1790"/>
      <c r="AC8" s="1790"/>
      <c r="AD8" s="1790"/>
      <c r="AE8" s="1790"/>
      <c r="AF8" s="1790"/>
      <c r="AG8" s="1790"/>
      <c r="AH8" s="1774"/>
      <c r="AI8" s="1774"/>
      <c r="AJ8" s="1774"/>
      <c r="AK8" s="1790"/>
      <c r="AL8" s="1799"/>
      <c r="AM8" s="1800"/>
      <c r="AN8" s="1775"/>
      <c r="AO8" s="1775"/>
      <c r="AP8" s="1774"/>
      <c r="AQ8" s="1801"/>
      <c r="AR8" s="1801"/>
      <c r="AS8" s="1801"/>
      <c r="AT8" s="1801"/>
      <c r="AU8" s="1801"/>
      <c r="AV8" s="1801"/>
      <c r="AW8" s="1801"/>
      <c r="AX8" s="1801"/>
      <c r="AY8" s="1801"/>
      <c r="AZ8" s="1801"/>
      <c r="BA8" s="1801"/>
      <c r="BB8" s="1801"/>
      <c r="BC8" s="1801"/>
      <c r="BD8" s="1797"/>
      <c r="BE8" s="1797"/>
      <c r="BF8" s="1797"/>
      <c r="BG8" s="1797"/>
      <c r="BH8" s="1797"/>
      <c r="BI8" s="1797"/>
      <c r="BJ8" s="1797"/>
      <c r="BK8" s="1797"/>
      <c r="BL8" s="1797"/>
      <c r="BM8" s="1797"/>
      <c r="BN8" s="1797"/>
      <c r="BO8" s="1797"/>
      <c r="BP8" s="1797"/>
      <c r="BQ8" s="1797"/>
      <c r="BR8" s="1797"/>
      <c r="BS8" s="1797"/>
      <c r="BT8" s="1797"/>
      <c r="BU8" s="1797"/>
      <c r="BV8" s="1790"/>
      <c r="BW8" s="1790"/>
      <c r="BX8" s="1790"/>
      <c r="BY8" s="1790"/>
      <c r="BZ8" s="1790"/>
      <c r="CA8" s="1790"/>
      <c r="CB8" s="1772"/>
      <c r="CC8" s="1772"/>
      <c r="CD8" s="1773"/>
      <c r="CH8" s="1699"/>
      <c r="CI8" s="1699"/>
      <c r="CJ8" s="1699"/>
      <c r="CK8" s="1699"/>
      <c r="CL8" s="1699"/>
      <c r="CM8" s="1699"/>
      <c r="CN8" s="1699"/>
      <c r="CO8" s="1699"/>
      <c r="CP8" s="1699"/>
      <c r="CQ8" s="1699"/>
      <c r="CR8" s="1699"/>
      <c r="CS8" s="1699"/>
      <c r="CT8" s="1699"/>
      <c r="CU8" s="1699"/>
      <c r="CV8" s="1699"/>
      <c r="CW8" s="1699"/>
      <c r="CX8" s="1699"/>
      <c r="CY8" s="1699"/>
      <c r="CZ8" s="1699"/>
      <c r="DA8" s="1699"/>
      <c r="DB8" s="1699"/>
      <c r="DC8" s="1699"/>
      <c r="DD8" s="1699"/>
      <c r="DE8" s="1699"/>
      <c r="DF8" s="1699"/>
      <c r="DG8" s="1699"/>
      <c r="DH8" s="1699"/>
      <c r="DI8" s="1699"/>
      <c r="DJ8" s="1699"/>
      <c r="DK8" s="1699"/>
      <c r="DL8" s="1699"/>
      <c r="DM8" s="1699"/>
      <c r="DN8" s="1699"/>
      <c r="DO8" s="1699"/>
      <c r="DP8" s="1699"/>
      <c r="DQ8" s="1699"/>
      <c r="DR8" s="1699"/>
      <c r="DS8" s="1699"/>
      <c r="DT8" s="1699"/>
      <c r="DU8" s="1699"/>
      <c r="DV8" s="1699"/>
    </row>
    <row r="9" spans="1:126" s="1706" customFormat="1" ht="30" customHeight="1">
      <c r="A9" s="1772"/>
      <c r="B9" s="1796"/>
      <c r="C9" s="1805"/>
      <c r="D9" s="1802" t="s">
        <v>1032</v>
      </c>
      <c r="E9" s="1790"/>
      <c r="F9" s="1790"/>
      <c r="G9" s="1798"/>
      <c r="H9" s="1775"/>
      <c r="I9" s="1775"/>
      <c r="J9" s="1774"/>
      <c r="K9" s="1806"/>
      <c r="L9" s="1806"/>
      <c r="M9" s="1806"/>
      <c r="N9" s="1806"/>
      <c r="O9" s="1806"/>
      <c r="P9" s="1774"/>
      <c r="Q9" s="1774"/>
      <c r="R9" s="1790"/>
      <c r="S9" s="1790"/>
      <c r="T9" s="1790"/>
      <c r="U9" s="1790"/>
      <c r="V9" s="1790"/>
      <c r="W9" s="1790"/>
      <c r="X9" s="1790"/>
      <c r="Y9" s="1790"/>
      <c r="Z9" s="1790"/>
      <c r="AA9" s="1790"/>
      <c r="AB9" s="1790"/>
      <c r="AC9" s="1790"/>
      <c r="AD9" s="1790"/>
      <c r="AE9" s="1790"/>
      <c r="AF9" s="1790"/>
      <c r="AG9" s="1790"/>
      <c r="AH9" s="1774"/>
      <c r="AI9" s="1774"/>
      <c r="AJ9" s="1774"/>
      <c r="AK9" s="1790"/>
      <c r="AL9" s="1799"/>
      <c r="AM9" s="1800"/>
      <c r="AN9" s="1775"/>
      <c r="AO9" s="1775"/>
      <c r="AP9" s="1774"/>
      <c r="AQ9" s="1801"/>
      <c r="AR9" s="1801"/>
      <c r="AS9" s="1801"/>
      <c r="AT9" s="1801"/>
      <c r="AU9" s="1801"/>
      <c r="AV9" s="1801"/>
      <c r="AW9" s="1801"/>
      <c r="AX9" s="1801"/>
      <c r="AY9" s="1801"/>
      <c r="AZ9" s="1801"/>
      <c r="BA9" s="1801"/>
      <c r="BB9" s="1801"/>
      <c r="BC9" s="1801"/>
      <c r="BD9" s="1790"/>
      <c r="BE9" s="1790"/>
      <c r="BF9" s="1790"/>
      <c r="BG9" s="1790"/>
      <c r="BH9" s="1790"/>
      <c r="BI9" s="1790"/>
      <c r="BJ9" s="1790"/>
      <c r="BK9" s="1790"/>
      <c r="BL9" s="1790"/>
      <c r="BM9" s="1790"/>
      <c r="BN9" s="1790"/>
      <c r="BO9" s="1790"/>
      <c r="BP9" s="1790"/>
      <c r="BQ9" s="1790"/>
      <c r="BR9" s="1790"/>
      <c r="BS9" s="1790"/>
      <c r="BT9" s="1790"/>
      <c r="BU9" s="1790"/>
      <c r="BV9" s="1790"/>
      <c r="BW9" s="1790"/>
      <c r="BX9" s="1790"/>
      <c r="BY9" s="1790"/>
      <c r="BZ9" s="1790"/>
      <c r="CA9" s="1790"/>
      <c r="CB9" s="1772"/>
      <c r="CC9" s="1772"/>
      <c r="CD9" s="1773"/>
      <c r="CH9" s="1699"/>
      <c r="CI9" s="1699"/>
      <c r="CJ9" s="1699"/>
      <c r="CK9" s="1699"/>
      <c r="CL9" s="1699"/>
      <c r="CM9" s="1699"/>
      <c r="CN9" s="1699"/>
      <c r="CO9" s="1699"/>
      <c r="CP9" s="1699"/>
      <c r="CQ9" s="1699"/>
      <c r="CR9" s="1699"/>
      <c r="CS9" s="1699"/>
      <c r="CT9" s="1699"/>
      <c r="CU9" s="1699"/>
      <c r="CV9" s="1699"/>
      <c r="CW9" s="1699"/>
      <c r="CX9" s="1699"/>
      <c r="CY9" s="1699"/>
      <c r="CZ9" s="1699"/>
      <c r="DA9" s="1699"/>
      <c r="DB9" s="1699"/>
      <c r="DC9" s="1699"/>
      <c r="DD9" s="1699"/>
      <c r="DE9" s="1699"/>
      <c r="DF9" s="1699"/>
      <c r="DG9" s="1699"/>
      <c r="DH9" s="1699"/>
      <c r="DI9" s="1699"/>
      <c r="DJ9" s="1699"/>
      <c r="DK9" s="1699"/>
      <c r="DL9" s="1699"/>
      <c r="DM9" s="1699"/>
      <c r="DN9" s="1699"/>
      <c r="DO9" s="1699"/>
      <c r="DP9" s="1699"/>
      <c r="DQ9" s="1699"/>
      <c r="DR9" s="1699"/>
      <c r="DS9" s="1699"/>
      <c r="DT9" s="1699"/>
      <c r="DU9" s="1699"/>
      <c r="DV9" s="1699"/>
    </row>
    <row r="10" spans="1:126" s="1706" customFormat="1" ht="30" customHeight="1">
      <c r="A10" s="1772"/>
      <c r="B10" s="1796"/>
      <c r="C10" s="1805"/>
      <c r="D10" s="1790"/>
      <c r="E10" s="1790"/>
      <c r="F10" s="1800"/>
      <c r="G10" s="1800"/>
      <c r="H10" s="1774"/>
      <c r="I10" s="1774"/>
      <c r="J10" s="1774"/>
      <c r="K10" s="1774"/>
      <c r="L10" s="1774"/>
      <c r="M10" s="1774"/>
      <c r="N10" s="1774"/>
      <c r="O10" s="1774"/>
      <c r="P10" s="1774"/>
      <c r="Q10" s="1774"/>
      <c r="R10" s="1774"/>
      <c r="S10" s="1790"/>
      <c r="T10" s="1790"/>
      <c r="U10" s="1790"/>
      <c r="V10" s="1790"/>
      <c r="W10" s="1790"/>
      <c r="X10" s="1790"/>
      <c r="Y10" s="1790"/>
      <c r="Z10" s="1790"/>
      <c r="AA10" s="1790"/>
      <c r="AB10" s="1790"/>
      <c r="AC10" s="1790"/>
      <c r="AD10" s="1790"/>
      <c r="AE10" s="1790"/>
      <c r="AF10" s="1790"/>
      <c r="AG10" s="1790"/>
      <c r="AH10" s="1774"/>
      <c r="AI10" s="1774"/>
      <c r="AJ10" s="1774"/>
      <c r="AK10" s="1774"/>
      <c r="AL10" s="1774"/>
      <c r="AM10" s="1774"/>
      <c r="AN10" s="1774"/>
      <c r="AO10" s="1774"/>
      <c r="AP10" s="1774"/>
      <c r="AQ10" s="1801"/>
      <c r="AR10" s="1801"/>
      <c r="AS10" s="1801"/>
      <c r="AT10" s="1801"/>
      <c r="AU10" s="1801"/>
      <c r="AV10" s="1801"/>
      <c r="AW10" s="1801"/>
      <c r="AX10" s="1801"/>
      <c r="AY10" s="1801"/>
      <c r="AZ10" s="1801"/>
      <c r="BA10" s="1801"/>
      <c r="BB10" s="1801"/>
      <c r="BC10" s="1801"/>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3361">
        <v>3300</v>
      </c>
      <c r="BZ10" s="3361"/>
      <c r="CA10" s="3361"/>
      <c r="CB10" s="1801"/>
      <c r="CC10" s="1772"/>
      <c r="CD10" s="1773"/>
      <c r="CH10" s="1699"/>
      <c r="CI10" s="1699"/>
      <c r="CJ10" s="1699"/>
      <c r="CK10" s="1699"/>
      <c r="CL10" s="1699"/>
      <c r="CM10" s="1699"/>
      <c r="CN10" s="1699"/>
      <c r="CO10" s="1699"/>
      <c r="CP10" s="1699"/>
      <c r="CQ10" s="1699"/>
      <c r="CR10" s="1699"/>
      <c r="CS10" s="1699"/>
      <c r="CT10" s="1699"/>
      <c r="CU10" s="1699"/>
      <c r="CV10" s="1699"/>
      <c r="CW10" s="1699"/>
      <c r="CX10" s="1699"/>
      <c r="CY10" s="1699"/>
      <c r="CZ10" s="1699"/>
      <c r="DA10" s="1699"/>
      <c r="DB10" s="1699"/>
      <c r="DC10" s="1699"/>
      <c r="DD10" s="1699"/>
      <c r="DE10" s="1699"/>
      <c r="DF10" s="1699"/>
      <c r="DG10" s="1699"/>
      <c r="DH10" s="1699"/>
      <c r="DI10" s="1699"/>
      <c r="DJ10" s="1699"/>
      <c r="DK10" s="1699"/>
      <c r="DL10" s="1699"/>
      <c r="DM10" s="1699"/>
      <c r="DN10" s="1699"/>
      <c r="DO10" s="1699"/>
      <c r="DP10" s="1699"/>
      <c r="DQ10" s="1699"/>
      <c r="DR10" s="1699"/>
      <c r="DS10" s="1699"/>
      <c r="DT10" s="1699"/>
      <c r="DU10" s="1699"/>
      <c r="DV10" s="1699"/>
    </row>
    <row r="11" spans="1:126" s="1706" customFormat="1" ht="30" customHeight="1">
      <c r="A11" s="1772"/>
      <c r="B11" s="1796"/>
      <c r="C11" s="1805"/>
      <c r="D11" s="1803" t="s">
        <v>6</v>
      </c>
      <c r="E11" s="1805"/>
      <c r="F11" s="1770" t="s">
        <v>1034</v>
      </c>
      <c r="G11" s="1815"/>
      <c r="H11" s="1805"/>
      <c r="I11" s="1774"/>
      <c r="J11" s="1774"/>
      <c r="K11" s="1774"/>
      <c r="L11" s="1774"/>
      <c r="M11" s="1774"/>
      <c r="N11" s="1774"/>
      <c r="O11" s="1774"/>
      <c r="P11" s="1774"/>
      <c r="Q11" s="177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c r="AM11" s="1804"/>
      <c r="AN11" s="1804"/>
      <c r="AO11" s="1804"/>
      <c r="AP11" s="1805"/>
      <c r="AQ11" s="1801"/>
      <c r="AR11" s="1801"/>
      <c r="AS11" s="1801"/>
      <c r="AT11" s="1801"/>
      <c r="AU11" s="1801"/>
      <c r="AV11" s="1801"/>
      <c r="AW11" s="1801"/>
      <c r="AX11" s="1801"/>
      <c r="AY11" s="1801"/>
      <c r="AZ11" s="1801"/>
      <c r="BA11" s="1801"/>
      <c r="BB11" s="1801"/>
      <c r="BC11" s="1801"/>
      <c r="BD11" s="1772"/>
      <c r="BE11" s="1772"/>
      <c r="BF11" s="1772"/>
      <c r="BG11" s="1772"/>
      <c r="BH11" s="1772"/>
      <c r="BI11" s="1772"/>
      <c r="BJ11" s="1772"/>
      <c r="BK11" s="1772"/>
      <c r="BL11" s="1772"/>
      <c r="BM11" s="1772"/>
      <c r="BN11" s="1772"/>
      <c r="BO11" s="1772"/>
      <c r="BP11" s="1772"/>
      <c r="BQ11" s="1772"/>
      <c r="BR11" s="1772"/>
      <c r="BS11" s="1772"/>
      <c r="BT11" s="1772"/>
      <c r="BU11" s="1772"/>
      <c r="BV11" s="3353" t="s">
        <v>52</v>
      </c>
      <c r="BW11" s="3354"/>
      <c r="BX11" s="3354"/>
      <c r="BY11" s="3355"/>
      <c r="BZ11" s="3356"/>
      <c r="CA11" s="3357"/>
      <c r="CB11" s="1801"/>
      <c r="CC11" s="1772"/>
      <c r="CD11" s="1773"/>
      <c r="CH11" s="1699"/>
      <c r="CI11" s="1699"/>
      <c r="CJ11" s="1699"/>
      <c r="CK11" s="1699"/>
      <c r="CL11" s="1699"/>
      <c r="CM11" s="1699"/>
      <c r="CN11" s="1699"/>
      <c r="CO11" s="1699"/>
      <c r="CP11" s="1699"/>
      <c r="CQ11" s="1699"/>
      <c r="CR11" s="1699"/>
      <c r="CS11" s="1699"/>
      <c r="CT11" s="1699"/>
      <c r="CU11" s="1699"/>
      <c r="CV11" s="1699"/>
      <c r="CW11" s="1699"/>
      <c r="CX11" s="1699"/>
      <c r="CY11" s="1699"/>
      <c r="CZ11" s="1699"/>
      <c r="DA11" s="1699"/>
      <c r="DB11" s="1699"/>
      <c r="DC11" s="1699"/>
      <c r="DD11" s="1699"/>
      <c r="DE11" s="1699"/>
      <c r="DF11" s="1699"/>
      <c r="DG11" s="1699"/>
      <c r="DH11" s="1699"/>
      <c r="DI11" s="1699"/>
      <c r="DJ11" s="1699"/>
      <c r="DK11" s="1699"/>
      <c r="DL11" s="1699"/>
      <c r="DM11" s="1699"/>
      <c r="DN11" s="1699"/>
      <c r="DO11" s="1699"/>
      <c r="DP11" s="1699"/>
      <c r="DQ11" s="1699"/>
      <c r="DR11" s="1699"/>
      <c r="DS11" s="1699"/>
      <c r="DT11" s="1699"/>
      <c r="DU11" s="1699"/>
      <c r="DV11" s="1699"/>
    </row>
    <row r="12" spans="1:126" s="1706" customFormat="1" ht="30" customHeight="1">
      <c r="A12" s="1772"/>
      <c r="B12" s="1796"/>
      <c r="C12" s="1805"/>
      <c r="D12" s="1804"/>
      <c r="E12" s="1805"/>
      <c r="F12" s="1770" t="s">
        <v>1035</v>
      </c>
      <c r="G12" s="1815"/>
      <c r="H12" s="1805"/>
      <c r="I12" s="1774"/>
      <c r="J12" s="1774"/>
      <c r="K12" s="1774"/>
      <c r="L12" s="1774"/>
      <c r="M12" s="1774"/>
      <c r="N12" s="1774"/>
      <c r="O12" s="1774"/>
      <c r="P12" s="1774"/>
      <c r="Q12" s="1774"/>
      <c r="R12" s="1804"/>
      <c r="S12" s="1804"/>
      <c r="T12" s="1804"/>
      <c r="U12" s="1804"/>
      <c r="V12" s="1804"/>
      <c r="W12" s="1804"/>
      <c r="X12" s="1804"/>
      <c r="Y12" s="1804"/>
      <c r="Z12" s="1804"/>
      <c r="AA12" s="1804"/>
      <c r="AB12" s="1804"/>
      <c r="AC12" s="1804"/>
      <c r="AD12" s="1804"/>
      <c r="AE12" s="1804"/>
      <c r="AF12" s="1804"/>
      <c r="AG12" s="1804"/>
      <c r="AH12" s="1804"/>
      <c r="AI12" s="1804"/>
      <c r="AJ12" s="1804"/>
      <c r="AK12" s="1804"/>
      <c r="AL12" s="1804"/>
      <c r="AM12" s="1804"/>
      <c r="AN12" s="1804"/>
      <c r="AO12" s="1804"/>
      <c r="AP12" s="1805"/>
      <c r="AQ12" s="1801"/>
      <c r="AR12" s="1801"/>
      <c r="AS12" s="1801"/>
      <c r="AT12" s="1801"/>
      <c r="AU12" s="1801"/>
      <c r="AV12" s="1801"/>
      <c r="AW12" s="1801"/>
      <c r="AX12" s="1801"/>
      <c r="AY12" s="1801"/>
      <c r="AZ12" s="1801"/>
      <c r="BA12" s="1801"/>
      <c r="BB12" s="1801"/>
      <c r="BC12" s="1801"/>
      <c r="BD12" s="1801"/>
      <c r="BE12" s="1801"/>
      <c r="BF12" s="1801"/>
      <c r="BG12" s="1801"/>
      <c r="BH12" s="1801"/>
      <c r="BI12" s="1801"/>
      <c r="BJ12" s="1801"/>
      <c r="BK12" s="1801"/>
      <c r="BL12" s="1801"/>
      <c r="BM12" s="1801"/>
      <c r="BN12" s="1801"/>
      <c r="BO12" s="1801"/>
      <c r="BP12" s="1772"/>
      <c r="BQ12" s="1772"/>
      <c r="BR12" s="1772"/>
      <c r="BS12" s="1772"/>
      <c r="BT12" s="1772"/>
      <c r="BU12" s="1772"/>
      <c r="BV12" s="3354"/>
      <c r="BW12" s="3354"/>
      <c r="BX12" s="3354"/>
      <c r="BY12" s="3358"/>
      <c r="BZ12" s="3359"/>
      <c r="CA12" s="3360"/>
      <c r="CB12" s="1772"/>
      <c r="CC12" s="1772"/>
      <c r="CD12" s="1773"/>
      <c r="CH12" s="1699"/>
      <c r="CI12" s="1699"/>
      <c r="CJ12" s="1699"/>
      <c r="CK12" s="1699"/>
    </row>
    <row r="13" spans="1:126" s="1706" customFormat="1" ht="30" customHeight="1">
      <c r="A13" s="1772"/>
      <c r="B13" s="1796"/>
      <c r="C13" s="1790"/>
      <c r="D13" s="1804"/>
      <c r="E13" s="1805"/>
      <c r="F13" s="1771" t="s">
        <v>1036</v>
      </c>
      <c r="G13" s="1815"/>
      <c r="H13" s="1805"/>
      <c r="I13" s="1774"/>
      <c r="J13" s="1774"/>
      <c r="K13" s="1774"/>
      <c r="L13" s="1774"/>
      <c r="M13" s="1774"/>
      <c r="N13" s="1774"/>
      <c r="O13" s="1774"/>
      <c r="P13" s="1774"/>
      <c r="Q13" s="1774"/>
      <c r="R13" s="1804"/>
      <c r="S13" s="1804"/>
      <c r="T13" s="1804"/>
      <c r="U13" s="1804"/>
      <c r="V13" s="1804"/>
      <c r="W13" s="1804"/>
      <c r="X13" s="1804"/>
      <c r="Y13" s="1804"/>
      <c r="Z13" s="1804"/>
      <c r="AA13" s="1804"/>
      <c r="AB13" s="1804"/>
      <c r="AC13" s="1804"/>
      <c r="AD13" s="1804"/>
      <c r="AE13" s="1804"/>
      <c r="AF13" s="1804"/>
      <c r="AG13" s="1804"/>
      <c r="AH13" s="1804"/>
      <c r="AI13" s="1804"/>
      <c r="AJ13" s="1804"/>
      <c r="AK13" s="1804"/>
      <c r="AL13" s="1804"/>
      <c r="AM13" s="1804"/>
      <c r="AN13" s="1804"/>
      <c r="AO13" s="1804"/>
      <c r="AP13" s="1805"/>
      <c r="AQ13" s="1801"/>
      <c r="AR13" s="1801"/>
      <c r="AS13" s="1801"/>
      <c r="AT13" s="1801"/>
      <c r="AU13" s="1801"/>
      <c r="AV13" s="1801"/>
      <c r="AW13" s="1801"/>
      <c r="AX13" s="1801"/>
      <c r="AY13" s="1801"/>
      <c r="AZ13" s="1801"/>
      <c r="BA13" s="1801"/>
      <c r="BB13" s="1801"/>
      <c r="BC13" s="1801"/>
      <c r="BD13" s="1801"/>
      <c r="BE13" s="1801"/>
      <c r="BF13" s="1801"/>
      <c r="BG13" s="1801"/>
      <c r="BH13" s="1801"/>
      <c r="BI13" s="1801"/>
      <c r="BJ13" s="1801"/>
      <c r="BK13" s="1801"/>
      <c r="BL13" s="1801"/>
      <c r="BM13" s="1801"/>
      <c r="BN13" s="1801"/>
      <c r="BO13" s="1801"/>
      <c r="BP13" s="1772"/>
      <c r="BQ13" s="1772"/>
      <c r="BR13" s="1772"/>
      <c r="BS13" s="1772"/>
      <c r="BT13" s="1772"/>
      <c r="BU13" s="1772"/>
      <c r="BV13" s="1801"/>
      <c r="BW13" s="1801"/>
      <c r="BX13" s="1801"/>
      <c r="BY13" s="1801"/>
      <c r="BZ13" s="1801"/>
      <c r="CA13" s="1801"/>
      <c r="CB13" s="1772"/>
      <c r="CC13" s="1772"/>
      <c r="CD13" s="1773"/>
      <c r="CH13" s="1699"/>
      <c r="CI13" s="1699"/>
      <c r="CJ13" s="1699"/>
      <c r="CK13" s="1699"/>
    </row>
    <row r="14" spans="1:126" s="1706" customFormat="1" ht="30" customHeight="1">
      <c r="A14" s="1772"/>
      <c r="B14" s="1796"/>
      <c r="C14" s="1790"/>
      <c r="D14" s="1804"/>
      <c r="E14" s="1805"/>
      <c r="F14" s="1771" t="s">
        <v>1037</v>
      </c>
      <c r="G14" s="1815"/>
      <c r="H14" s="1805"/>
      <c r="I14" s="1774"/>
      <c r="J14" s="1774"/>
      <c r="K14" s="1774"/>
      <c r="L14" s="1774"/>
      <c r="M14" s="1774"/>
      <c r="N14" s="1774"/>
      <c r="O14" s="1774"/>
      <c r="P14" s="1774"/>
      <c r="Q14" s="1774"/>
      <c r="R14" s="1804"/>
      <c r="S14" s="1804"/>
      <c r="T14" s="1804"/>
      <c r="U14" s="1804"/>
      <c r="V14" s="1804"/>
      <c r="W14" s="1804"/>
      <c r="X14" s="1804"/>
      <c r="Y14" s="1804"/>
      <c r="Z14" s="1804"/>
      <c r="AA14" s="1804"/>
      <c r="AB14" s="1804"/>
      <c r="AC14" s="1804"/>
      <c r="AD14" s="1804"/>
      <c r="AE14" s="1804"/>
      <c r="AF14" s="1804"/>
      <c r="AG14" s="1804"/>
      <c r="AH14" s="1804"/>
      <c r="AI14" s="1804"/>
      <c r="AJ14" s="1804"/>
      <c r="AK14" s="1804"/>
      <c r="AL14" s="1804"/>
      <c r="AM14" s="1804"/>
      <c r="AN14" s="1804"/>
      <c r="AO14" s="1804"/>
      <c r="AP14" s="1805"/>
      <c r="AQ14" s="1801"/>
      <c r="AR14" s="1801"/>
      <c r="AS14" s="1801"/>
      <c r="AT14" s="1801"/>
      <c r="AU14" s="1801"/>
      <c r="AV14" s="1801"/>
      <c r="AW14" s="1801"/>
      <c r="AX14" s="1801"/>
      <c r="AY14" s="1801"/>
      <c r="AZ14" s="1801"/>
      <c r="BA14" s="1801"/>
      <c r="BB14" s="1801"/>
      <c r="BC14" s="1801"/>
      <c r="BD14" s="1801"/>
      <c r="BE14" s="1801"/>
      <c r="BF14" s="1801"/>
      <c r="BG14" s="1801"/>
      <c r="BH14" s="1801"/>
      <c r="BI14" s="1801"/>
      <c r="BJ14" s="1801"/>
      <c r="BK14" s="1801"/>
      <c r="BL14" s="1801"/>
      <c r="BM14" s="1801"/>
      <c r="BN14" s="1801"/>
      <c r="BO14" s="1772"/>
      <c r="BP14" s="1772"/>
      <c r="BQ14" s="1772"/>
      <c r="BR14" s="1772"/>
      <c r="BS14" s="1772"/>
      <c r="BT14" s="1772"/>
      <c r="BU14" s="1772"/>
      <c r="BV14" s="1772"/>
      <c r="BW14" s="1772"/>
      <c r="BX14" s="1772"/>
      <c r="BY14" s="1772"/>
      <c r="BZ14" s="1772"/>
      <c r="CA14" s="1772"/>
      <c r="CB14" s="1772"/>
      <c r="CC14" s="1772"/>
      <c r="CD14" s="1773"/>
      <c r="CH14" s="1699"/>
      <c r="CI14" s="1699"/>
      <c r="CJ14" s="1699"/>
      <c r="CK14" s="1699"/>
    </row>
    <row r="15" spans="1:126" s="1706" customFormat="1" ht="30" customHeight="1">
      <c r="A15" s="1772"/>
      <c r="B15" s="1777"/>
      <c r="C15" s="1790"/>
      <c r="D15" s="1798"/>
      <c r="E15" s="1790"/>
      <c r="F15" s="1787"/>
      <c r="G15" s="1815"/>
      <c r="H15" s="1790"/>
      <c r="I15" s="1774"/>
      <c r="J15" s="1774"/>
      <c r="K15" s="1774"/>
      <c r="L15" s="1774"/>
      <c r="M15" s="1774"/>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c r="AL15" s="1774"/>
      <c r="AM15" s="1774"/>
      <c r="AN15" s="1774"/>
      <c r="AO15" s="1774"/>
      <c r="AP15" s="1790"/>
      <c r="AQ15" s="1801"/>
      <c r="AR15" s="1801"/>
      <c r="AS15" s="1801"/>
      <c r="AT15" s="1801"/>
      <c r="AU15" s="1801"/>
      <c r="AV15" s="1801"/>
      <c r="AW15" s="1801"/>
      <c r="AX15" s="1801"/>
      <c r="AY15" s="1801"/>
      <c r="AZ15" s="1801"/>
      <c r="BA15" s="1801"/>
      <c r="BB15" s="1801"/>
      <c r="BC15" s="1801"/>
      <c r="BD15" s="1801"/>
      <c r="BE15" s="1801"/>
      <c r="BF15" s="1801"/>
      <c r="BG15" s="1801"/>
      <c r="BH15" s="1801"/>
      <c r="BI15" s="1801"/>
      <c r="BJ15" s="1801"/>
      <c r="BK15" s="1801"/>
      <c r="BL15" s="1801"/>
      <c r="BM15" s="1801"/>
      <c r="BN15" s="1801"/>
      <c r="BO15" s="1772"/>
      <c r="BP15" s="1772"/>
      <c r="BQ15" s="1772"/>
      <c r="BR15" s="1772"/>
      <c r="BS15" s="1772"/>
      <c r="BT15" s="1772"/>
      <c r="BU15" s="1772"/>
      <c r="BV15" s="1772"/>
      <c r="BW15" s="1772"/>
      <c r="BX15" s="1772"/>
      <c r="BY15" s="1772"/>
      <c r="BZ15" s="1772"/>
      <c r="CA15" s="1772"/>
      <c r="CB15" s="1772"/>
      <c r="CC15" s="1772"/>
      <c r="CD15" s="1773"/>
      <c r="CH15" s="1699"/>
      <c r="CI15" s="1699"/>
      <c r="CJ15" s="1699"/>
      <c r="CK15" s="1699"/>
    </row>
    <row r="16" spans="1:126" s="1705" customFormat="1" ht="30" customHeight="1">
      <c r="A16" s="1778"/>
      <c r="B16" s="1808"/>
      <c r="C16" s="1790"/>
      <c r="D16" s="3351" t="s">
        <v>7</v>
      </c>
      <c r="E16" s="3352"/>
      <c r="F16" s="1770" t="s">
        <v>2695</v>
      </c>
      <c r="G16" s="1770"/>
      <c r="H16" s="1770"/>
      <c r="I16" s="1770"/>
      <c r="J16" s="1770"/>
      <c r="K16" s="1770"/>
      <c r="L16" s="1770"/>
      <c r="M16" s="1770"/>
      <c r="N16" s="1770"/>
      <c r="O16" s="1770"/>
      <c r="P16" s="1770"/>
      <c r="Q16" s="1770"/>
      <c r="R16" s="1770"/>
      <c r="S16" s="1770"/>
      <c r="T16" s="1770"/>
      <c r="U16" s="1770"/>
      <c r="V16" s="1770"/>
      <c r="W16" s="1770"/>
      <c r="X16" s="1770"/>
      <c r="Y16" s="1770"/>
      <c r="Z16" s="1770"/>
      <c r="AA16" s="1770"/>
      <c r="AB16" s="1770"/>
      <c r="AC16" s="1770"/>
      <c r="AD16" s="1770"/>
      <c r="AE16" s="1770"/>
      <c r="AF16" s="1770"/>
      <c r="AG16" s="1770"/>
      <c r="AH16" s="1770"/>
      <c r="AI16" s="1770"/>
      <c r="AJ16" s="1770"/>
      <c r="AK16" s="1770"/>
      <c r="AL16" s="1770"/>
      <c r="AM16" s="1770"/>
      <c r="AN16" s="1770"/>
      <c r="AO16" s="1770"/>
      <c r="AP16" s="1770"/>
      <c r="AQ16" s="1801"/>
      <c r="AR16" s="1801"/>
      <c r="AS16" s="1801"/>
      <c r="AT16" s="1801"/>
      <c r="AU16" s="1801"/>
      <c r="AV16" s="1801"/>
      <c r="AW16" s="1801"/>
      <c r="AX16" s="1801"/>
      <c r="AY16" s="1801"/>
      <c r="AZ16" s="1801"/>
      <c r="BA16" s="1801"/>
      <c r="BB16" s="1801"/>
      <c r="BC16" s="1801"/>
      <c r="BD16" s="1801"/>
      <c r="BE16" s="1801"/>
      <c r="BF16" s="1801"/>
      <c r="BG16" s="1801"/>
      <c r="BH16" s="1801"/>
      <c r="BI16" s="1801"/>
      <c r="BJ16" s="1801"/>
      <c r="BK16" s="1801"/>
      <c r="BL16" s="1801"/>
      <c r="BM16" s="1801"/>
      <c r="BN16" s="1801"/>
      <c r="BO16" s="1810"/>
      <c r="BP16" s="1810"/>
      <c r="BQ16" s="1810"/>
      <c r="BR16" s="1810"/>
      <c r="BS16" s="1810"/>
      <c r="BT16" s="1810"/>
      <c r="BU16" s="1810"/>
      <c r="BV16" s="3353" t="s">
        <v>53</v>
      </c>
      <c r="BW16" s="3354"/>
      <c r="BX16" s="3354"/>
      <c r="BY16" s="3355"/>
      <c r="BZ16" s="3356"/>
      <c r="CA16" s="3357"/>
      <c r="CB16" s="1810"/>
      <c r="CC16" s="1810"/>
      <c r="CD16" s="1811"/>
      <c r="CH16" s="1699"/>
      <c r="CI16" s="1699"/>
      <c r="CJ16" s="1699"/>
      <c r="CK16" s="1699"/>
    </row>
    <row r="17" spans="1:91" s="1705" customFormat="1" ht="30" customHeight="1">
      <c r="A17" s="1778"/>
      <c r="B17" s="1808"/>
      <c r="C17" s="1790"/>
      <c r="D17" s="3352"/>
      <c r="E17" s="3352"/>
      <c r="F17" s="1771" t="s">
        <v>2696</v>
      </c>
      <c r="G17" s="1770"/>
      <c r="H17" s="1770"/>
      <c r="I17" s="1770"/>
      <c r="J17" s="1770"/>
      <c r="K17" s="1770"/>
      <c r="L17" s="1770"/>
      <c r="M17" s="1770"/>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c r="AL17" s="1770"/>
      <c r="AM17" s="1770"/>
      <c r="AN17" s="1770"/>
      <c r="AO17" s="1770"/>
      <c r="AP17" s="1770"/>
      <c r="AQ17" s="1801"/>
      <c r="AR17" s="1801"/>
      <c r="AS17" s="1801"/>
      <c r="AT17" s="1801"/>
      <c r="AU17" s="1801"/>
      <c r="AV17" s="1801"/>
      <c r="AW17" s="1801"/>
      <c r="AX17" s="1801"/>
      <c r="AY17" s="1801"/>
      <c r="AZ17" s="1801"/>
      <c r="BA17" s="1801"/>
      <c r="BB17" s="1801"/>
      <c r="BC17" s="1801"/>
      <c r="BD17" s="1801"/>
      <c r="BE17" s="1801"/>
      <c r="BF17" s="1801"/>
      <c r="BG17" s="1801"/>
      <c r="BH17" s="1801"/>
      <c r="BI17" s="1801"/>
      <c r="BJ17" s="1801"/>
      <c r="BK17" s="1801"/>
      <c r="BL17" s="1801"/>
      <c r="BM17" s="1801"/>
      <c r="BN17" s="1801"/>
      <c r="BO17" s="1810"/>
      <c r="BP17" s="1810"/>
      <c r="BQ17" s="1810"/>
      <c r="BR17" s="1810"/>
      <c r="BS17" s="1810"/>
      <c r="BT17" s="1810"/>
      <c r="BU17" s="1810"/>
      <c r="BV17" s="3354"/>
      <c r="BW17" s="3354"/>
      <c r="BX17" s="3354"/>
      <c r="BY17" s="3358"/>
      <c r="BZ17" s="3359"/>
      <c r="CA17" s="3360"/>
      <c r="CB17" s="1810"/>
      <c r="CC17" s="1810"/>
      <c r="CD17" s="1811"/>
      <c r="CH17" s="1699"/>
      <c r="CI17" s="1699"/>
      <c r="CJ17" s="1699"/>
      <c r="CK17" s="1699"/>
    </row>
    <row r="18" spans="1:91" s="1705" customFormat="1" ht="30" customHeight="1">
      <c r="A18" s="1778"/>
      <c r="B18" s="1812"/>
      <c r="C18" s="1790"/>
      <c r="D18" s="1809"/>
      <c r="E18" s="1790"/>
      <c r="F18" s="1787"/>
      <c r="G18" s="1815"/>
      <c r="H18" s="1790"/>
      <c r="I18" s="1774"/>
      <c r="J18" s="1774"/>
      <c r="K18" s="1774"/>
      <c r="L18" s="1774"/>
      <c r="M18" s="1774"/>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c r="AL18" s="1774"/>
      <c r="AM18" s="1774"/>
      <c r="AN18" s="1774"/>
      <c r="AO18" s="1774"/>
      <c r="AP18" s="1790"/>
      <c r="AQ18" s="1801"/>
      <c r="AR18" s="1801"/>
      <c r="AS18" s="1801"/>
      <c r="AT18" s="1801"/>
      <c r="AU18" s="1801"/>
      <c r="AV18" s="1801"/>
      <c r="AW18" s="1801"/>
      <c r="AX18" s="1801"/>
      <c r="AY18" s="1801"/>
      <c r="AZ18" s="1801"/>
      <c r="BA18" s="1801"/>
      <c r="BB18" s="1801"/>
      <c r="BC18" s="1801"/>
      <c r="BD18" s="1801"/>
      <c r="BE18" s="1801"/>
      <c r="BF18" s="1801"/>
      <c r="BG18" s="1801"/>
      <c r="BH18" s="1801"/>
      <c r="BI18" s="1801"/>
      <c r="BJ18" s="1801"/>
      <c r="BK18" s="1801"/>
      <c r="BL18" s="1801"/>
      <c r="BM18" s="1801"/>
      <c r="BN18" s="1801"/>
      <c r="BO18" s="1810"/>
      <c r="BP18" s="1810"/>
      <c r="BQ18" s="1810"/>
      <c r="BR18" s="1810"/>
      <c r="BS18" s="1810"/>
      <c r="BT18" s="1810"/>
      <c r="BU18" s="1810"/>
      <c r="BV18" s="1801"/>
      <c r="BW18" s="1801"/>
      <c r="BX18" s="1801"/>
      <c r="BY18" s="1801"/>
      <c r="BZ18" s="1801"/>
      <c r="CA18" s="1801"/>
      <c r="CB18" s="1810"/>
      <c r="CC18" s="1814"/>
      <c r="CD18" s="1813"/>
      <c r="CH18" s="1699"/>
      <c r="CI18" s="1699"/>
      <c r="CJ18" s="1699"/>
      <c r="CK18" s="1699"/>
    </row>
    <row r="19" spans="1:91" s="1705" customFormat="1" ht="30" customHeight="1">
      <c r="A19" s="1778"/>
      <c r="B19" s="1812"/>
      <c r="C19" s="1790"/>
      <c r="D19" s="3351" t="s">
        <v>664</v>
      </c>
      <c r="E19" s="3352"/>
      <c r="F19" s="1770" t="s">
        <v>1038</v>
      </c>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c r="AO19" s="1770"/>
      <c r="AP19" s="1770"/>
      <c r="AQ19" s="1801"/>
      <c r="AR19" s="1801"/>
      <c r="AS19" s="1801"/>
      <c r="AT19" s="1801"/>
      <c r="AU19" s="1801"/>
      <c r="AV19" s="1801"/>
      <c r="AW19" s="1801"/>
      <c r="AX19" s="1801"/>
      <c r="AY19" s="1801"/>
      <c r="AZ19" s="1801"/>
      <c r="BA19" s="1801"/>
      <c r="BB19" s="1801"/>
      <c r="BC19" s="1801"/>
      <c r="BD19" s="1801"/>
      <c r="BE19" s="1801"/>
      <c r="BF19" s="1801"/>
      <c r="BG19" s="1801"/>
      <c r="BH19" s="1801"/>
      <c r="BI19" s="1801"/>
      <c r="BJ19" s="1801"/>
      <c r="BK19" s="1801"/>
      <c r="BL19" s="1801"/>
      <c r="BM19" s="1801"/>
      <c r="BN19" s="1801"/>
      <c r="BO19" s="1810"/>
      <c r="BP19" s="1810"/>
      <c r="BQ19" s="1810"/>
      <c r="BR19" s="1810"/>
      <c r="BS19" s="1810"/>
      <c r="BT19" s="1810"/>
      <c r="BU19" s="1810"/>
      <c r="BV19" s="3353" t="s">
        <v>54</v>
      </c>
      <c r="BW19" s="3354"/>
      <c r="BX19" s="3354"/>
      <c r="BY19" s="3355"/>
      <c r="BZ19" s="3356"/>
      <c r="CA19" s="3357"/>
      <c r="CB19" s="1810"/>
      <c r="CC19" s="1814"/>
      <c r="CD19" s="1813"/>
      <c r="CH19" s="1699"/>
      <c r="CI19" s="1699"/>
      <c r="CJ19" s="1699"/>
      <c r="CK19" s="1699"/>
    </row>
    <row r="20" spans="1:91" s="1705" customFormat="1" ht="30" customHeight="1">
      <c r="A20" s="1778"/>
      <c r="B20" s="1812"/>
      <c r="C20" s="1790"/>
      <c r="D20" s="3352"/>
      <c r="E20" s="3352"/>
      <c r="F20" s="1771" t="s">
        <v>1038</v>
      </c>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1770"/>
      <c r="AN20" s="1770"/>
      <c r="AO20" s="1770"/>
      <c r="AP20" s="1770"/>
      <c r="AQ20" s="1801"/>
      <c r="AR20" s="1801"/>
      <c r="AS20" s="1801"/>
      <c r="AT20" s="1801"/>
      <c r="AU20" s="1801"/>
      <c r="AV20" s="1801"/>
      <c r="AW20" s="1801"/>
      <c r="AX20" s="1801"/>
      <c r="AY20" s="1801"/>
      <c r="AZ20" s="1801"/>
      <c r="BA20" s="1801"/>
      <c r="BB20" s="1801"/>
      <c r="BC20" s="1801"/>
      <c r="BD20" s="1801"/>
      <c r="BE20" s="1801"/>
      <c r="BF20" s="1801"/>
      <c r="BG20" s="1801"/>
      <c r="BH20" s="1801"/>
      <c r="BI20" s="1801"/>
      <c r="BJ20" s="1801"/>
      <c r="BK20" s="1801"/>
      <c r="BL20" s="1801"/>
      <c r="BM20" s="1801"/>
      <c r="BN20" s="1801"/>
      <c r="BO20" s="1810"/>
      <c r="BP20" s="1810"/>
      <c r="BQ20" s="1810"/>
      <c r="BR20" s="1810"/>
      <c r="BS20" s="1810"/>
      <c r="BT20" s="1810"/>
      <c r="BU20" s="1810"/>
      <c r="BV20" s="3354"/>
      <c r="BW20" s="3354"/>
      <c r="BX20" s="3354"/>
      <c r="BY20" s="3358"/>
      <c r="BZ20" s="3359"/>
      <c r="CA20" s="3360"/>
      <c r="CB20" s="1810"/>
      <c r="CC20" s="1814"/>
      <c r="CD20" s="1813"/>
      <c r="CH20" s="1699"/>
      <c r="CI20" s="1699"/>
      <c r="CJ20" s="1699"/>
      <c r="CK20" s="1699"/>
    </row>
    <row r="21" spans="1:91" s="1705" customFormat="1" ht="30" customHeight="1">
      <c r="A21" s="1778"/>
      <c r="B21" s="1812"/>
      <c r="C21" s="1790"/>
      <c r="D21" s="1804"/>
      <c r="E21" s="1790"/>
      <c r="F21" s="1790"/>
      <c r="G21" s="1815"/>
      <c r="H21" s="1790"/>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774"/>
      <c r="AN21" s="1774"/>
      <c r="AO21" s="1774"/>
      <c r="AP21" s="1790"/>
      <c r="AQ21" s="1801"/>
      <c r="AR21" s="1801"/>
      <c r="AS21" s="1801"/>
      <c r="AT21" s="1801"/>
      <c r="AU21" s="1801"/>
      <c r="AV21" s="1801"/>
      <c r="AW21" s="1801"/>
      <c r="AX21" s="1801"/>
      <c r="AY21" s="1801"/>
      <c r="AZ21" s="1801"/>
      <c r="BA21" s="1801"/>
      <c r="BB21" s="1801"/>
      <c r="BC21" s="1801"/>
      <c r="BD21" s="1801"/>
      <c r="BE21" s="1801"/>
      <c r="BF21" s="1801"/>
      <c r="BG21" s="1801"/>
      <c r="BH21" s="1801"/>
      <c r="BI21" s="1801"/>
      <c r="BJ21" s="1801"/>
      <c r="BK21" s="1801"/>
      <c r="BL21" s="1801"/>
      <c r="BM21" s="1801"/>
      <c r="BN21" s="1801"/>
      <c r="BO21" s="1810"/>
      <c r="BP21" s="1810"/>
      <c r="BQ21" s="1810"/>
      <c r="BR21" s="1810"/>
      <c r="BS21" s="1810"/>
      <c r="BT21" s="1810"/>
      <c r="BU21" s="1810"/>
      <c r="BV21" s="1801"/>
      <c r="BW21" s="1801"/>
      <c r="BX21" s="1801"/>
      <c r="BY21" s="1801"/>
      <c r="BZ21" s="1801"/>
      <c r="CA21" s="1801"/>
      <c r="CB21" s="1810"/>
      <c r="CC21" s="1814"/>
      <c r="CD21" s="1813"/>
      <c r="CH21" s="1699"/>
      <c r="CI21" s="1699"/>
      <c r="CJ21" s="1699"/>
      <c r="CK21" s="1699"/>
    </row>
    <row r="22" spans="1:91" s="1705" customFormat="1" ht="30" customHeight="1">
      <c r="A22" s="1778"/>
      <c r="B22" s="1812"/>
      <c r="C22" s="1810"/>
      <c r="D22" s="3351" t="s">
        <v>9</v>
      </c>
      <c r="E22" s="3352"/>
      <c r="F22" s="1770" t="s">
        <v>274</v>
      </c>
      <c r="G22" s="1770"/>
      <c r="H22" s="1770"/>
      <c r="I22" s="1770"/>
      <c r="J22" s="1770"/>
      <c r="K22" s="1770"/>
      <c r="L22" s="1770"/>
      <c r="M22" s="1770"/>
      <c r="N22" s="1770"/>
      <c r="O22" s="1770"/>
      <c r="P22" s="1770"/>
      <c r="Q22" s="1770"/>
      <c r="R22" s="1770"/>
      <c r="S22" s="1770"/>
      <c r="T22" s="1770"/>
      <c r="U22" s="1770"/>
      <c r="V22" s="1770"/>
      <c r="W22" s="1770"/>
      <c r="X22" s="1770"/>
      <c r="Y22" s="1770"/>
      <c r="Z22" s="1770"/>
      <c r="AA22" s="1770"/>
      <c r="AB22" s="1770"/>
      <c r="AC22" s="1770"/>
      <c r="AD22" s="1770"/>
      <c r="AE22" s="1770"/>
      <c r="AF22" s="1770"/>
      <c r="AG22" s="1770"/>
      <c r="AH22" s="1770"/>
      <c r="AI22" s="1770"/>
      <c r="AJ22" s="1770"/>
      <c r="AK22" s="1770"/>
      <c r="AL22" s="1770"/>
      <c r="AM22" s="1770"/>
      <c r="AN22" s="1770"/>
      <c r="AO22" s="1770"/>
      <c r="AP22" s="1770"/>
      <c r="AQ22" s="1810"/>
      <c r="AR22" s="1810"/>
      <c r="AS22" s="1810"/>
      <c r="AT22" s="1810"/>
      <c r="AU22" s="1810"/>
      <c r="AV22" s="1810"/>
      <c r="AW22" s="1810"/>
      <c r="AX22" s="1810"/>
      <c r="AY22" s="1810"/>
      <c r="AZ22" s="1810"/>
      <c r="BA22" s="1810"/>
      <c r="BB22" s="1810"/>
      <c r="BC22" s="1810"/>
      <c r="BD22" s="1801"/>
      <c r="BE22" s="1801"/>
      <c r="BF22" s="1801"/>
      <c r="BG22" s="1801"/>
      <c r="BH22" s="1801"/>
      <c r="BI22" s="1801"/>
      <c r="BJ22" s="1801"/>
      <c r="BK22" s="1801"/>
      <c r="BL22" s="1801"/>
      <c r="BM22" s="1801"/>
      <c r="BN22" s="1801"/>
      <c r="BO22" s="1801"/>
      <c r="BP22" s="1801"/>
      <c r="BQ22" s="1810"/>
      <c r="BR22" s="1810"/>
      <c r="BS22" s="1810"/>
      <c r="BT22" s="1810"/>
      <c r="BU22" s="1810"/>
      <c r="BV22" s="3353" t="s">
        <v>55</v>
      </c>
      <c r="BW22" s="3354"/>
      <c r="BX22" s="3354"/>
      <c r="BY22" s="3355"/>
      <c r="BZ22" s="3356"/>
      <c r="CA22" s="3357"/>
      <c r="CB22" s="1810"/>
      <c r="CC22" s="1814"/>
      <c r="CD22" s="1813"/>
      <c r="CH22" s="1699"/>
      <c r="CI22" s="1699"/>
      <c r="CJ22" s="1699"/>
      <c r="CK22" s="1699"/>
    </row>
    <row r="23" spans="1:91" s="1702" customFormat="1" ht="30" customHeight="1">
      <c r="A23" s="1776"/>
      <c r="B23" s="1812"/>
      <c r="C23" s="1801"/>
      <c r="D23" s="3352"/>
      <c r="E23" s="3352"/>
      <c r="F23" s="1771" t="s">
        <v>275</v>
      </c>
      <c r="G23" s="1770"/>
      <c r="H23" s="1770"/>
      <c r="I23" s="1770"/>
      <c r="J23" s="1770"/>
      <c r="K23" s="1770"/>
      <c r="L23" s="1770"/>
      <c r="M23" s="1770"/>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c r="AL23" s="1770"/>
      <c r="AM23" s="1770"/>
      <c r="AN23" s="1770"/>
      <c r="AO23" s="1770"/>
      <c r="AP23" s="1770"/>
      <c r="AQ23" s="1801"/>
      <c r="AR23" s="1801"/>
      <c r="AS23" s="1801"/>
      <c r="AT23" s="1801"/>
      <c r="AU23" s="1801"/>
      <c r="AV23" s="1801"/>
      <c r="AW23" s="1801"/>
      <c r="AX23" s="1801"/>
      <c r="AY23" s="1801"/>
      <c r="AZ23" s="1801"/>
      <c r="BA23" s="1801"/>
      <c r="BB23" s="1801"/>
      <c r="BC23" s="1801"/>
      <c r="BD23" s="1801"/>
      <c r="BE23" s="1801"/>
      <c r="BF23" s="1801"/>
      <c r="BG23" s="1801"/>
      <c r="BH23" s="1801"/>
      <c r="BI23" s="1801"/>
      <c r="BJ23" s="1801"/>
      <c r="BK23" s="1801"/>
      <c r="BL23" s="1801"/>
      <c r="BM23" s="1801"/>
      <c r="BN23" s="1801"/>
      <c r="BO23" s="1801"/>
      <c r="BP23" s="1801"/>
      <c r="BQ23" s="1810"/>
      <c r="BR23" s="1810"/>
      <c r="BS23" s="1810"/>
      <c r="BT23" s="1810"/>
      <c r="BU23" s="1810"/>
      <c r="BV23" s="3354"/>
      <c r="BW23" s="3354"/>
      <c r="BX23" s="3354"/>
      <c r="BY23" s="3358"/>
      <c r="BZ23" s="3359"/>
      <c r="CA23" s="3360"/>
      <c r="CB23" s="1801"/>
      <c r="CC23" s="1814"/>
      <c r="CD23" s="1813"/>
      <c r="CH23" s="1699"/>
      <c r="CI23" s="1699"/>
      <c r="CJ23" s="1699"/>
      <c r="CK23" s="1699"/>
    </row>
    <row r="24" spans="1:91" s="1702" customFormat="1" ht="39.9" customHeight="1">
      <c r="A24" s="1776"/>
      <c r="B24" s="1846"/>
      <c r="C24" s="1822"/>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1822"/>
      <c r="AM24" s="1822"/>
      <c r="AN24" s="1822"/>
      <c r="AO24" s="1822"/>
      <c r="AP24" s="1822"/>
      <c r="AQ24" s="1822"/>
      <c r="AR24" s="1822"/>
      <c r="AS24" s="1822"/>
      <c r="AT24" s="1822"/>
      <c r="AU24" s="1822"/>
      <c r="AV24" s="1822"/>
      <c r="AW24" s="1822"/>
      <c r="AX24" s="1822"/>
      <c r="AY24" s="1822"/>
      <c r="AZ24" s="1822"/>
      <c r="BA24" s="1822"/>
      <c r="BB24" s="1822"/>
      <c r="BC24" s="1822"/>
      <c r="BD24" s="1822"/>
      <c r="BE24" s="1822"/>
      <c r="BF24" s="1822"/>
      <c r="BG24" s="1822"/>
      <c r="BH24" s="1822"/>
      <c r="BI24" s="1822"/>
      <c r="BJ24" s="1822"/>
      <c r="BK24" s="1822"/>
      <c r="BL24" s="1822"/>
      <c r="BM24" s="1822"/>
      <c r="BN24" s="1822"/>
      <c r="BO24" s="1822"/>
      <c r="BP24" s="1822"/>
      <c r="BQ24" s="1847"/>
      <c r="BR24" s="1847"/>
      <c r="BS24" s="1847"/>
      <c r="BT24" s="1847"/>
      <c r="BU24" s="1847"/>
      <c r="BV24" s="1822"/>
      <c r="BW24" s="1822"/>
      <c r="BX24" s="1822"/>
      <c r="BY24" s="1822"/>
      <c r="BZ24" s="1822"/>
      <c r="CA24" s="1822"/>
      <c r="CB24" s="1822"/>
      <c r="CC24" s="1838"/>
      <c r="CD24" s="1834"/>
      <c r="CH24" s="1699"/>
      <c r="CI24" s="1699"/>
      <c r="CJ24" s="1699"/>
      <c r="CK24" s="1699"/>
    </row>
    <row r="25" spans="1:91" s="1702" customFormat="1" ht="39.9" customHeight="1">
      <c r="A25" s="1776"/>
      <c r="B25" s="1796"/>
      <c r="C25" s="1801"/>
      <c r="D25" s="1801"/>
      <c r="E25" s="1801"/>
      <c r="F25" s="1801"/>
      <c r="G25" s="1801"/>
      <c r="H25" s="1801"/>
      <c r="I25" s="1801"/>
      <c r="J25" s="1801"/>
      <c r="K25" s="1801"/>
      <c r="L25" s="1801"/>
      <c r="M25" s="1801"/>
      <c r="N25" s="1801"/>
      <c r="O25" s="1801"/>
      <c r="P25" s="1801"/>
      <c r="Q25" s="1801"/>
      <c r="R25" s="1801"/>
      <c r="S25" s="1801"/>
      <c r="T25" s="1801"/>
      <c r="U25" s="1801"/>
      <c r="V25" s="1801"/>
      <c r="W25" s="1801"/>
      <c r="X25" s="1801"/>
      <c r="Y25" s="1801"/>
      <c r="Z25" s="1801"/>
      <c r="AA25" s="1801"/>
      <c r="AB25" s="1801"/>
      <c r="AC25" s="1801"/>
      <c r="AD25" s="1801"/>
      <c r="AE25" s="1801"/>
      <c r="AF25" s="1801"/>
      <c r="AG25" s="1801"/>
      <c r="AH25" s="1801"/>
      <c r="AI25" s="1801"/>
      <c r="AJ25" s="1801"/>
      <c r="AK25" s="1801"/>
      <c r="AL25" s="1801"/>
      <c r="AM25" s="1801"/>
      <c r="AN25" s="1801"/>
      <c r="AO25" s="1801"/>
      <c r="AP25" s="1801"/>
      <c r="AQ25" s="1801"/>
      <c r="AR25" s="1801"/>
      <c r="AS25" s="1801"/>
      <c r="AT25" s="1801"/>
      <c r="AU25" s="1801"/>
      <c r="AV25" s="1801"/>
      <c r="AW25" s="1801"/>
      <c r="AX25" s="1801"/>
      <c r="AY25" s="1801"/>
      <c r="AZ25" s="1801"/>
      <c r="BA25" s="1801"/>
      <c r="BB25" s="1801"/>
      <c r="BC25" s="1801"/>
      <c r="BD25" s="1801"/>
      <c r="BE25" s="1801"/>
      <c r="BF25" s="1801"/>
      <c r="BG25" s="1801"/>
      <c r="BH25" s="1801"/>
      <c r="BI25" s="1801"/>
      <c r="BJ25" s="1801"/>
      <c r="BK25" s="1801"/>
      <c r="BL25" s="1801"/>
      <c r="BM25" s="1801"/>
      <c r="BN25" s="1801"/>
      <c r="BO25" s="1801"/>
      <c r="BP25" s="1801"/>
      <c r="BQ25" s="1801"/>
      <c r="BR25" s="1801"/>
      <c r="BS25" s="1801"/>
      <c r="BT25" s="1801"/>
      <c r="BU25" s="1801"/>
      <c r="BV25" s="1801"/>
      <c r="BW25" s="1801"/>
      <c r="BX25" s="1801"/>
      <c r="BY25" s="1801"/>
      <c r="BZ25" s="1801"/>
      <c r="CA25" s="1801"/>
      <c r="CB25" s="1801"/>
      <c r="CC25" s="1814"/>
      <c r="CD25" s="1814"/>
      <c r="CE25" s="1843"/>
      <c r="CH25" s="1699"/>
      <c r="CI25" s="1699"/>
      <c r="CJ25" s="1699"/>
      <c r="CK25" s="1699"/>
    </row>
    <row r="26" spans="1:91" s="1702" customFormat="1" ht="30" customHeight="1">
      <c r="A26" s="1776"/>
      <c r="B26" s="1796"/>
      <c r="C26" s="1797" t="s">
        <v>543</v>
      </c>
      <c r="D26" s="1804" t="s">
        <v>1039</v>
      </c>
      <c r="E26" s="1805"/>
      <c r="F26" s="1805"/>
      <c r="G26" s="1804"/>
      <c r="H26" s="1801"/>
      <c r="I26" s="1801"/>
      <c r="J26" s="1801"/>
      <c r="K26" s="1801"/>
      <c r="L26" s="1801"/>
      <c r="M26" s="1801"/>
      <c r="N26" s="1801"/>
      <c r="O26" s="1801"/>
      <c r="P26" s="1801"/>
      <c r="Q26" s="1801"/>
      <c r="R26" s="1801"/>
      <c r="S26" s="1801"/>
      <c r="T26" s="1801"/>
      <c r="U26" s="1801"/>
      <c r="V26" s="1801"/>
      <c r="W26" s="1801"/>
      <c r="X26" s="1801"/>
      <c r="Y26" s="1801"/>
      <c r="Z26" s="1801"/>
      <c r="AA26" s="1801"/>
      <c r="AB26" s="1801"/>
      <c r="AC26" s="1801"/>
      <c r="AD26" s="1801"/>
      <c r="AE26" s="1801"/>
      <c r="AF26" s="1801"/>
      <c r="AG26" s="1801"/>
      <c r="AH26" s="1801"/>
      <c r="AI26" s="1801"/>
      <c r="AJ26" s="1801"/>
      <c r="AK26" s="1801"/>
      <c r="AL26" s="1801"/>
      <c r="AM26" s="1801"/>
      <c r="AN26" s="1801"/>
      <c r="AO26" s="1801"/>
      <c r="AP26" s="1801"/>
      <c r="AQ26" s="1801"/>
      <c r="AR26" s="1801"/>
      <c r="AS26" s="1801"/>
      <c r="AT26" s="1801"/>
      <c r="AU26" s="1801"/>
      <c r="AV26" s="1801"/>
      <c r="AW26" s="1797"/>
      <c r="AX26" s="1774"/>
      <c r="AY26" s="1815"/>
      <c r="AZ26" s="1790"/>
      <c r="BA26" s="1774"/>
      <c r="BB26" s="1774"/>
      <c r="BC26" s="1774"/>
      <c r="BD26" s="1774"/>
      <c r="BE26" s="1774"/>
      <c r="BF26" s="1774"/>
      <c r="BG26" s="1774"/>
      <c r="BH26" s="1774"/>
      <c r="BI26" s="1774"/>
      <c r="BJ26" s="1774"/>
      <c r="BK26" s="1774"/>
      <c r="BL26" s="1774"/>
      <c r="BM26" s="1774"/>
      <c r="BN26" s="1774"/>
      <c r="BO26" s="1774"/>
      <c r="BP26" s="1774"/>
      <c r="BQ26" s="1774"/>
      <c r="BR26" s="1774"/>
      <c r="BS26" s="1774"/>
      <c r="BT26" s="1774"/>
      <c r="BU26" s="1774"/>
      <c r="BV26" s="1774"/>
      <c r="BW26" s="1774"/>
      <c r="BX26" s="1774"/>
      <c r="BY26" s="1774"/>
      <c r="BZ26" s="1774"/>
      <c r="CA26" s="1774"/>
      <c r="CB26" s="1774"/>
      <c r="CC26" s="1774"/>
      <c r="CD26" s="1774"/>
      <c r="CE26" s="1844"/>
      <c r="CF26" s="1766"/>
      <c r="CG26" s="1766"/>
      <c r="CH26" s="1710"/>
      <c r="CI26" s="1710"/>
      <c r="CJ26" s="1710"/>
      <c r="CK26" s="1710"/>
      <c r="CL26" s="1710"/>
      <c r="CM26" s="1710"/>
    </row>
    <row r="27" spans="1:91" s="1702" customFormat="1" ht="30" customHeight="1">
      <c r="A27" s="1776"/>
      <c r="B27" s="1796"/>
      <c r="C27" s="1790"/>
      <c r="D27" s="1848" t="s">
        <v>1040</v>
      </c>
      <c r="E27" s="1807"/>
      <c r="F27" s="1807"/>
      <c r="G27" s="1807"/>
      <c r="H27" s="1807"/>
      <c r="I27" s="1807"/>
      <c r="J27" s="1807"/>
      <c r="K27" s="1807"/>
      <c r="L27" s="1807"/>
      <c r="M27" s="1807"/>
      <c r="N27" s="1807"/>
      <c r="O27" s="1807"/>
      <c r="P27" s="1807"/>
      <c r="Q27" s="1807"/>
      <c r="R27" s="1807"/>
      <c r="S27" s="1807"/>
      <c r="T27" s="1807"/>
      <c r="U27" s="1807"/>
      <c r="V27" s="1807"/>
      <c r="W27" s="1807"/>
      <c r="X27" s="1807"/>
      <c r="Y27" s="1807"/>
      <c r="Z27" s="1807"/>
      <c r="AA27" s="1807"/>
      <c r="AB27" s="1807"/>
      <c r="AC27" s="1807"/>
      <c r="AD27" s="1807"/>
      <c r="AE27" s="1807"/>
      <c r="AF27" s="1807"/>
      <c r="AG27" s="1807"/>
      <c r="AH27" s="1807"/>
      <c r="AI27" s="1807"/>
      <c r="AJ27" s="1807"/>
      <c r="AK27" s="1807"/>
      <c r="AL27" s="1807"/>
      <c r="AM27" s="1807"/>
      <c r="AN27" s="1807"/>
      <c r="AO27" s="1807"/>
      <c r="AP27" s="1807"/>
      <c r="AQ27" s="1807"/>
      <c r="AR27" s="1807"/>
      <c r="AS27" s="1807"/>
      <c r="AT27" s="1807"/>
      <c r="AU27" s="1801"/>
      <c r="AV27" s="1801"/>
      <c r="AW27" s="1797"/>
      <c r="AX27" s="1774"/>
      <c r="AY27" s="1815"/>
      <c r="AZ27" s="1790"/>
      <c r="BA27" s="1774"/>
      <c r="BB27" s="1774"/>
      <c r="BC27" s="1774"/>
      <c r="BD27" s="1774"/>
      <c r="BE27" s="1774"/>
      <c r="BF27" s="1774"/>
      <c r="BG27" s="1774"/>
      <c r="BH27" s="1774"/>
      <c r="BI27" s="1774"/>
      <c r="BJ27" s="1774"/>
      <c r="BK27" s="1774"/>
      <c r="BL27" s="1774"/>
      <c r="BM27" s="1774"/>
      <c r="BN27" s="1774"/>
      <c r="BO27" s="1774"/>
      <c r="BP27" s="1774"/>
      <c r="BQ27" s="1774"/>
      <c r="BR27" s="1774"/>
      <c r="BS27" s="1774"/>
      <c r="BT27" s="1774"/>
      <c r="BU27" s="1774"/>
      <c r="BV27" s="1774"/>
      <c r="BW27" s="1774"/>
      <c r="BX27" s="1774"/>
      <c r="BY27" s="1774"/>
      <c r="BZ27" s="1774"/>
      <c r="CA27" s="1774"/>
      <c r="CB27" s="1774"/>
      <c r="CC27" s="1774"/>
      <c r="CD27" s="1774"/>
      <c r="CE27" s="1844"/>
      <c r="CF27" s="1766"/>
      <c r="CG27" s="1766"/>
      <c r="CH27" s="1710"/>
      <c r="CI27" s="1710"/>
      <c r="CJ27" s="1710"/>
      <c r="CK27" s="1710"/>
      <c r="CL27" s="1710"/>
      <c r="CM27" s="1710"/>
    </row>
    <row r="28" spans="1:91" s="1702" customFormat="1" ht="30" customHeight="1">
      <c r="A28" s="1776"/>
      <c r="B28" s="1777"/>
      <c r="C28" s="1790"/>
      <c r="D28" s="1807"/>
      <c r="E28" s="1807"/>
      <c r="F28" s="1807"/>
      <c r="G28" s="1807"/>
      <c r="H28" s="1807"/>
      <c r="I28" s="1807"/>
      <c r="J28" s="1807"/>
      <c r="K28" s="1807"/>
      <c r="L28" s="1807"/>
      <c r="M28" s="1807"/>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1807"/>
      <c r="AM28" s="1807"/>
      <c r="AN28" s="1807"/>
      <c r="AO28" s="1807"/>
      <c r="AP28" s="1807"/>
      <c r="AQ28" s="1807"/>
      <c r="AR28" s="1807"/>
      <c r="AS28" s="1807"/>
      <c r="AT28" s="1807"/>
      <c r="AU28" s="1790"/>
      <c r="AV28" s="1797"/>
      <c r="AW28" s="1797"/>
      <c r="AX28" s="1774"/>
      <c r="AY28" s="1815"/>
      <c r="AZ28" s="1790"/>
      <c r="BA28" s="1774"/>
      <c r="BB28" s="1774"/>
      <c r="BC28" s="1774"/>
      <c r="BD28" s="1774"/>
      <c r="BE28" s="1774"/>
      <c r="BF28" s="1774"/>
      <c r="BG28" s="1774"/>
      <c r="BH28" s="1774"/>
      <c r="BI28" s="1774"/>
      <c r="BJ28" s="1774"/>
      <c r="BK28" s="1774"/>
      <c r="BL28" s="1774"/>
      <c r="BM28" s="1774"/>
      <c r="BN28" s="1774"/>
      <c r="BO28" s="1774"/>
      <c r="BP28" s="1774"/>
      <c r="BQ28" s="1774"/>
      <c r="BR28" s="1774"/>
      <c r="BS28" s="1774"/>
      <c r="BT28" s="1774"/>
      <c r="BU28" s="1774"/>
      <c r="BV28" s="1772"/>
      <c r="BW28" s="1772"/>
      <c r="BX28" s="1772"/>
      <c r="BY28" s="3361">
        <v>3300</v>
      </c>
      <c r="BZ28" s="3361"/>
      <c r="CA28" s="3361"/>
      <c r="CB28" s="1774"/>
      <c r="CC28" s="1774"/>
      <c r="CD28" s="1774"/>
      <c r="CE28" s="1844"/>
      <c r="CF28" s="1766"/>
      <c r="CG28" s="1766"/>
      <c r="CH28" s="1710"/>
      <c r="CI28" s="1710"/>
      <c r="CJ28" s="1710"/>
      <c r="CK28" s="1710"/>
      <c r="CL28" s="1710"/>
      <c r="CM28" s="1710"/>
    </row>
    <row r="29" spans="1:91" s="1702" customFormat="1" ht="30" customHeight="1">
      <c r="A29" s="1776"/>
      <c r="B29" s="1808"/>
      <c r="C29" s="1790"/>
      <c r="D29" s="1803" t="s">
        <v>6</v>
      </c>
      <c r="E29" s="1797"/>
      <c r="F29" s="1770" t="s">
        <v>276</v>
      </c>
      <c r="G29" s="1807"/>
      <c r="H29" s="1807"/>
      <c r="I29" s="1807"/>
      <c r="J29" s="1807"/>
      <c r="K29" s="1807"/>
      <c r="L29" s="1807"/>
      <c r="M29" s="1807"/>
      <c r="N29" s="1807"/>
      <c r="O29" s="1807"/>
      <c r="P29" s="1807"/>
      <c r="Q29" s="1807"/>
      <c r="R29" s="1807"/>
      <c r="S29" s="1807"/>
      <c r="T29" s="1807"/>
      <c r="U29" s="1807"/>
      <c r="V29" s="1807"/>
      <c r="W29" s="1807"/>
      <c r="X29" s="1807"/>
      <c r="Y29" s="1807"/>
      <c r="Z29" s="1807"/>
      <c r="AA29" s="1807"/>
      <c r="AB29" s="1807"/>
      <c r="AC29" s="1807"/>
      <c r="AD29" s="1807"/>
      <c r="AE29" s="1807"/>
      <c r="AF29" s="1807"/>
      <c r="AG29" s="1807"/>
      <c r="AH29" s="1807"/>
      <c r="AI29" s="1807"/>
      <c r="AJ29" s="1807"/>
      <c r="AK29" s="1807"/>
      <c r="AL29" s="1807"/>
      <c r="AM29" s="1807"/>
      <c r="AN29" s="1807"/>
      <c r="AO29" s="1807"/>
      <c r="AP29" s="1807"/>
      <c r="AQ29" s="1807"/>
      <c r="AR29" s="1807"/>
      <c r="AS29" s="1807"/>
      <c r="AT29" s="1807"/>
      <c r="AU29" s="1790"/>
      <c r="AV29" s="1801"/>
      <c r="AW29" s="1801"/>
      <c r="AX29" s="1801"/>
      <c r="AY29" s="1774"/>
      <c r="AZ29" s="1790"/>
      <c r="BA29" s="1774"/>
      <c r="BB29" s="1774"/>
      <c r="BC29" s="1774"/>
      <c r="BD29" s="1774"/>
      <c r="BE29" s="1774"/>
      <c r="BF29" s="1774"/>
      <c r="BG29" s="1774"/>
      <c r="BH29" s="1774"/>
      <c r="BI29" s="1774"/>
      <c r="BJ29" s="1774"/>
      <c r="BK29" s="1774"/>
      <c r="BL29" s="1774"/>
      <c r="BM29" s="1774"/>
      <c r="BN29" s="1774"/>
      <c r="BO29" s="1774"/>
      <c r="BP29" s="1774"/>
      <c r="BQ29" s="1774"/>
      <c r="BR29" s="1774"/>
      <c r="BS29" s="1774"/>
      <c r="BT29" s="1774"/>
      <c r="BU29" s="1774"/>
      <c r="BV29" s="3353" t="s">
        <v>56</v>
      </c>
      <c r="BW29" s="3354"/>
      <c r="BX29" s="3354"/>
      <c r="BY29" s="3355"/>
      <c r="BZ29" s="3356"/>
      <c r="CA29" s="3357"/>
      <c r="CB29" s="1774"/>
      <c r="CC29" s="1774"/>
      <c r="CD29" s="1774"/>
      <c r="CE29" s="1844"/>
      <c r="CF29" s="1766"/>
      <c r="CG29" s="1766"/>
      <c r="CH29" s="1710"/>
      <c r="CI29" s="1710"/>
      <c r="CJ29" s="1710"/>
      <c r="CK29" s="1710"/>
      <c r="CL29" s="1710"/>
      <c r="CM29" s="1710"/>
    </row>
    <row r="30" spans="1:91" s="1702" customFormat="1" ht="30" customHeight="1">
      <c r="A30" s="1776"/>
      <c r="B30" s="1808"/>
      <c r="C30" s="1790"/>
      <c r="D30" s="1804"/>
      <c r="E30" s="1797"/>
      <c r="F30" s="1771" t="s">
        <v>277</v>
      </c>
      <c r="G30" s="1807"/>
      <c r="H30" s="1807"/>
      <c r="I30" s="1807"/>
      <c r="J30" s="1807"/>
      <c r="K30" s="1807"/>
      <c r="L30" s="1807"/>
      <c r="M30" s="1807"/>
      <c r="N30" s="1807"/>
      <c r="O30" s="1807"/>
      <c r="P30" s="1807"/>
      <c r="Q30" s="180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1807"/>
      <c r="AM30" s="1807"/>
      <c r="AN30" s="1807"/>
      <c r="AO30" s="1807"/>
      <c r="AP30" s="1807"/>
      <c r="AQ30" s="1807"/>
      <c r="AR30" s="1807"/>
      <c r="AS30" s="1807"/>
      <c r="AT30" s="1807"/>
      <c r="AU30" s="1790"/>
      <c r="AV30" s="1801"/>
      <c r="AW30" s="1801"/>
      <c r="AX30" s="1801"/>
      <c r="AY30" s="1774"/>
      <c r="AZ30" s="1790"/>
      <c r="BA30" s="1774"/>
      <c r="BB30" s="1774"/>
      <c r="BC30" s="1774"/>
      <c r="BD30" s="1774"/>
      <c r="BE30" s="1774"/>
      <c r="BF30" s="1774"/>
      <c r="BG30" s="1774"/>
      <c r="BH30" s="1774"/>
      <c r="BI30" s="1774"/>
      <c r="BJ30" s="1774"/>
      <c r="BK30" s="1774"/>
      <c r="BL30" s="1774"/>
      <c r="BM30" s="1774"/>
      <c r="BN30" s="1774"/>
      <c r="BO30" s="1774"/>
      <c r="BP30" s="1774"/>
      <c r="BQ30" s="1774"/>
      <c r="BR30" s="1774"/>
      <c r="BS30" s="1774"/>
      <c r="BT30" s="1774"/>
      <c r="BU30" s="1774"/>
      <c r="BV30" s="3354"/>
      <c r="BW30" s="3354"/>
      <c r="BX30" s="3354"/>
      <c r="BY30" s="3358"/>
      <c r="BZ30" s="3359"/>
      <c r="CA30" s="3360"/>
      <c r="CB30" s="1774"/>
      <c r="CC30" s="1774"/>
      <c r="CD30" s="1774"/>
      <c r="CE30" s="1844"/>
      <c r="CF30" s="1766"/>
      <c r="CG30" s="1766"/>
      <c r="CH30" s="1710"/>
      <c r="CI30" s="1710"/>
      <c r="CJ30" s="1710"/>
      <c r="CK30" s="1710"/>
      <c r="CL30" s="1710"/>
      <c r="CM30" s="1710"/>
    </row>
    <row r="31" spans="1:91" s="1702" customFormat="1" ht="30" customHeight="1">
      <c r="A31" s="1776"/>
      <c r="B31" s="1812"/>
      <c r="C31" s="1790"/>
      <c r="D31" s="1798"/>
      <c r="E31" s="1797"/>
      <c r="F31" s="1787"/>
      <c r="G31" s="1807"/>
      <c r="H31" s="1807"/>
      <c r="I31" s="1807"/>
      <c r="J31" s="1807"/>
      <c r="K31" s="1807"/>
      <c r="L31" s="1807"/>
      <c r="M31" s="1807"/>
      <c r="N31" s="1807"/>
      <c r="O31" s="1807"/>
      <c r="P31" s="1807"/>
      <c r="Q31" s="1807"/>
      <c r="R31" s="1807"/>
      <c r="S31" s="1807"/>
      <c r="T31" s="1807"/>
      <c r="U31" s="1807"/>
      <c r="V31" s="1807"/>
      <c r="W31" s="1807"/>
      <c r="X31" s="1807"/>
      <c r="Y31" s="1807"/>
      <c r="Z31" s="1807"/>
      <c r="AA31" s="1807"/>
      <c r="AB31" s="1807"/>
      <c r="AC31" s="1807"/>
      <c r="AD31" s="1807"/>
      <c r="AE31" s="1807"/>
      <c r="AF31" s="1807"/>
      <c r="AG31" s="1807"/>
      <c r="AH31" s="1807"/>
      <c r="AI31" s="1807"/>
      <c r="AJ31" s="1807"/>
      <c r="AK31" s="1807"/>
      <c r="AL31" s="1807"/>
      <c r="AM31" s="1807"/>
      <c r="AN31" s="1807"/>
      <c r="AO31" s="1807"/>
      <c r="AP31" s="1807"/>
      <c r="AQ31" s="1807"/>
      <c r="AR31" s="1807"/>
      <c r="AS31" s="1807"/>
      <c r="AT31" s="1807"/>
      <c r="AU31" s="1790"/>
      <c r="AV31" s="1801"/>
      <c r="AW31" s="1801"/>
      <c r="AX31" s="1801"/>
      <c r="AY31" s="1774"/>
      <c r="AZ31" s="1790"/>
      <c r="BA31" s="1774"/>
      <c r="BB31" s="1774"/>
      <c r="BC31" s="1774"/>
      <c r="BD31" s="1774"/>
      <c r="BE31" s="1774"/>
      <c r="BF31" s="1774"/>
      <c r="BG31" s="1774"/>
      <c r="BH31" s="1774"/>
      <c r="BI31" s="1774"/>
      <c r="BJ31" s="1774"/>
      <c r="BK31" s="1774"/>
      <c r="BL31" s="1774"/>
      <c r="BM31" s="1774"/>
      <c r="BN31" s="1774"/>
      <c r="BO31" s="1774"/>
      <c r="BP31" s="1774"/>
      <c r="BQ31" s="1774"/>
      <c r="BR31" s="1774"/>
      <c r="BS31" s="1774"/>
      <c r="BT31" s="1774"/>
      <c r="BU31" s="1774"/>
      <c r="BV31" s="1774"/>
      <c r="BW31" s="1774"/>
      <c r="BX31" s="1774"/>
      <c r="BY31" s="1774"/>
      <c r="BZ31" s="1774"/>
      <c r="CA31" s="1774"/>
      <c r="CB31" s="1774"/>
      <c r="CC31" s="1774"/>
      <c r="CD31" s="1774"/>
      <c r="CE31" s="1844"/>
      <c r="CF31" s="1766"/>
      <c r="CG31" s="1766"/>
      <c r="CH31" s="1710"/>
      <c r="CI31" s="1710"/>
      <c r="CJ31" s="1710"/>
      <c r="CK31" s="1710"/>
      <c r="CL31" s="1710"/>
      <c r="CM31" s="1710"/>
    </row>
    <row r="32" spans="1:91" s="1702" customFormat="1" ht="30" customHeight="1">
      <c r="A32" s="1776"/>
      <c r="B32" s="1796"/>
      <c r="C32" s="1790"/>
      <c r="D32" s="1803" t="s">
        <v>7</v>
      </c>
      <c r="E32" s="1797"/>
      <c r="F32" s="1770" t="s">
        <v>1041</v>
      </c>
      <c r="G32" s="1807"/>
      <c r="H32" s="1807"/>
      <c r="I32" s="1807"/>
      <c r="J32" s="1807"/>
      <c r="K32" s="1807"/>
      <c r="L32" s="1807"/>
      <c r="M32" s="1807"/>
      <c r="N32" s="1807"/>
      <c r="O32" s="1807"/>
      <c r="P32" s="1807"/>
      <c r="Q32" s="1807"/>
      <c r="R32" s="1807"/>
      <c r="S32" s="1807"/>
      <c r="T32" s="1807"/>
      <c r="U32" s="1807"/>
      <c r="V32" s="1807"/>
      <c r="W32" s="1807"/>
      <c r="X32" s="1807"/>
      <c r="Y32" s="1807"/>
      <c r="Z32" s="1807"/>
      <c r="AA32" s="1807"/>
      <c r="AB32" s="1807"/>
      <c r="AC32" s="1807"/>
      <c r="AD32" s="1807"/>
      <c r="AE32" s="1807"/>
      <c r="AF32" s="1807"/>
      <c r="AG32" s="1807"/>
      <c r="AH32" s="1807"/>
      <c r="AI32" s="1807"/>
      <c r="AJ32" s="1807"/>
      <c r="AK32" s="1807"/>
      <c r="AL32" s="1807"/>
      <c r="AM32" s="1807"/>
      <c r="AN32" s="1807"/>
      <c r="AO32" s="1807"/>
      <c r="AP32" s="1807"/>
      <c r="AQ32" s="1807"/>
      <c r="AR32" s="1807"/>
      <c r="AS32" s="1807"/>
      <c r="AT32" s="1807"/>
      <c r="AU32" s="1790"/>
      <c r="AV32" s="1801"/>
      <c r="AW32" s="1801"/>
      <c r="AX32" s="1801"/>
      <c r="AY32" s="1774"/>
      <c r="AZ32" s="1790"/>
      <c r="BA32" s="1774"/>
      <c r="BB32" s="1774"/>
      <c r="BC32" s="1774"/>
      <c r="BD32" s="1774"/>
      <c r="BE32" s="1774"/>
      <c r="BF32" s="1774"/>
      <c r="BG32" s="1774"/>
      <c r="BH32" s="1774"/>
      <c r="BI32" s="1774"/>
      <c r="BJ32" s="1774"/>
      <c r="BK32" s="1774"/>
      <c r="BL32" s="1774"/>
      <c r="BM32" s="1774"/>
      <c r="BN32" s="1774"/>
      <c r="BO32" s="1774"/>
      <c r="BP32" s="1774"/>
      <c r="BQ32" s="1774"/>
      <c r="BR32" s="1774"/>
      <c r="BS32" s="1774"/>
      <c r="BT32" s="1774"/>
      <c r="BU32" s="1774"/>
      <c r="BV32" s="3353" t="s">
        <v>57</v>
      </c>
      <c r="BW32" s="3354"/>
      <c r="BX32" s="3354"/>
      <c r="BY32" s="3355"/>
      <c r="BZ32" s="3356"/>
      <c r="CA32" s="3357"/>
      <c r="CB32" s="1774"/>
      <c r="CC32" s="1774"/>
      <c r="CD32" s="1774"/>
      <c r="CE32" s="1844"/>
      <c r="CF32" s="1766"/>
      <c r="CG32" s="1766"/>
      <c r="CH32" s="1710"/>
      <c r="CI32" s="1710"/>
      <c r="CJ32" s="1710"/>
      <c r="CK32" s="1710"/>
      <c r="CL32" s="1710"/>
      <c r="CM32" s="1710"/>
    </row>
    <row r="33" spans="1:91" s="1702" customFormat="1" ht="30" customHeight="1">
      <c r="A33" s="1776"/>
      <c r="B33" s="1796"/>
      <c r="C33" s="1790"/>
      <c r="D33" s="1804"/>
      <c r="E33" s="1797"/>
      <c r="F33" s="1771" t="s">
        <v>1042</v>
      </c>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07"/>
      <c r="AN33" s="1807"/>
      <c r="AO33" s="1807"/>
      <c r="AP33" s="1807"/>
      <c r="AQ33" s="1807"/>
      <c r="AR33" s="1807"/>
      <c r="AS33" s="1807"/>
      <c r="AT33" s="1807"/>
      <c r="AU33" s="1790"/>
      <c r="AV33" s="1801"/>
      <c r="AW33" s="1801"/>
      <c r="AX33" s="1801"/>
      <c r="AY33" s="1774"/>
      <c r="AZ33" s="1790"/>
      <c r="BA33" s="1774"/>
      <c r="BB33" s="1774"/>
      <c r="BC33" s="1774"/>
      <c r="BD33" s="1774"/>
      <c r="BE33" s="1774"/>
      <c r="BF33" s="1774"/>
      <c r="BG33" s="1774"/>
      <c r="BH33" s="1774"/>
      <c r="BI33" s="1774"/>
      <c r="BJ33" s="1774"/>
      <c r="BK33" s="1774"/>
      <c r="BL33" s="1774"/>
      <c r="BM33" s="1774"/>
      <c r="BN33" s="1774"/>
      <c r="BO33" s="1774"/>
      <c r="BP33" s="1774"/>
      <c r="BQ33" s="1774"/>
      <c r="BR33" s="1774"/>
      <c r="BS33" s="1774"/>
      <c r="BT33" s="1774"/>
      <c r="BU33" s="1774"/>
      <c r="BV33" s="3354"/>
      <c r="BW33" s="3354"/>
      <c r="BX33" s="3354"/>
      <c r="BY33" s="3358"/>
      <c r="BZ33" s="3359"/>
      <c r="CA33" s="3360"/>
      <c r="CB33" s="1774"/>
      <c r="CC33" s="1774"/>
      <c r="CD33" s="1774"/>
      <c r="CE33" s="1844"/>
      <c r="CF33" s="1766"/>
      <c r="CG33" s="1766"/>
      <c r="CH33" s="1710"/>
      <c r="CI33" s="1710"/>
      <c r="CJ33" s="1710"/>
      <c r="CK33" s="1710"/>
      <c r="CL33" s="1710"/>
      <c r="CM33" s="1710"/>
    </row>
    <row r="34" spans="1:91" s="1702" customFormat="1" ht="30" customHeight="1">
      <c r="A34" s="1776"/>
      <c r="B34" s="1796"/>
      <c r="C34" s="1790"/>
      <c r="D34" s="1809"/>
      <c r="E34" s="1797"/>
      <c r="F34" s="178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07"/>
      <c r="AN34" s="1807"/>
      <c r="AO34" s="1807"/>
      <c r="AP34" s="1807"/>
      <c r="AQ34" s="1807"/>
      <c r="AR34" s="1807"/>
      <c r="AS34" s="1807"/>
      <c r="AT34" s="1807"/>
      <c r="AU34" s="1790"/>
      <c r="AV34" s="1801"/>
      <c r="AW34" s="1801"/>
      <c r="AX34" s="1801"/>
      <c r="AY34" s="1774"/>
      <c r="AZ34" s="1790"/>
      <c r="BA34" s="1774"/>
      <c r="BB34" s="1774"/>
      <c r="BC34" s="1774"/>
      <c r="BD34" s="1774"/>
      <c r="BE34" s="1774"/>
      <c r="BF34" s="1774"/>
      <c r="BG34" s="1774"/>
      <c r="BH34" s="1774"/>
      <c r="BI34" s="1774"/>
      <c r="BJ34" s="1774"/>
      <c r="BK34" s="1774"/>
      <c r="BL34" s="1774"/>
      <c r="BM34" s="1774"/>
      <c r="BN34" s="1774"/>
      <c r="BO34" s="1774"/>
      <c r="BP34" s="1774"/>
      <c r="BQ34" s="1774"/>
      <c r="BR34" s="1774"/>
      <c r="BS34" s="1774"/>
      <c r="BT34" s="1774"/>
      <c r="BU34" s="1774"/>
      <c r="BV34" s="1774"/>
      <c r="BW34" s="1774"/>
      <c r="BX34" s="1774"/>
      <c r="BY34" s="1774"/>
      <c r="BZ34" s="1774"/>
      <c r="CA34" s="1774"/>
      <c r="CB34" s="1774"/>
      <c r="CC34" s="1774"/>
      <c r="CD34" s="1774"/>
      <c r="CE34" s="1844"/>
      <c r="CF34" s="1766"/>
      <c r="CG34" s="1766"/>
      <c r="CH34" s="1710"/>
      <c r="CI34" s="1710"/>
      <c r="CJ34" s="1710"/>
      <c r="CK34" s="1710"/>
      <c r="CL34" s="1710"/>
      <c r="CM34" s="1710"/>
    </row>
    <row r="35" spans="1:91" s="1702" customFormat="1" ht="30" customHeight="1">
      <c r="A35" s="1776"/>
      <c r="B35" s="1796"/>
      <c r="C35" s="1790"/>
      <c r="D35" s="1774" t="s">
        <v>8</v>
      </c>
      <c r="E35" s="1797"/>
      <c r="F35" s="1770" t="s">
        <v>278</v>
      </c>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07"/>
      <c r="AN35" s="1807"/>
      <c r="AO35" s="1807"/>
      <c r="AP35" s="1807"/>
      <c r="AQ35" s="1807"/>
      <c r="AR35" s="1807"/>
      <c r="AS35" s="1807"/>
      <c r="AT35" s="1807"/>
      <c r="AU35" s="1790"/>
      <c r="AV35" s="1801"/>
      <c r="AW35" s="1801"/>
      <c r="AX35" s="1801"/>
      <c r="AY35" s="1774"/>
      <c r="AZ35" s="1790"/>
      <c r="BA35" s="1774"/>
      <c r="BB35" s="1774"/>
      <c r="BC35" s="1774"/>
      <c r="BD35" s="1774"/>
      <c r="BE35" s="1774"/>
      <c r="BF35" s="1774"/>
      <c r="BG35" s="1774"/>
      <c r="BH35" s="1774"/>
      <c r="BI35" s="1774"/>
      <c r="BJ35" s="1774"/>
      <c r="BK35" s="1774"/>
      <c r="BL35" s="1774"/>
      <c r="BM35" s="1774"/>
      <c r="BN35" s="1774"/>
      <c r="BO35" s="1774"/>
      <c r="BP35" s="1774"/>
      <c r="BQ35" s="1774"/>
      <c r="BR35" s="1774"/>
      <c r="BS35" s="1774"/>
      <c r="BT35" s="1774"/>
      <c r="BU35" s="1774"/>
      <c r="BV35" s="3353" t="s">
        <v>58</v>
      </c>
      <c r="BW35" s="3354"/>
      <c r="BX35" s="3354"/>
      <c r="BY35" s="3355"/>
      <c r="BZ35" s="3356"/>
      <c r="CA35" s="3357"/>
      <c r="CB35" s="1774"/>
      <c r="CC35" s="1774"/>
      <c r="CD35" s="1774"/>
      <c r="CE35" s="1844"/>
      <c r="CF35" s="1766"/>
      <c r="CG35" s="1766"/>
      <c r="CH35" s="1710"/>
      <c r="CI35" s="1710"/>
      <c r="CJ35" s="1710"/>
      <c r="CK35" s="1710"/>
      <c r="CL35" s="1710"/>
      <c r="CM35" s="1710"/>
    </row>
    <row r="36" spans="1:91" s="1702" customFormat="1" ht="30" customHeight="1">
      <c r="A36" s="1776"/>
      <c r="B36" s="1777"/>
      <c r="C36" s="1790"/>
      <c r="D36" s="1804"/>
      <c r="E36" s="1797"/>
      <c r="F36" s="1771" t="s">
        <v>279</v>
      </c>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1807"/>
      <c r="AO36" s="1807"/>
      <c r="AP36" s="1807"/>
      <c r="AQ36" s="1807"/>
      <c r="AR36" s="1807"/>
      <c r="AS36" s="1807"/>
      <c r="AT36" s="1807"/>
      <c r="AU36" s="1790"/>
      <c r="AV36" s="1801"/>
      <c r="AW36" s="1801"/>
      <c r="AX36" s="1801"/>
      <c r="AY36" s="1774"/>
      <c r="AZ36" s="1790"/>
      <c r="BA36" s="1774"/>
      <c r="BB36" s="1774"/>
      <c r="BC36" s="1774"/>
      <c r="BD36" s="1774"/>
      <c r="BE36" s="1774"/>
      <c r="BF36" s="1774"/>
      <c r="BG36" s="1774"/>
      <c r="BH36" s="1774"/>
      <c r="BI36" s="1774"/>
      <c r="BJ36" s="1774"/>
      <c r="BK36" s="1774"/>
      <c r="BL36" s="1774"/>
      <c r="BM36" s="1774"/>
      <c r="BN36" s="1774"/>
      <c r="BO36" s="1774"/>
      <c r="BP36" s="1774"/>
      <c r="BQ36" s="1774"/>
      <c r="BR36" s="1774"/>
      <c r="BS36" s="1774"/>
      <c r="BT36" s="1774"/>
      <c r="BU36" s="1774"/>
      <c r="BV36" s="3354"/>
      <c r="BW36" s="3354"/>
      <c r="BX36" s="3354"/>
      <c r="BY36" s="3358"/>
      <c r="BZ36" s="3359"/>
      <c r="CA36" s="3360"/>
      <c r="CB36" s="1774"/>
      <c r="CC36" s="1774"/>
      <c r="CD36" s="1774"/>
      <c r="CE36" s="1844"/>
      <c r="CF36" s="1766"/>
      <c r="CG36" s="1766"/>
      <c r="CH36" s="1710"/>
      <c r="CI36" s="1710"/>
      <c r="CJ36" s="1710"/>
      <c r="CK36" s="1710"/>
      <c r="CL36" s="1710"/>
      <c r="CM36" s="1710"/>
    </row>
    <row r="37" spans="1:91" s="1702" customFormat="1" ht="30" customHeight="1">
      <c r="A37" s="1776"/>
      <c r="B37" s="1808"/>
      <c r="C37" s="1790"/>
      <c r="D37" s="1804"/>
      <c r="E37" s="1797"/>
      <c r="F37" s="1787"/>
      <c r="G37" s="1807"/>
      <c r="H37" s="1807"/>
      <c r="I37" s="1807"/>
      <c r="J37" s="1807"/>
      <c r="K37" s="1807"/>
      <c r="L37" s="1807"/>
      <c r="M37" s="1807"/>
      <c r="N37" s="1807"/>
      <c r="O37" s="1807"/>
      <c r="P37" s="1807"/>
      <c r="Q37" s="1807"/>
      <c r="R37" s="1807"/>
      <c r="S37" s="1807"/>
      <c r="T37" s="1807"/>
      <c r="U37" s="1807"/>
      <c r="V37" s="1807"/>
      <c r="W37" s="1807"/>
      <c r="X37" s="1807"/>
      <c r="Y37" s="1807"/>
      <c r="Z37" s="1807"/>
      <c r="AA37" s="1807"/>
      <c r="AB37" s="1807"/>
      <c r="AC37" s="1807"/>
      <c r="AD37" s="1807"/>
      <c r="AE37" s="1807"/>
      <c r="AF37" s="1807"/>
      <c r="AG37" s="1807"/>
      <c r="AH37" s="1807"/>
      <c r="AI37" s="1807"/>
      <c r="AJ37" s="1807"/>
      <c r="AK37" s="1807"/>
      <c r="AL37" s="1807"/>
      <c r="AM37" s="1807"/>
      <c r="AN37" s="1807"/>
      <c r="AO37" s="1807"/>
      <c r="AP37" s="1807"/>
      <c r="AQ37" s="1807"/>
      <c r="AR37" s="1807"/>
      <c r="AS37" s="1807"/>
      <c r="AT37" s="1807"/>
      <c r="AU37" s="1790"/>
      <c r="AV37" s="1801"/>
      <c r="AW37" s="1801"/>
      <c r="AX37" s="1801"/>
      <c r="AY37" s="1774"/>
      <c r="AZ37" s="1790"/>
      <c r="BA37" s="1774"/>
      <c r="BB37" s="1774"/>
      <c r="BC37" s="1774"/>
      <c r="BD37" s="1774"/>
      <c r="BE37" s="1774"/>
      <c r="BF37" s="1774"/>
      <c r="BG37" s="1774"/>
      <c r="BH37" s="1774"/>
      <c r="BI37" s="1774"/>
      <c r="BJ37" s="1774"/>
      <c r="BK37" s="1774"/>
      <c r="BL37" s="1774"/>
      <c r="BM37" s="1774"/>
      <c r="BN37" s="1774"/>
      <c r="BO37" s="1774"/>
      <c r="BP37" s="1774"/>
      <c r="BQ37" s="1774"/>
      <c r="BR37" s="1774"/>
      <c r="BS37" s="1774"/>
      <c r="BT37" s="1774"/>
      <c r="BU37" s="1774"/>
      <c r="BV37" s="1774"/>
      <c r="BW37" s="1774"/>
      <c r="BX37" s="1774"/>
      <c r="BY37" s="1774"/>
      <c r="BZ37" s="1774"/>
      <c r="CA37" s="1774"/>
      <c r="CB37" s="1774"/>
      <c r="CC37" s="1774"/>
      <c r="CD37" s="1774"/>
      <c r="CE37" s="1844"/>
      <c r="CF37" s="1766"/>
      <c r="CG37" s="1766"/>
      <c r="CH37" s="1710"/>
      <c r="CI37" s="1710"/>
      <c r="CJ37" s="1710"/>
      <c r="CK37" s="1710"/>
      <c r="CL37" s="1710"/>
      <c r="CM37" s="1710"/>
    </row>
    <row r="38" spans="1:91" s="1702" customFormat="1" ht="30" customHeight="1">
      <c r="A38" s="1776"/>
      <c r="B38" s="1808"/>
      <c r="C38" s="1790"/>
      <c r="D38" s="1803" t="s">
        <v>9</v>
      </c>
      <c r="E38" s="1797"/>
      <c r="F38" s="1774" t="s">
        <v>280</v>
      </c>
      <c r="G38" s="1807"/>
      <c r="H38" s="1807"/>
      <c r="I38" s="1807"/>
      <c r="J38" s="1807"/>
      <c r="K38" s="1807"/>
      <c r="L38" s="1807"/>
      <c r="M38" s="1807"/>
      <c r="N38" s="1807"/>
      <c r="O38" s="1807"/>
      <c r="P38" s="1807"/>
      <c r="Q38" s="180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07"/>
      <c r="AN38" s="1807"/>
      <c r="AO38" s="1807"/>
      <c r="AP38" s="1807"/>
      <c r="AQ38" s="1807"/>
      <c r="AR38" s="1807"/>
      <c r="AS38" s="1807"/>
      <c r="AT38" s="1807"/>
      <c r="AU38" s="1790"/>
      <c r="AV38" s="1801"/>
      <c r="AW38" s="1801"/>
      <c r="AX38" s="1801"/>
      <c r="AY38" s="1774"/>
      <c r="AZ38" s="1790"/>
      <c r="BA38" s="1774"/>
      <c r="BB38" s="1774"/>
      <c r="BC38" s="1774"/>
      <c r="BD38" s="1774"/>
      <c r="BE38" s="1774"/>
      <c r="BF38" s="1774"/>
      <c r="BG38" s="1774"/>
      <c r="BH38" s="1774"/>
      <c r="BI38" s="1774"/>
      <c r="BJ38" s="1774"/>
      <c r="BK38" s="1774"/>
      <c r="BL38" s="1774"/>
      <c r="BM38" s="1774"/>
      <c r="BN38" s="1774"/>
      <c r="BO38" s="1774"/>
      <c r="BP38" s="1774"/>
      <c r="BQ38" s="1774"/>
      <c r="BR38" s="1774"/>
      <c r="BS38" s="1774"/>
      <c r="BT38" s="1774"/>
      <c r="BU38" s="1774"/>
      <c r="BV38" s="3353" t="s">
        <v>87</v>
      </c>
      <c r="BW38" s="3354"/>
      <c r="BX38" s="3354"/>
      <c r="BY38" s="3355"/>
      <c r="BZ38" s="3356"/>
      <c r="CA38" s="3357"/>
      <c r="CB38" s="1774"/>
      <c r="CC38" s="1774"/>
      <c r="CD38" s="1774"/>
      <c r="CE38" s="1844"/>
      <c r="CF38" s="1766"/>
      <c r="CG38" s="1766"/>
      <c r="CH38" s="1710"/>
      <c r="CI38" s="1710"/>
      <c r="CJ38" s="1710"/>
      <c r="CK38" s="1710"/>
      <c r="CL38" s="1710"/>
      <c r="CM38" s="1710"/>
    </row>
    <row r="39" spans="1:91" s="1702" customFormat="1" ht="30" customHeight="1">
      <c r="A39" s="1776"/>
      <c r="B39" s="1812"/>
      <c r="C39" s="1790"/>
      <c r="D39" s="1804"/>
      <c r="E39" s="1797"/>
      <c r="F39" s="1849" t="s">
        <v>2697</v>
      </c>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807"/>
      <c r="AM39" s="1807"/>
      <c r="AN39" s="1807"/>
      <c r="AO39" s="1807"/>
      <c r="AP39" s="1807"/>
      <c r="AQ39" s="1807"/>
      <c r="AR39" s="1807"/>
      <c r="AS39" s="1807"/>
      <c r="AT39" s="1807"/>
      <c r="AU39" s="1790"/>
      <c r="AV39" s="1801"/>
      <c r="AW39" s="1801"/>
      <c r="AX39" s="1801"/>
      <c r="AY39" s="1774"/>
      <c r="AZ39" s="1790"/>
      <c r="BA39" s="1774"/>
      <c r="BB39" s="1774"/>
      <c r="BC39" s="1774"/>
      <c r="BD39" s="1774"/>
      <c r="BE39" s="1774"/>
      <c r="BF39" s="1774"/>
      <c r="BG39" s="1774"/>
      <c r="BH39" s="1774"/>
      <c r="BI39" s="1774"/>
      <c r="BJ39" s="1774"/>
      <c r="BK39" s="1774"/>
      <c r="BL39" s="1774"/>
      <c r="BM39" s="1774"/>
      <c r="BN39" s="1774"/>
      <c r="BO39" s="1774"/>
      <c r="BP39" s="1774"/>
      <c r="BQ39" s="1774"/>
      <c r="BR39" s="1774"/>
      <c r="BS39" s="1774"/>
      <c r="BT39" s="1774"/>
      <c r="BU39" s="1774"/>
      <c r="BV39" s="3354"/>
      <c r="BW39" s="3354"/>
      <c r="BX39" s="3354"/>
      <c r="BY39" s="3358"/>
      <c r="BZ39" s="3359"/>
      <c r="CA39" s="3360"/>
      <c r="CB39" s="1774"/>
      <c r="CC39" s="1774"/>
      <c r="CD39" s="1774"/>
      <c r="CE39" s="1844"/>
      <c r="CF39" s="1766"/>
      <c r="CG39" s="1766"/>
      <c r="CH39" s="1710"/>
      <c r="CI39" s="1710"/>
      <c r="CJ39" s="1710"/>
      <c r="CK39" s="1710"/>
      <c r="CL39" s="1710"/>
      <c r="CM39" s="1710"/>
    </row>
    <row r="40" spans="1:91" s="1702" customFormat="1" ht="30" customHeight="1">
      <c r="A40" s="1776"/>
      <c r="B40" s="1796"/>
      <c r="C40" s="1790"/>
      <c r="D40" s="1790"/>
      <c r="E40" s="1797"/>
      <c r="F40" s="1802"/>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7"/>
      <c r="AK40" s="1807"/>
      <c r="AL40" s="1807"/>
      <c r="AM40" s="1807"/>
      <c r="AN40" s="1807"/>
      <c r="AO40" s="1807"/>
      <c r="AP40" s="1807"/>
      <c r="AQ40" s="1807"/>
      <c r="AR40" s="1807"/>
      <c r="AS40" s="1807"/>
      <c r="AT40" s="1807"/>
      <c r="AU40" s="1790"/>
      <c r="AV40" s="1801"/>
      <c r="AW40" s="1801"/>
      <c r="AX40" s="1801"/>
      <c r="AY40" s="1774"/>
      <c r="AZ40" s="1790"/>
      <c r="BA40" s="1774"/>
      <c r="BB40" s="1774"/>
      <c r="BC40" s="1774"/>
      <c r="BD40" s="1774"/>
      <c r="BE40" s="1774"/>
      <c r="BF40" s="1774"/>
      <c r="BG40" s="1774"/>
      <c r="BH40" s="1774"/>
      <c r="BI40" s="1774"/>
      <c r="BJ40" s="1774"/>
      <c r="BK40" s="1774"/>
      <c r="BL40" s="1774"/>
      <c r="BM40" s="1774"/>
      <c r="BN40" s="1774"/>
      <c r="BO40" s="1774"/>
      <c r="BP40" s="1774"/>
      <c r="BQ40" s="1774"/>
      <c r="BR40" s="1774"/>
      <c r="BS40" s="1774"/>
      <c r="BT40" s="1774"/>
      <c r="BU40" s="1774"/>
      <c r="BV40" s="1774"/>
      <c r="BW40" s="1774"/>
      <c r="BX40" s="1774"/>
      <c r="BY40" s="1774"/>
      <c r="BZ40" s="1774"/>
      <c r="CA40" s="1774"/>
      <c r="CB40" s="1774"/>
      <c r="CC40" s="1774"/>
      <c r="CD40" s="1774"/>
      <c r="CE40" s="1844"/>
      <c r="CF40" s="1766"/>
      <c r="CG40" s="1766"/>
      <c r="CH40" s="1710"/>
      <c r="CI40" s="1710"/>
      <c r="CJ40" s="1710"/>
      <c r="CK40" s="1710"/>
      <c r="CL40" s="1710"/>
      <c r="CM40" s="1710"/>
    </row>
    <row r="41" spans="1:91" s="1702" customFormat="1" ht="30" customHeight="1">
      <c r="A41" s="1776"/>
      <c r="B41" s="1796"/>
      <c r="C41" s="1790"/>
      <c r="D41" s="1804" t="s">
        <v>26</v>
      </c>
      <c r="E41" s="1797"/>
      <c r="F41" s="1774" t="s">
        <v>274</v>
      </c>
      <c r="G41" s="1807"/>
      <c r="H41" s="1807"/>
      <c r="I41" s="1807"/>
      <c r="J41" s="1807"/>
      <c r="K41" s="1807"/>
      <c r="L41" s="1807"/>
      <c r="M41" s="1807"/>
      <c r="N41" s="1807"/>
      <c r="O41" s="1807"/>
      <c r="P41" s="1807"/>
      <c r="Q41" s="1807"/>
      <c r="R41" s="1807"/>
      <c r="S41" s="1807"/>
      <c r="T41" s="1807"/>
      <c r="U41" s="1807"/>
      <c r="V41" s="1807"/>
      <c r="W41" s="1807"/>
      <c r="X41" s="1807"/>
      <c r="Y41" s="1807"/>
      <c r="Z41" s="1807"/>
      <c r="AA41" s="1807"/>
      <c r="AB41" s="1807"/>
      <c r="AC41" s="1807"/>
      <c r="AD41" s="1807"/>
      <c r="AE41" s="1807"/>
      <c r="AF41" s="1807"/>
      <c r="AG41" s="1807"/>
      <c r="AH41" s="1807"/>
      <c r="AI41" s="1807"/>
      <c r="AJ41" s="1807"/>
      <c r="AK41" s="1807"/>
      <c r="AL41" s="1807"/>
      <c r="AM41" s="1807"/>
      <c r="AN41" s="1807"/>
      <c r="AO41" s="1807"/>
      <c r="AP41" s="1807"/>
      <c r="AQ41" s="1807"/>
      <c r="AR41" s="1807"/>
      <c r="AS41" s="1807"/>
      <c r="AT41" s="1807"/>
      <c r="AU41" s="1790"/>
      <c r="AV41" s="1801"/>
      <c r="AW41" s="1801"/>
      <c r="AX41" s="1801"/>
      <c r="AY41" s="1774"/>
      <c r="AZ41" s="1790"/>
      <c r="BA41" s="1774"/>
      <c r="BB41" s="1774"/>
      <c r="BC41" s="1774"/>
      <c r="BD41" s="1774"/>
      <c r="BE41" s="1774"/>
      <c r="BF41" s="1774"/>
      <c r="BG41" s="1774"/>
      <c r="BH41" s="1774"/>
      <c r="BI41" s="1774"/>
      <c r="BJ41" s="1774"/>
      <c r="BK41" s="1774"/>
      <c r="BL41" s="1774"/>
      <c r="BM41" s="1774"/>
      <c r="BN41" s="1774"/>
      <c r="BO41" s="1774"/>
      <c r="BP41" s="1774"/>
      <c r="BQ41" s="1774"/>
      <c r="BR41" s="1774"/>
      <c r="BS41" s="1774"/>
      <c r="BT41" s="1774"/>
      <c r="BU41" s="1774"/>
      <c r="BV41" s="3353" t="s">
        <v>59</v>
      </c>
      <c r="BW41" s="3354"/>
      <c r="BX41" s="3354"/>
      <c r="BY41" s="3355"/>
      <c r="BZ41" s="3356"/>
      <c r="CA41" s="3357"/>
      <c r="CB41" s="1774"/>
      <c r="CC41" s="1774"/>
      <c r="CD41" s="1774"/>
      <c r="CE41" s="1844"/>
      <c r="CF41" s="1766"/>
      <c r="CG41" s="1766"/>
      <c r="CH41" s="1710"/>
      <c r="CI41" s="1710"/>
      <c r="CJ41" s="1710"/>
      <c r="CK41" s="1710"/>
      <c r="CL41" s="1710"/>
      <c r="CM41" s="1710"/>
    </row>
    <row r="42" spans="1:91" s="1702" customFormat="1" ht="30" customHeight="1">
      <c r="A42" s="1776"/>
      <c r="B42" s="1796"/>
      <c r="C42" s="1790"/>
      <c r="D42" s="1804"/>
      <c r="E42" s="1797"/>
      <c r="F42" s="1802" t="s">
        <v>275</v>
      </c>
      <c r="G42" s="1807"/>
      <c r="H42" s="1807"/>
      <c r="I42" s="1807"/>
      <c r="J42" s="1807"/>
      <c r="K42" s="1807"/>
      <c r="L42" s="1807"/>
      <c r="M42" s="1807"/>
      <c r="N42" s="1807"/>
      <c r="O42" s="1807"/>
      <c r="P42" s="1807"/>
      <c r="Q42" s="1807"/>
      <c r="R42" s="1807"/>
      <c r="S42" s="1807"/>
      <c r="T42" s="1807"/>
      <c r="U42" s="1807"/>
      <c r="V42" s="1807"/>
      <c r="W42" s="1807"/>
      <c r="X42" s="1807"/>
      <c r="Y42" s="1807"/>
      <c r="Z42" s="1807"/>
      <c r="AA42" s="1807"/>
      <c r="AB42" s="1807"/>
      <c r="AC42" s="1807"/>
      <c r="AD42" s="1807"/>
      <c r="AE42" s="1807"/>
      <c r="AF42" s="1807"/>
      <c r="AG42" s="1807"/>
      <c r="AH42" s="1807"/>
      <c r="AI42" s="1807"/>
      <c r="AJ42" s="1807"/>
      <c r="AK42" s="1807"/>
      <c r="AL42" s="1807"/>
      <c r="AM42" s="1807"/>
      <c r="AN42" s="1807"/>
      <c r="AO42" s="1807"/>
      <c r="AP42" s="1807"/>
      <c r="AQ42" s="1807"/>
      <c r="AR42" s="1807"/>
      <c r="AS42" s="1807"/>
      <c r="AT42" s="1807"/>
      <c r="AU42" s="1790"/>
      <c r="AV42" s="1801"/>
      <c r="AW42" s="1801"/>
      <c r="AX42" s="1801"/>
      <c r="AY42" s="1774"/>
      <c r="AZ42" s="1790"/>
      <c r="BA42" s="1774"/>
      <c r="BB42" s="1774"/>
      <c r="BC42" s="1774"/>
      <c r="BD42" s="1774"/>
      <c r="BE42" s="1774"/>
      <c r="BF42" s="1774"/>
      <c r="BG42" s="1774"/>
      <c r="BH42" s="1774"/>
      <c r="BI42" s="1774"/>
      <c r="BJ42" s="1774"/>
      <c r="BK42" s="1774"/>
      <c r="BL42" s="1774"/>
      <c r="BM42" s="1774"/>
      <c r="BN42" s="1774"/>
      <c r="BO42" s="1774"/>
      <c r="BP42" s="1774"/>
      <c r="BQ42" s="1774"/>
      <c r="BR42" s="1774"/>
      <c r="BS42" s="1774"/>
      <c r="BT42" s="1774"/>
      <c r="BU42" s="1774"/>
      <c r="BV42" s="3354"/>
      <c r="BW42" s="3354"/>
      <c r="BX42" s="3354"/>
      <c r="BY42" s="3358"/>
      <c r="BZ42" s="3359"/>
      <c r="CA42" s="3360"/>
      <c r="CB42" s="1774"/>
      <c r="CC42" s="1774"/>
      <c r="CD42" s="1774"/>
      <c r="CE42" s="1844"/>
      <c r="CF42" s="1766"/>
      <c r="CG42" s="1766"/>
      <c r="CH42" s="1710"/>
      <c r="CI42" s="1710"/>
      <c r="CJ42" s="1710"/>
      <c r="CK42" s="1710"/>
      <c r="CL42" s="1710"/>
      <c r="CM42" s="1710"/>
    </row>
    <row r="43" spans="1:91" s="1702" customFormat="1" ht="39.9" customHeight="1">
      <c r="A43" s="1776"/>
      <c r="B43" s="1846"/>
      <c r="C43" s="1817"/>
      <c r="D43" s="1821"/>
      <c r="E43" s="1821"/>
      <c r="F43" s="1821"/>
      <c r="G43" s="1821"/>
      <c r="H43" s="1821"/>
      <c r="I43" s="1821"/>
      <c r="J43" s="1821"/>
      <c r="K43" s="1821"/>
      <c r="L43" s="1821"/>
      <c r="M43" s="1821"/>
      <c r="N43" s="1821"/>
      <c r="O43" s="1821"/>
      <c r="P43" s="1821"/>
      <c r="Q43" s="1821"/>
      <c r="R43" s="1821"/>
      <c r="S43" s="1821"/>
      <c r="T43" s="1821"/>
      <c r="U43" s="1821"/>
      <c r="V43" s="1821"/>
      <c r="W43" s="1821"/>
      <c r="X43" s="1821"/>
      <c r="Y43" s="1821"/>
      <c r="Z43" s="1821"/>
      <c r="AA43" s="1821"/>
      <c r="AB43" s="1821"/>
      <c r="AC43" s="1821"/>
      <c r="AD43" s="1821"/>
      <c r="AE43" s="1821"/>
      <c r="AF43" s="1821"/>
      <c r="AG43" s="1821"/>
      <c r="AH43" s="1821"/>
      <c r="AI43" s="1821"/>
      <c r="AJ43" s="1821"/>
      <c r="AK43" s="1821"/>
      <c r="AL43" s="1821"/>
      <c r="AM43" s="1821"/>
      <c r="AN43" s="1821"/>
      <c r="AO43" s="1821"/>
      <c r="AP43" s="1821"/>
      <c r="AQ43" s="1821"/>
      <c r="AR43" s="1821"/>
      <c r="AS43" s="1821"/>
      <c r="AT43" s="1821"/>
      <c r="AU43" s="1821"/>
      <c r="AV43" s="1821"/>
      <c r="AW43" s="1821"/>
      <c r="AX43" s="1821"/>
      <c r="AY43" s="1821"/>
      <c r="AZ43" s="1821"/>
      <c r="BA43" s="1821"/>
      <c r="BB43" s="1821"/>
      <c r="BC43" s="1821"/>
      <c r="BD43" s="1821"/>
      <c r="BE43" s="1821"/>
      <c r="BF43" s="1821"/>
      <c r="BG43" s="1821"/>
      <c r="BH43" s="1821"/>
      <c r="BI43" s="1821"/>
      <c r="BJ43" s="1821"/>
      <c r="BK43" s="1821"/>
      <c r="BL43" s="1821"/>
      <c r="BM43" s="1821"/>
      <c r="BN43" s="1821"/>
      <c r="BO43" s="1821"/>
      <c r="BP43" s="1821"/>
      <c r="BQ43" s="1821"/>
      <c r="BR43" s="1821"/>
      <c r="BS43" s="1821"/>
      <c r="BT43" s="1821"/>
      <c r="BU43" s="1821"/>
      <c r="BV43" s="1821"/>
      <c r="BW43" s="1821"/>
      <c r="BX43" s="1821"/>
      <c r="BY43" s="1821"/>
      <c r="BZ43" s="1821"/>
      <c r="CA43" s="1821"/>
      <c r="CB43" s="1822"/>
      <c r="CC43" s="1821"/>
      <c r="CD43" s="1780"/>
      <c r="CE43" s="1843"/>
      <c r="CH43" s="1699"/>
      <c r="CI43" s="1699"/>
      <c r="CJ43" s="1699"/>
      <c r="CK43" s="1699"/>
    </row>
    <row r="44" spans="1:91" s="1702" customFormat="1" ht="39.9" customHeight="1">
      <c r="A44" s="1776"/>
      <c r="B44" s="1777"/>
      <c r="C44" s="1790"/>
      <c r="D44" s="1807"/>
      <c r="E44" s="1807"/>
      <c r="F44" s="1807"/>
      <c r="G44" s="1807"/>
      <c r="H44" s="1807"/>
      <c r="I44" s="1807"/>
      <c r="J44" s="1807"/>
      <c r="K44" s="1807"/>
      <c r="L44" s="1807"/>
      <c r="M44" s="1807"/>
      <c r="N44" s="1807"/>
      <c r="O44" s="1807"/>
      <c r="P44" s="1807"/>
      <c r="Q44" s="1807"/>
      <c r="R44" s="1807"/>
      <c r="S44" s="1807"/>
      <c r="T44" s="1807"/>
      <c r="U44" s="1807"/>
      <c r="V44" s="1807"/>
      <c r="W44" s="1807"/>
      <c r="X44" s="1807"/>
      <c r="Y44" s="1807"/>
      <c r="Z44" s="1807"/>
      <c r="AA44" s="1807"/>
      <c r="AB44" s="1807"/>
      <c r="AC44" s="1807"/>
      <c r="AD44" s="1807"/>
      <c r="AE44" s="1807"/>
      <c r="AF44" s="1807"/>
      <c r="AG44" s="1807"/>
      <c r="AH44" s="1807"/>
      <c r="AI44" s="1807"/>
      <c r="AJ44" s="1807"/>
      <c r="AK44" s="1807"/>
      <c r="AL44" s="1807"/>
      <c r="AM44" s="1807"/>
      <c r="AN44" s="1807"/>
      <c r="AO44" s="1807"/>
      <c r="AP44" s="1807"/>
      <c r="AQ44" s="1807"/>
      <c r="AR44" s="1807"/>
      <c r="AS44" s="1807"/>
      <c r="AT44" s="1807"/>
      <c r="AU44" s="1807"/>
      <c r="AV44" s="1807"/>
      <c r="AW44" s="1807"/>
      <c r="AX44" s="1807"/>
      <c r="AY44" s="1807"/>
      <c r="AZ44" s="1807"/>
      <c r="BA44" s="1807"/>
      <c r="BB44" s="1807"/>
      <c r="BC44" s="1807"/>
      <c r="BD44" s="1807"/>
      <c r="BE44" s="1807"/>
      <c r="BF44" s="1807"/>
      <c r="BG44" s="1807"/>
      <c r="BH44" s="1807"/>
      <c r="BI44" s="1807"/>
      <c r="BJ44" s="1807"/>
      <c r="BK44" s="1807"/>
      <c r="BL44" s="1807"/>
      <c r="BM44" s="1807"/>
      <c r="BN44" s="1807"/>
      <c r="BO44" s="1807"/>
      <c r="BP44" s="1807"/>
      <c r="BQ44" s="1807"/>
      <c r="BR44" s="1807"/>
      <c r="BS44" s="1807"/>
      <c r="BT44" s="1807"/>
      <c r="BU44" s="1807"/>
      <c r="BV44" s="1807"/>
      <c r="BW44" s="1807"/>
      <c r="BX44" s="1807"/>
      <c r="BY44" s="1807"/>
      <c r="BZ44" s="1807"/>
      <c r="CA44" s="1807"/>
      <c r="CB44" s="1801"/>
      <c r="CC44" s="1807"/>
      <c r="CD44" s="1811"/>
      <c r="CH44" s="1699"/>
      <c r="CI44" s="1699"/>
      <c r="CJ44" s="1699"/>
      <c r="CK44" s="1699"/>
    </row>
    <row r="45" spans="1:91" s="1702" customFormat="1" ht="30" customHeight="1">
      <c r="A45" s="1776"/>
      <c r="B45" s="1808"/>
      <c r="C45" s="1790"/>
      <c r="D45" s="1807"/>
      <c r="E45" s="1807"/>
      <c r="F45" s="1807"/>
      <c r="G45" s="1807"/>
      <c r="H45" s="1807"/>
      <c r="I45" s="1807"/>
      <c r="J45" s="1807"/>
      <c r="K45" s="1807"/>
      <c r="L45" s="1807"/>
      <c r="M45" s="1807"/>
      <c r="N45" s="1807"/>
      <c r="O45" s="1807"/>
      <c r="P45" s="1807"/>
      <c r="Q45" s="1807"/>
      <c r="R45" s="1807"/>
      <c r="S45" s="1807"/>
      <c r="T45" s="1807"/>
      <c r="U45" s="1807"/>
      <c r="V45" s="1807"/>
      <c r="W45" s="1807"/>
      <c r="X45" s="1807"/>
      <c r="Y45" s="1807"/>
      <c r="Z45" s="1807"/>
      <c r="AA45" s="1807"/>
      <c r="AB45" s="1807"/>
      <c r="AC45" s="1807"/>
      <c r="AD45" s="1807"/>
      <c r="AE45" s="1807"/>
      <c r="AF45" s="1807"/>
      <c r="AG45" s="1807"/>
      <c r="AH45" s="1807"/>
      <c r="AI45" s="1807"/>
      <c r="AJ45" s="1807"/>
      <c r="AK45" s="1807"/>
      <c r="AL45" s="1807"/>
      <c r="AM45" s="1807"/>
      <c r="AN45" s="1807"/>
      <c r="AO45" s="1807"/>
      <c r="AP45" s="1807"/>
      <c r="AQ45" s="1807"/>
      <c r="AR45" s="1807"/>
      <c r="AS45" s="1807"/>
      <c r="AT45" s="1807"/>
      <c r="AU45" s="1807"/>
      <c r="AV45" s="1807"/>
      <c r="AW45" s="1807"/>
      <c r="AX45" s="1807"/>
      <c r="AY45" s="1807"/>
      <c r="AZ45" s="1807"/>
      <c r="BA45" s="1807"/>
      <c r="BB45" s="1807"/>
      <c r="BC45" s="1807"/>
      <c r="BD45" s="1807"/>
      <c r="BE45" s="1807"/>
      <c r="BF45" s="1807"/>
      <c r="BG45" s="1807"/>
      <c r="BH45" s="1807"/>
      <c r="BI45" s="1807"/>
      <c r="BJ45" s="1807"/>
      <c r="BK45" s="1807"/>
      <c r="BL45" s="1807"/>
      <c r="BM45" s="1807"/>
      <c r="BN45" s="1807"/>
      <c r="BO45" s="1807"/>
      <c r="BP45" s="1807"/>
      <c r="BQ45" s="1807"/>
      <c r="BR45" s="1807"/>
      <c r="BS45" s="1807"/>
      <c r="BT45" s="1807"/>
      <c r="BU45" s="1807"/>
      <c r="BV45" s="1807"/>
      <c r="BW45" s="1807"/>
      <c r="BX45" s="1807"/>
      <c r="BY45" s="1807"/>
      <c r="BZ45" s="1807"/>
      <c r="CA45" s="1807"/>
      <c r="CB45" s="1801"/>
      <c r="CC45" s="1807"/>
      <c r="CD45" s="1811"/>
      <c r="CH45" s="1699"/>
      <c r="CI45" s="1699"/>
      <c r="CJ45" s="1699"/>
      <c r="CK45" s="1699"/>
    </row>
    <row r="46" spans="1:91" s="1702" customFormat="1" ht="30" customHeight="1">
      <c r="A46" s="1776"/>
      <c r="B46" s="1808"/>
      <c r="C46" s="1790"/>
      <c r="D46" s="1807"/>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c r="AE46" s="1807"/>
      <c r="AF46" s="1807"/>
      <c r="AG46" s="1807"/>
      <c r="AH46" s="1807"/>
      <c r="AI46" s="1807"/>
      <c r="AJ46" s="1807"/>
      <c r="AK46" s="1807"/>
      <c r="AL46" s="1807"/>
      <c r="AM46" s="1807"/>
      <c r="AN46" s="1807"/>
      <c r="AO46" s="1807"/>
      <c r="AP46" s="1807"/>
      <c r="AQ46" s="1807"/>
      <c r="AR46" s="1807"/>
      <c r="AS46" s="1807"/>
      <c r="AT46" s="1807"/>
      <c r="AU46" s="1807"/>
      <c r="AV46" s="1807"/>
      <c r="AW46" s="1807"/>
      <c r="AX46" s="1807"/>
      <c r="AY46" s="1807"/>
      <c r="AZ46" s="1807"/>
      <c r="BA46" s="1807"/>
      <c r="BB46" s="1807"/>
      <c r="BC46" s="1807"/>
      <c r="BD46" s="1807"/>
      <c r="BE46" s="1807"/>
      <c r="BF46" s="1807"/>
      <c r="BG46" s="1807"/>
      <c r="BH46" s="1807"/>
      <c r="BI46" s="1807"/>
      <c r="BJ46" s="1807"/>
      <c r="BK46" s="1807"/>
      <c r="BL46" s="1807"/>
      <c r="BM46" s="1807"/>
      <c r="BN46" s="1807"/>
      <c r="BO46" s="1807"/>
      <c r="BP46" s="1807"/>
      <c r="BQ46" s="1807"/>
      <c r="BR46" s="1807"/>
      <c r="BS46" s="1807"/>
      <c r="BT46" s="1807"/>
      <c r="BU46" s="1807"/>
      <c r="BV46" s="1807"/>
      <c r="BW46" s="1807"/>
      <c r="BX46" s="1807"/>
      <c r="BY46" s="1807"/>
      <c r="BZ46" s="1807"/>
      <c r="CA46" s="1807"/>
      <c r="CB46" s="1801"/>
      <c r="CC46" s="1807"/>
      <c r="CD46" s="1813"/>
      <c r="CH46" s="1699"/>
      <c r="CI46" s="1699"/>
      <c r="CJ46" s="1699"/>
      <c r="CK46" s="1699"/>
    </row>
    <row r="47" spans="1:91" s="1702" customFormat="1" ht="30" customHeight="1">
      <c r="A47" s="1776"/>
      <c r="B47" s="1812"/>
      <c r="C47" s="1790"/>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c r="AE47" s="1807"/>
      <c r="AF47" s="1807"/>
      <c r="AG47" s="1807"/>
      <c r="AH47" s="1807"/>
      <c r="AI47" s="1807"/>
      <c r="AJ47" s="1807"/>
      <c r="AK47" s="1807"/>
      <c r="AL47" s="1807"/>
      <c r="AM47" s="1807"/>
      <c r="AN47" s="1807"/>
      <c r="AO47" s="1807"/>
      <c r="AP47" s="1807"/>
      <c r="AQ47" s="1807"/>
      <c r="AR47" s="1807"/>
      <c r="AS47" s="1807"/>
      <c r="AT47" s="1807"/>
      <c r="AU47" s="1807"/>
      <c r="AV47" s="1807"/>
      <c r="AW47" s="1807"/>
      <c r="AX47" s="1807"/>
      <c r="AY47" s="1807"/>
      <c r="AZ47" s="1807"/>
      <c r="BA47" s="1807"/>
      <c r="BB47" s="1807"/>
      <c r="BC47" s="1807"/>
      <c r="BD47" s="1807"/>
      <c r="BE47" s="1807"/>
      <c r="BF47" s="1807"/>
      <c r="BG47" s="1807"/>
      <c r="BH47" s="1807"/>
      <c r="BI47" s="1807"/>
      <c r="BJ47" s="1807"/>
      <c r="BK47" s="1807"/>
      <c r="BL47" s="1807"/>
      <c r="BM47" s="1807"/>
      <c r="BN47" s="1807"/>
      <c r="BO47" s="1807"/>
      <c r="BP47" s="1807"/>
      <c r="BQ47" s="1807"/>
      <c r="BR47" s="1807"/>
      <c r="BS47" s="1807"/>
      <c r="BT47" s="1807"/>
      <c r="BU47" s="1807"/>
      <c r="BV47" s="1807"/>
      <c r="BW47" s="1807"/>
      <c r="BX47" s="1807"/>
      <c r="BY47" s="1807"/>
      <c r="BZ47" s="1807"/>
      <c r="CA47" s="1807"/>
      <c r="CB47" s="1801"/>
      <c r="CC47" s="1807"/>
      <c r="CD47" s="1813"/>
      <c r="CH47" s="1699"/>
      <c r="CI47" s="1699"/>
      <c r="CJ47" s="1699"/>
      <c r="CK47" s="1699"/>
    </row>
    <row r="48" spans="1:91" s="1702" customFormat="1" ht="24.9" customHeight="1">
      <c r="A48" s="1776"/>
      <c r="B48" s="1796"/>
      <c r="C48" s="1790"/>
      <c r="D48" s="1807"/>
      <c r="E48" s="1807"/>
      <c r="F48" s="1807"/>
      <c r="G48" s="1807"/>
      <c r="H48" s="1807"/>
      <c r="I48" s="1807"/>
      <c r="J48" s="1807"/>
      <c r="K48" s="1807"/>
      <c r="L48" s="1807"/>
      <c r="M48" s="1807"/>
      <c r="N48" s="1807"/>
      <c r="O48" s="1807"/>
      <c r="P48" s="1807"/>
      <c r="Q48" s="1807"/>
      <c r="R48" s="1807"/>
      <c r="S48" s="1807"/>
      <c r="T48" s="1807"/>
      <c r="U48" s="1807"/>
      <c r="V48" s="1807"/>
      <c r="W48" s="1807"/>
      <c r="X48" s="1807"/>
      <c r="Y48" s="1807"/>
      <c r="Z48" s="1807"/>
      <c r="AA48" s="1807"/>
      <c r="AB48" s="1807"/>
      <c r="AC48" s="1807"/>
      <c r="AD48" s="1807"/>
      <c r="AE48" s="1807"/>
      <c r="AF48" s="1807"/>
      <c r="AG48" s="1807"/>
      <c r="AH48" s="1807"/>
      <c r="AI48" s="1807"/>
      <c r="AJ48" s="1807"/>
      <c r="AK48" s="1807"/>
      <c r="AL48" s="1807"/>
      <c r="AM48" s="1807"/>
      <c r="AN48" s="1807"/>
      <c r="AO48" s="1807"/>
      <c r="AP48" s="1807"/>
      <c r="AQ48" s="1807"/>
      <c r="AR48" s="1807"/>
      <c r="AS48" s="1807"/>
      <c r="AT48" s="1807"/>
      <c r="AU48" s="1807"/>
      <c r="AV48" s="1807"/>
      <c r="AW48" s="1807"/>
      <c r="AX48" s="1807"/>
      <c r="AY48" s="1807"/>
      <c r="AZ48" s="1807"/>
      <c r="BA48" s="1807"/>
      <c r="BB48" s="1807"/>
      <c r="BC48" s="1807"/>
      <c r="BD48" s="1807"/>
      <c r="BE48" s="1807"/>
      <c r="BF48" s="1807"/>
      <c r="BG48" s="1807"/>
      <c r="BH48" s="1807"/>
      <c r="BI48" s="1807"/>
      <c r="BJ48" s="1807"/>
      <c r="BK48" s="1807"/>
      <c r="BL48" s="1807"/>
      <c r="BM48" s="1807"/>
      <c r="BN48" s="1807"/>
      <c r="BO48" s="1807"/>
      <c r="BP48" s="1807"/>
      <c r="BQ48" s="1807"/>
      <c r="BR48" s="1807"/>
      <c r="BS48" s="1807"/>
      <c r="BT48" s="1807"/>
      <c r="BU48" s="1807"/>
      <c r="BV48" s="1807"/>
      <c r="BW48" s="1807"/>
      <c r="BX48" s="1807"/>
      <c r="BY48" s="1807"/>
      <c r="BZ48" s="1807"/>
      <c r="CA48" s="1807"/>
      <c r="CB48" s="1801"/>
      <c r="CC48" s="1807"/>
      <c r="CD48" s="1813"/>
      <c r="CH48" s="1699"/>
      <c r="CI48" s="1699"/>
      <c r="CJ48" s="1699"/>
      <c r="CK48" s="1699"/>
    </row>
    <row r="49" spans="1:126" s="1702" customFormat="1" ht="30" customHeight="1">
      <c r="A49" s="1776"/>
      <c r="B49" s="1796"/>
      <c r="C49" s="1797" t="s">
        <v>544</v>
      </c>
      <c r="D49" s="1804" t="s">
        <v>2698</v>
      </c>
      <c r="E49" s="1797"/>
      <c r="F49" s="1774"/>
      <c r="G49" s="1815"/>
      <c r="H49" s="1790"/>
      <c r="I49" s="1774"/>
      <c r="J49" s="1774"/>
      <c r="K49" s="1774"/>
      <c r="L49" s="1774"/>
      <c r="M49" s="1774"/>
      <c r="N49" s="1774"/>
      <c r="O49" s="1774"/>
      <c r="P49" s="1774"/>
      <c r="Q49" s="1774"/>
      <c r="R49" s="1774"/>
      <c r="S49" s="1807"/>
      <c r="T49" s="1807"/>
      <c r="U49" s="1807"/>
      <c r="V49" s="1807"/>
      <c r="W49" s="1807"/>
      <c r="X49" s="1807"/>
      <c r="Y49" s="1807"/>
      <c r="Z49" s="1807"/>
      <c r="AA49" s="1807"/>
      <c r="AB49" s="1807"/>
      <c r="AC49" s="1807"/>
      <c r="AD49" s="1807"/>
      <c r="AE49" s="1807"/>
      <c r="AF49" s="1807"/>
      <c r="AG49" s="1807"/>
      <c r="AH49" s="1807"/>
      <c r="AI49" s="1807"/>
      <c r="AJ49" s="1807"/>
      <c r="AK49" s="1807"/>
      <c r="AL49" s="1807"/>
      <c r="AM49" s="1807"/>
      <c r="AN49" s="1807"/>
      <c r="AO49" s="1807"/>
      <c r="AP49" s="1807"/>
      <c r="AQ49" s="1807"/>
      <c r="AR49" s="1807"/>
      <c r="AS49" s="1807"/>
      <c r="AT49" s="1807"/>
      <c r="AU49" s="1807"/>
      <c r="AV49" s="1807"/>
      <c r="AW49" s="1807"/>
      <c r="AX49" s="1807"/>
      <c r="AY49" s="1807"/>
      <c r="AZ49" s="1807"/>
      <c r="BA49" s="1807"/>
      <c r="BB49" s="1807"/>
      <c r="BC49" s="1807"/>
      <c r="BD49" s="1807"/>
      <c r="BE49" s="1807"/>
      <c r="BF49" s="1807"/>
      <c r="BG49" s="1807"/>
      <c r="BH49" s="1807"/>
      <c r="BI49" s="1807"/>
      <c r="BJ49" s="1807"/>
      <c r="BK49" s="1807"/>
      <c r="BL49" s="1807"/>
      <c r="BM49" s="1807"/>
      <c r="BN49" s="1807"/>
      <c r="BO49" s="1807"/>
      <c r="BP49" s="1807"/>
      <c r="BQ49" s="1807"/>
      <c r="BR49" s="1807"/>
      <c r="BS49" s="1807"/>
      <c r="BT49" s="1807"/>
      <c r="BU49" s="1807"/>
      <c r="BV49" s="1807"/>
      <c r="BW49" s="1807"/>
      <c r="BX49" s="1807"/>
      <c r="BY49" s="1807"/>
      <c r="BZ49" s="1807"/>
      <c r="CA49" s="1807"/>
      <c r="CB49" s="1801"/>
      <c r="CC49" s="1807"/>
      <c r="CD49" s="1813"/>
      <c r="CH49" s="1699"/>
      <c r="CI49" s="1699"/>
      <c r="CJ49" s="1699"/>
      <c r="CK49" s="1699"/>
    </row>
    <row r="50" spans="1:126" s="1702" customFormat="1" ht="30" customHeight="1">
      <c r="A50" s="1776"/>
      <c r="B50" s="1796"/>
      <c r="C50" s="1790"/>
      <c r="D50" s="1848" t="s">
        <v>2699</v>
      </c>
      <c r="E50" s="1797"/>
      <c r="F50" s="1774"/>
      <c r="G50" s="1815"/>
      <c r="H50" s="1790"/>
      <c r="I50" s="1774"/>
      <c r="J50" s="1774"/>
      <c r="K50" s="1774"/>
      <c r="L50" s="1774"/>
      <c r="M50" s="1774"/>
      <c r="N50" s="1774"/>
      <c r="O50" s="1774"/>
      <c r="P50" s="1774"/>
      <c r="Q50" s="1774"/>
      <c r="R50" s="1774"/>
      <c r="S50" s="1807"/>
      <c r="T50" s="1807"/>
      <c r="U50" s="1807"/>
      <c r="V50" s="1807"/>
      <c r="W50" s="1807"/>
      <c r="X50" s="1807"/>
      <c r="Y50" s="1807"/>
      <c r="Z50" s="1807"/>
      <c r="AA50" s="1807"/>
      <c r="AB50" s="1807"/>
      <c r="AC50" s="1807"/>
      <c r="AD50" s="1807"/>
      <c r="AE50" s="1807"/>
      <c r="AF50" s="1807"/>
      <c r="AG50" s="1807"/>
      <c r="AH50" s="1807"/>
      <c r="AI50" s="1807"/>
      <c r="AJ50" s="1807"/>
      <c r="AK50" s="1807"/>
      <c r="AL50" s="1807"/>
      <c r="AM50" s="1807"/>
      <c r="AN50" s="1807"/>
      <c r="AO50" s="1807"/>
      <c r="AP50" s="1807"/>
      <c r="AQ50" s="1807"/>
      <c r="AR50" s="1807"/>
      <c r="AS50" s="1807"/>
      <c r="AT50" s="1807"/>
      <c r="AU50" s="1807"/>
      <c r="AV50" s="1807"/>
      <c r="AW50" s="1807"/>
      <c r="AX50" s="1807"/>
      <c r="AY50" s="1807"/>
      <c r="AZ50" s="1807"/>
      <c r="BA50" s="1807"/>
      <c r="BB50" s="1807"/>
      <c r="BC50" s="1807"/>
      <c r="BD50" s="1807"/>
      <c r="BE50" s="1807"/>
      <c r="BF50" s="1807"/>
      <c r="BG50" s="1807"/>
      <c r="BH50" s="1807"/>
      <c r="BI50" s="1807"/>
      <c r="BJ50" s="1807"/>
      <c r="BK50" s="1807"/>
      <c r="BL50" s="1807"/>
      <c r="BM50" s="1807"/>
      <c r="BN50" s="1807"/>
      <c r="BO50" s="1807"/>
      <c r="BP50" s="1807"/>
      <c r="BQ50" s="1807"/>
      <c r="BR50" s="1807"/>
      <c r="BS50" s="1807"/>
      <c r="BT50" s="1807"/>
      <c r="BU50" s="1807"/>
      <c r="BV50" s="1807"/>
      <c r="BW50" s="1807"/>
      <c r="BX50" s="1807"/>
      <c r="BY50" s="1807"/>
      <c r="BZ50" s="1807"/>
      <c r="CA50" s="1807"/>
      <c r="CB50" s="1801"/>
      <c r="CC50" s="1807"/>
      <c r="CD50" s="1773"/>
      <c r="CH50" s="1699"/>
      <c r="CI50" s="1699"/>
      <c r="CJ50" s="1699"/>
      <c r="CK50" s="1699"/>
    </row>
    <row r="51" spans="1:126" s="1702" customFormat="1" ht="30" customHeight="1">
      <c r="A51" s="1776"/>
      <c r="B51" s="1796"/>
      <c r="C51" s="1790"/>
      <c r="D51" s="1801"/>
      <c r="E51" s="1797"/>
      <c r="F51" s="1774"/>
      <c r="G51" s="1815"/>
      <c r="H51" s="1790"/>
      <c r="I51" s="1774"/>
      <c r="J51" s="1774"/>
      <c r="K51" s="1774"/>
      <c r="L51" s="1774"/>
      <c r="M51" s="1774"/>
      <c r="N51" s="1774"/>
      <c r="O51" s="1774"/>
      <c r="P51" s="1774"/>
      <c r="Q51" s="1774"/>
      <c r="R51" s="1774"/>
      <c r="S51" s="1807"/>
      <c r="T51" s="1807"/>
      <c r="U51" s="1807"/>
      <c r="V51" s="1807"/>
      <c r="W51" s="1807"/>
      <c r="X51" s="1807"/>
      <c r="Y51" s="1807"/>
      <c r="Z51" s="1807"/>
      <c r="AA51" s="1807"/>
      <c r="AB51" s="1807"/>
      <c r="AC51" s="1807"/>
      <c r="AD51" s="1807"/>
      <c r="AE51" s="1807"/>
      <c r="AF51" s="1807"/>
      <c r="AG51" s="1807"/>
      <c r="AH51" s="1807"/>
      <c r="AI51" s="1807"/>
      <c r="AJ51" s="1807"/>
      <c r="AK51" s="1807"/>
      <c r="AL51" s="1807"/>
      <c r="AM51" s="1807"/>
      <c r="AN51" s="1807"/>
      <c r="AO51" s="1807"/>
      <c r="AP51" s="1807"/>
      <c r="AQ51" s="1807"/>
      <c r="AR51" s="1807"/>
      <c r="AS51" s="1807"/>
      <c r="AT51" s="1807"/>
      <c r="AU51" s="1807"/>
      <c r="AV51" s="1807"/>
      <c r="AW51" s="1807"/>
      <c r="AX51" s="1807"/>
      <c r="AY51" s="1807"/>
      <c r="AZ51" s="1807"/>
      <c r="BA51" s="1807"/>
      <c r="BB51" s="1807"/>
      <c r="BC51" s="1807"/>
      <c r="BD51" s="1807"/>
      <c r="BE51" s="1807"/>
      <c r="BF51" s="1807"/>
      <c r="BG51" s="1807"/>
      <c r="BH51" s="1807"/>
      <c r="BI51" s="1807"/>
      <c r="BJ51" s="1807"/>
      <c r="BK51" s="1807"/>
      <c r="BL51" s="1807"/>
      <c r="BM51" s="1807"/>
      <c r="BN51" s="1807"/>
      <c r="BO51" s="1807"/>
      <c r="BP51" s="1807"/>
      <c r="BQ51" s="1807"/>
      <c r="BR51" s="1807"/>
      <c r="BS51" s="1807"/>
      <c r="BT51" s="1807"/>
      <c r="BU51" s="1807"/>
      <c r="BV51" s="1807"/>
      <c r="BW51" s="1807"/>
      <c r="BX51" s="1807"/>
      <c r="BY51" s="1807"/>
      <c r="BZ51" s="1807"/>
      <c r="CA51" s="1807"/>
      <c r="CB51" s="1801"/>
      <c r="CC51" s="1807"/>
      <c r="CD51" s="1773"/>
      <c r="CH51" s="1699"/>
      <c r="CI51" s="1699"/>
      <c r="CJ51" s="1699"/>
      <c r="CK51" s="1699"/>
    </row>
    <row r="52" spans="1:126" s="1702" customFormat="1" ht="30" customHeight="1">
      <c r="A52" s="1776"/>
      <c r="B52" s="1777"/>
      <c r="C52" s="1790"/>
      <c r="D52" s="1810"/>
      <c r="E52" s="3372" t="s">
        <v>1046</v>
      </c>
      <c r="F52" s="3372"/>
      <c r="G52" s="3372"/>
      <c r="H52" s="3372"/>
      <c r="I52" s="3372"/>
      <c r="J52" s="1831"/>
      <c r="K52" s="1831"/>
      <c r="L52" s="1831"/>
      <c r="M52" s="1831"/>
      <c r="N52" s="1831"/>
      <c r="O52" s="1831"/>
      <c r="P52" s="1831"/>
      <c r="Q52" s="1831"/>
      <c r="R52" s="1774"/>
      <c r="S52" s="1807"/>
      <c r="T52" s="1807"/>
      <c r="U52" s="1807"/>
      <c r="V52" s="1807"/>
      <c r="W52" s="1807"/>
      <c r="X52" s="1807"/>
      <c r="Y52" s="1807"/>
      <c r="Z52" s="1807"/>
      <c r="AA52" s="1807"/>
      <c r="AB52" s="1807"/>
      <c r="AC52" s="1807"/>
      <c r="AD52" s="1807"/>
      <c r="AE52" s="1807"/>
      <c r="AF52" s="1807"/>
      <c r="AG52" s="1807"/>
      <c r="AH52" s="1807"/>
      <c r="AI52" s="1807"/>
      <c r="AJ52" s="1807"/>
      <c r="AK52" s="1807"/>
      <c r="AL52" s="1807"/>
      <c r="AM52" s="1807"/>
      <c r="AN52" s="1807"/>
      <c r="AO52" s="1807"/>
      <c r="AP52" s="1807"/>
      <c r="AQ52" s="1807"/>
      <c r="AR52" s="1807"/>
      <c r="AS52" s="1807"/>
      <c r="AT52" s="1807"/>
      <c r="AU52" s="1807"/>
      <c r="AV52" s="1807"/>
      <c r="AW52" s="1807"/>
      <c r="AX52" s="1807"/>
      <c r="AY52" s="1807"/>
      <c r="AZ52" s="1807"/>
      <c r="BA52" s="1807"/>
      <c r="BB52" s="1807"/>
      <c r="BC52" s="1807"/>
      <c r="BD52" s="1807"/>
      <c r="BE52" s="1807"/>
      <c r="BF52" s="1807"/>
      <c r="BG52" s="1807"/>
      <c r="BH52" s="1807"/>
      <c r="BI52" s="1807"/>
      <c r="BJ52" s="1807"/>
      <c r="BK52" s="1807"/>
      <c r="BL52" s="1807"/>
      <c r="BM52" s="1807"/>
      <c r="BN52" s="1807"/>
      <c r="BO52" s="1807"/>
      <c r="BP52" s="1807"/>
      <c r="BQ52" s="1807"/>
      <c r="BR52" s="1807"/>
      <c r="BS52" s="1807"/>
      <c r="BT52" s="1807"/>
      <c r="BU52" s="1807"/>
      <c r="BV52" s="1807"/>
      <c r="BW52" s="1807"/>
      <c r="BX52" s="1807"/>
      <c r="BY52" s="1807"/>
      <c r="BZ52" s="1807"/>
      <c r="CA52" s="1807"/>
      <c r="CB52" s="1801"/>
      <c r="CC52" s="1807"/>
      <c r="CD52" s="1773"/>
      <c r="CH52" s="1699"/>
      <c r="CI52" s="1699"/>
      <c r="CJ52" s="1699"/>
      <c r="CK52" s="1699"/>
    </row>
    <row r="53" spans="1:126" s="1702" customFormat="1" ht="30" customHeight="1">
      <c r="A53" s="1776"/>
      <c r="B53" s="1808"/>
      <c r="C53" s="1790"/>
      <c r="D53" s="3362" t="s">
        <v>21</v>
      </c>
      <c r="E53" s="3363"/>
      <c r="F53" s="3365"/>
      <c r="G53" s="3366"/>
      <c r="H53" s="3367"/>
      <c r="I53" s="1832"/>
      <c r="J53" s="3371" t="s">
        <v>2677</v>
      </c>
      <c r="K53" s="3371"/>
      <c r="L53" s="3371"/>
      <c r="M53" s="3371"/>
      <c r="N53" s="3371"/>
      <c r="O53" s="3371"/>
      <c r="P53" s="3371"/>
      <c r="Q53" s="3371"/>
      <c r="R53" s="1774"/>
      <c r="S53" s="1807"/>
      <c r="T53" s="1807"/>
      <c r="U53" s="1807"/>
      <c r="V53" s="1807"/>
      <c r="W53" s="1807"/>
      <c r="X53" s="1807"/>
      <c r="Y53" s="1807"/>
      <c r="Z53" s="1807"/>
      <c r="AA53" s="1807"/>
      <c r="AB53" s="1807"/>
      <c r="AC53" s="1807"/>
      <c r="AD53" s="1807"/>
      <c r="AE53" s="1807"/>
      <c r="AF53" s="1807"/>
      <c r="AG53" s="1807"/>
      <c r="AH53" s="1807"/>
      <c r="AI53" s="1807"/>
      <c r="AJ53" s="1807"/>
      <c r="AK53" s="1807"/>
      <c r="AL53" s="1807"/>
      <c r="AM53" s="1807"/>
      <c r="AN53" s="1807"/>
      <c r="AO53" s="1807"/>
      <c r="AP53" s="1807"/>
      <c r="AQ53" s="1807"/>
      <c r="AR53" s="1807"/>
      <c r="AS53" s="1807"/>
      <c r="AT53" s="1807"/>
      <c r="AU53" s="1807"/>
      <c r="AV53" s="1807"/>
      <c r="AW53" s="1807"/>
      <c r="AX53" s="1807"/>
      <c r="AY53" s="1807"/>
      <c r="AZ53" s="1807"/>
      <c r="BA53" s="1807"/>
      <c r="BB53" s="1807"/>
      <c r="BC53" s="1807"/>
      <c r="BD53" s="1807"/>
      <c r="BE53" s="1807"/>
      <c r="BF53" s="1807"/>
      <c r="BG53" s="1807"/>
      <c r="BH53" s="1807"/>
      <c r="BI53" s="1807"/>
      <c r="BJ53" s="1807"/>
      <c r="BK53" s="1807"/>
      <c r="BL53" s="1807"/>
      <c r="BM53" s="1807"/>
      <c r="BN53" s="1807"/>
      <c r="BO53" s="1807"/>
      <c r="BP53" s="1807"/>
      <c r="BQ53" s="1807"/>
      <c r="BR53" s="1807"/>
      <c r="BS53" s="1807"/>
      <c r="BT53" s="1807"/>
      <c r="BU53" s="1807"/>
      <c r="BV53" s="1807"/>
      <c r="BW53" s="1807"/>
      <c r="BX53" s="1807"/>
      <c r="BY53" s="1807"/>
      <c r="BZ53" s="1807"/>
      <c r="CA53" s="1807"/>
      <c r="CB53" s="1801"/>
      <c r="CC53" s="1807"/>
      <c r="CD53" s="1773"/>
      <c r="CH53" s="1699"/>
      <c r="CI53" s="1699"/>
      <c r="CJ53" s="1699"/>
      <c r="CK53" s="1699"/>
    </row>
    <row r="54" spans="1:126" s="1702" customFormat="1" ht="39.9" customHeight="1">
      <c r="A54" s="1776"/>
      <c r="B54" s="1812"/>
      <c r="C54" s="1790"/>
      <c r="D54" s="3364"/>
      <c r="E54" s="3363"/>
      <c r="F54" s="3368"/>
      <c r="G54" s="3369"/>
      <c r="H54" s="3370"/>
      <c r="I54" s="1832"/>
      <c r="J54" s="3371"/>
      <c r="K54" s="3371"/>
      <c r="L54" s="3371"/>
      <c r="M54" s="3371"/>
      <c r="N54" s="3371"/>
      <c r="O54" s="3371"/>
      <c r="P54" s="3371"/>
      <c r="Q54" s="3371"/>
      <c r="R54" s="1801"/>
      <c r="S54" s="1807"/>
      <c r="T54" s="1807"/>
      <c r="U54" s="1807"/>
      <c r="V54" s="1807"/>
      <c r="W54" s="1807"/>
      <c r="X54" s="1807"/>
      <c r="Y54" s="1807"/>
      <c r="Z54" s="1807"/>
      <c r="AA54" s="1807"/>
      <c r="AB54" s="1807"/>
      <c r="AC54" s="1807"/>
      <c r="AD54" s="1807"/>
      <c r="AE54" s="1807"/>
      <c r="AF54" s="1807"/>
      <c r="AG54" s="1807"/>
      <c r="AH54" s="1807"/>
      <c r="AI54" s="1807"/>
      <c r="AJ54" s="1807"/>
      <c r="AK54" s="1807"/>
      <c r="AL54" s="1807"/>
      <c r="AM54" s="1807"/>
      <c r="AN54" s="1807"/>
      <c r="AO54" s="1807"/>
      <c r="AP54" s="1807"/>
      <c r="AQ54" s="1807"/>
      <c r="AR54" s="1807"/>
      <c r="AS54" s="1807"/>
      <c r="AT54" s="1807"/>
      <c r="AU54" s="1807"/>
      <c r="AV54" s="1807"/>
      <c r="AW54" s="1807"/>
      <c r="AX54" s="1807"/>
      <c r="AY54" s="1807"/>
      <c r="AZ54" s="1807"/>
      <c r="BA54" s="1807"/>
      <c r="BB54" s="1807"/>
      <c r="BC54" s="1807"/>
      <c r="BD54" s="1807"/>
      <c r="BE54" s="1807"/>
      <c r="BF54" s="1807"/>
      <c r="BG54" s="1807"/>
      <c r="BH54" s="1807"/>
      <c r="BI54" s="1807"/>
      <c r="BJ54" s="1807"/>
      <c r="BK54" s="1807"/>
      <c r="BL54" s="1807"/>
      <c r="BM54" s="1807"/>
      <c r="BN54" s="1807"/>
      <c r="BO54" s="1807"/>
      <c r="BP54" s="1807"/>
      <c r="BQ54" s="1807"/>
      <c r="BR54" s="1807"/>
      <c r="BS54" s="1807"/>
      <c r="BT54" s="1807"/>
      <c r="BU54" s="1807"/>
      <c r="BV54" s="1807"/>
      <c r="BW54" s="1807"/>
      <c r="BX54" s="1807"/>
      <c r="BY54" s="1807"/>
      <c r="BZ54" s="1807"/>
      <c r="CA54" s="1807"/>
      <c r="CB54" s="1801"/>
      <c r="CC54" s="1807"/>
      <c r="CD54" s="1773"/>
      <c r="CH54" s="1699"/>
      <c r="CI54" s="1699"/>
      <c r="CJ54" s="1699"/>
      <c r="CK54" s="1699"/>
      <c r="CL54" s="1699"/>
      <c r="CM54" s="1699"/>
      <c r="CN54" s="1699"/>
      <c r="CO54" s="1699"/>
      <c r="CP54" s="1699"/>
      <c r="CQ54" s="1699"/>
      <c r="CR54" s="1699"/>
      <c r="CS54" s="1699"/>
      <c r="CT54" s="1699"/>
      <c r="CU54" s="1699"/>
      <c r="CV54" s="1699"/>
      <c r="CW54" s="1699"/>
      <c r="CX54" s="1699"/>
      <c r="CY54" s="1699"/>
      <c r="CZ54" s="1699"/>
      <c r="DA54" s="1699"/>
      <c r="DB54" s="1699"/>
      <c r="DC54" s="1699"/>
      <c r="DD54" s="1699"/>
      <c r="DE54" s="1699"/>
      <c r="DF54" s="1699"/>
      <c r="DG54" s="1699"/>
      <c r="DH54" s="1699"/>
      <c r="DI54" s="1699"/>
      <c r="DJ54" s="1699"/>
      <c r="DK54" s="1699"/>
      <c r="DL54" s="1699"/>
      <c r="DM54" s="1699"/>
      <c r="DN54" s="1699"/>
      <c r="DO54" s="1699"/>
      <c r="DP54" s="1699"/>
      <c r="DQ54" s="1699"/>
      <c r="DR54" s="1699"/>
      <c r="DS54" s="1699"/>
      <c r="DT54" s="1699"/>
      <c r="DU54" s="1699"/>
      <c r="DV54" s="1699"/>
    </row>
    <row r="55" spans="1:126" s="1702" customFormat="1" ht="39.9" customHeight="1">
      <c r="A55" s="1776"/>
      <c r="B55" s="1796"/>
      <c r="C55" s="1790"/>
      <c r="D55" s="1810"/>
      <c r="E55" s="1810"/>
      <c r="F55" s="1831"/>
      <c r="G55" s="1831"/>
      <c r="H55" s="1831"/>
      <c r="I55" s="1831"/>
      <c r="J55" s="1832"/>
      <c r="K55" s="1832"/>
      <c r="L55" s="1832"/>
      <c r="M55" s="1832"/>
      <c r="N55" s="1831"/>
      <c r="O55" s="1850"/>
      <c r="P55" s="1850"/>
      <c r="Q55" s="1850"/>
      <c r="R55" s="1801"/>
      <c r="S55" s="1801"/>
      <c r="T55" s="1801"/>
      <c r="U55" s="1801"/>
      <c r="V55" s="1801"/>
      <c r="W55" s="1801"/>
      <c r="X55" s="1801"/>
      <c r="Y55" s="1801"/>
      <c r="Z55" s="1801"/>
      <c r="AA55" s="1801"/>
      <c r="AB55" s="1801"/>
      <c r="AC55" s="1801"/>
      <c r="AD55" s="1801"/>
      <c r="AE55" s="1801"/>
      <c r="AF55" s="1801"/>
      <c r="AG55" s="1807"/>
      <c r="AH55" s="1807"/>
      <c r="AI55" s="1807"/>
      <c r="AJ55" s="1807"/>
      <c r="AK55" s="1807"/>
      <c r="AL55" s="1807"/>
      <c r="AM55" s="1807"/>
      <c r="AN55" s="1807"/>
      <c r="AO55" s="1807"/>
      <c r="AP55" s="1807"/>
      <c r="AQ55" s="1807"/>
      <c r="AR55" s="1807"/>
      <c r="AS55" s="1807"/>
      <c r="AT55" s="1807"/>
      <c r="AU55" s="1807"/>
      <c r="AV55" s="1807"/>
      <c r="AW55" s="1807"/>
      <c r="AX55" s="1807"/>
      <c r="AY55" s="1807"/>
      <c r="AZ55" s="1807"/>
      <c r="BA55" s="1807"/>
      <c r="BB55" s="1807"/>
      <c r="BC55" s="1807"/>
      <c r="BD55" s="1807"/>
      <c r="BE55" s="1807"/>
      <c r="BF55" s="1807"/>
      <c r="BG55" s="1807"/>
      <c r="BH55" s="1807"/>
      <c r="BI55" s="1807"/>
      <c r="BJ55" s="1807"/>
      <c r="BK55" s="1807"/>
      <c r="BL55" s="1807"/>
      <c r="BM55" s="1807"/>
      <c r="BN55" s="1807"/>
      <c r="BO55" s="1807"/>
      <c r="BP55" s="1807"/>
      <c r="BQ55" s="1807"/>
      <c r="BR55" s="1807"/>
      <c r="BS55" s="1807"/>
      <c r="BT55" s="1807"/>
      <c r="BU55" s="1807"/>
      <c r="BV55" s="1807"/>
      <c r="BW55" s="1807"/>
      <c r="BX55" s="1807"/>
      <c r="BY55" s="1807"/>
      <c r="BZ55" s="1807"/>
      <c r="CA55" s="1807"/>
      <c r="CB55" s="1801"/>
      <c r="CC55" s="1807"/>
      <c r="CD55" s="1773"/>
      <c r="CH55" s="1699"/>
      <c r="CI55" s="1699"/>
      <c r="CJ55" s="1699"/>
      <c r="CK55" s="1699"/>
      <c r="CL55" s="1699"/>
      <c r="CM55" s="1699"/>
      <c r="CN55" s="1699"/>
      <c r="CO55" s="1699"/>
      <c r="CP55" s="1699"/>
      <c r="CQ55" s="1699"/>
      <c r="CR55" s="1699"/>
      <c r="CS55" s="1699"/>
      <c r="CT55" s="1699"/>
      <c r="CU55" s="1699"/>
      <c r="CV55" s="1699"/>
      <c r="CW55" s="1699"/>
      <c r="CX55" s="1699"/>
      <c r="CY55" s="1699"/>
      <c r="CZ55" s="1699"/>
      <c r="DA55" s="1699"/>
      <c r="DB55" s="1699"/>
      <c r="DC55" s="1699"/>
      <c r="DD55" s="1699"/>
      <c r="DE55" s="1699"/>
      <c r="DF55" s="1699"/>
      <c r="DG55" s="1699"/>
      <c r="DH55" s="1699"/>
      <c r="DI55" s="1699"/>
      <c r="DJ55" s="1699"/>
      <c r="DK55" s="1699"/>
      <c r="DL55" s="1699"/>
      <c r="DM55" s="1699"/>
      <c r="DN55" s="1699"/>
      <c r="DO55" s="1699"/>
      <c r="DP55" s="1699"/>
      <c r="DQ55" s="1699"/>
      <c r="DR55" s="1699"/>
      <c r="DS55" s="1699"/>
      <c r="DT55" s="1699"/>
      <c r="DU55" s="1699"/>
      <c r="DV55" s="1699"/>
    </row>
    <row r="56" spans="1:126" s="1702" customFormat="1" ht="30" customHeight="1">
      <c r="A56" s="1776"/>
      <c r="B56" s="1796"/>
      <c r="C56" s="1790"/>
      <c r="D56" s="3362" t="s">
        <v>22</v>
      </c>
      <c r="E56" s="3363"/>
      <c r="F56" s="3365"/>
      <c r="G56" s="3366"/>
      <c r="H56" s="3367"/>
      <c r="I56" s="1832"/>
      <c r="J56" s="3371" t="s">
        <v>2678</v>
      </c>
      <c r="K56" s="3371"/>
      <c r="L56" s="3371"/>
      <c r="M56" s="3371"/>
      <c r="N56" s="3371"/>
      <c r="O56" s="3371"/>
      <c r="P56" s="3371"/>
      <c r="Q56" s="3371"/>
      <c r="R56" s="1801"/>
      <c r="S56" s="1801"/>
      <c r="T56" s="1801"/>
      <c r="U56" s="1801"/>
      <c r="V56" s="1801"/>
      <c r="W56" s="1801"/>
      <c r="X56" s="1801"/>
      <c r="Y56" s="1801"/>
      <c r="Z56" s="1801"/>
      <c r="AA56" s="1801"/>
      <c r="AB56" s="1801"/>
      <c r="AC56" s="1801"/>
      <c r="AD56" s="1801"/>
      <c r="AE56" s="1801"/>
      <c r="AF56" s="1801"/>
      <c r="AG56" s="1807"/>
      <c r="AH56" s="1807"/>
      <c r="AI56" s="1807"/>
      <c r="AJ56" s="1807"/>
      <c r="AK56" s="1807"/>
      <c r="AL56" s="1807"/>
      <c r="AM56" s="1807"/>
      <c r="AN56" s="1807"/>
      <c r="AO56" s="1807"/>
      <c r="AP56" s="1807"/>
      <c r="AQ56" s="1807"/>
      <c r="AR56" s="1807"/>
      <c r="AS56" s="1807"/>
      <c r="AT56" s="1807"/>
      <c r="AU56" s="1807"/>
      <c r="AV56" s="1807"/>
      <c r="AW56" s="1807"/>
      <c r="AX56" s="1807"/>
      <c r="AY56" s="1807"/>
      <c r="AZ56" s="1807"/>
      <c r="BA56" s="1807"/>
      <c r="BB56" s="1807"/>
      <c r="BC56" s="1807"/>
      <c r="BD56" s="1807"/>
      <c r="BE56" s="1807"/>
      <c r="BF56" s="1807"/>
      <c r="BG56" s="1807"/>
      <c r="BH56" s="1807"/>
      <c r="BI56" s="1807"/>
      <c r="BJ56" s="1807"/>
      <c r="BK56" s="1807"/>
      <c r="BL56" s="1807"/>
      <c r="BM56" s="1807"/>
      <c r="BN56" s="1807"/>
      <c r="BO56" s="1807"/>
      <c r="BP56" s="1807"/>
      <c r="BQ56" s="1807"/>
      <c r="BR56" s="1807"/>
      <c r="BS56" s="1807"/>
      <c r="BT56" s="1807"/>
      <c r="BU56" s="1807"/>
      <c r="BV56" s="1807"/>
      <c r="BW56" s="1807"/>
      <c r="BX56" s="1807"/>
      <c r="BY56" s="1807"/>
      <c r="BZ56" s="1807"/>
      <c r="CA56" s="1807"/>
      <c r="CB56" s="1801"/>
      <c r="CC56" s="1807"/>
      <c r="CD56" s="1773"/>
      <c r="CH56" s="1699"/>
      <c r="CI56" s="1699"/>
      <c r="CJ56" s="1699"/>
      <c r="CK56" s="1699"/>
      <c r="CL56" s="1699"/>
      <c r="CM56" s="1699"/>
      <c r="CN56" s="1699"/>
      <c r="CO56" s="1699"/>
      <c r="CP56" s="1699"/>
      <c r="CQ56" s="1699"/>
      <c r="CR56" s="1699"/>
      <c r="CS56" s="1699"/>
      <c r="CT56" s="1699"/>
      <c r="CU56" s="1699"/>
      <c r="CV56" s="1699"/>
      <c r="CW56" s="1699"/>
      <c r="CX56" s="1699"/>
      <c r="CY56" s="1699"/>
      <c r="CZ56" s="1699"/>
      <c r="DA56" s="1699"/>
      <c r="DB56" s="1699"/>
      <c r="DC56" s="1699"/>
      <c r="DD56" s="1699"/>
      <c r="DE56" s="1699"/>
      <c r="DF56" s="1699"/>
      <c r="DG56" s="1699"/>
      <c r="DH56" s="1699"/>
      <c r="DI56" s="1699"/>
      <c r="DJ56" s="1699"/>
      <c r="DK56" s="1699"/>
      <c r="DL56" s="1699"/>
      <c r="DM56" s="1699"/>
      <c r="DN56" s="1699"/>
      <c r="DO56" s="1699"/>
      <c r="DP56" s="1699"/>
      <c r="DQ56" s="1699"/>
      <c r="DR56" s="1699"/>
      <c r="DS56" s="1699"/>
      <c r="DT56" s="1699"/>
      <c r="DU56" s="1699"/>
      <c r="DV56" s="1699"/>
    </row>
    <row r="57" spans="1:126" s="1702" customFormat="1" ht="30" customHeight="1">
      <c r="A57" s="1776"/>
      <c r="B57" s="1796"/>
      <c r="C57" s="1790"/>
      <c r="D57" s="3364"/>
      <c r="E57" s="3363"/>
      <c r="F57" s="3368"/>
      <c r="G57" s="3369"/>
      <c r="H57" s="3370"/>
      <c r="I57" s="1832"/>
      <c r="J57" s="3371"/>
      <c r="K57" s="3371"/>
      <c r="L57" s="3371"/>
      <c r="M57" s="3371"/>
      <c r="N57" s="3371"/>
      <c r="O57" s="3371"/>
      <c r="P57" s="3371"/>
      <c r="Q57" s="3371"/>
      <c r="R57" s="1801"/>
      <c r="S57" s="1801"/>
      <c r="T57" s="1801"/>
      <c r="U57" s="1801"/>
      <c r="V57" s="1801"/>
      <c r="W57" s="1801"/>
      <c r="X57" s="1801"/>
      <c r="Y57" s="1801"/>
      <c r="Z57" s="1801"/>
      <c r="AA57" s="1801"/>
      <c r="AB57" s="1801"/>
      <c r="AC57" s="1801"/>
      <c r="AD57" s="1801"/>
      <c r="AE57" s="1801"/>
      <c r="AF57" s="1801"/>
      <c r="AG57" s="1807"/>
      <c r="AH57" s="1807"/>
      <c r="AI57" s="1807"/>
      <c r="AJ57" s="1807"/>
      <c r="AK57" s="1807"/>
      <c r="AL57" s="1807"/>
      <c r="AM57" s="1807"/>
      <c r="AN57" s="1807"/>
      <c r="AO57" s="1807"/>
      <c r="AP57" s="1807"/>
      <c r="AQ57" s="1807"/>
      <c r="AR57" s="1807"/>
      <c r="AS57" s="1807"/>
      <c r="AT57" s="1807"/>
      <c r="AU57" s="1807"/>
      <c r="AV57" s="1807"/>
      <c r="AW57" s="1807"/>
      <c r="AX57" s="1807"/>
      <c r="AY57" s="1807"/>
      <c r="AZ57" s="1807"/>
      <c r="BA57" s="1807"/>
      <c r="BB57" s="1807"/>
      <c r="BC57" s="1807"/>
      <c r="BD57" s="1807"/>
      <c r="BE57" s="1807"/>
      <c r="BF57" s="1807"/>
      <c r="BG57" s="1807"/>
      <c r="BH57" s="1807"/>
      <c r="BI57" s="1807"/>
      <c r="BJ57" s="1807"/>
      <c r="BK57" s="1807"/>
      <c r="BL57" s="1807"/>
      <c r="BM57" s="1807"/>
      <c r="BN57" s="1807"/>
      <c r="BO57" s="1807"/>
      <c r="BP57" s="1807"/>
      <c r="BQ57" s="1807"/>
      <c r="BR57" s="1807"/>
      <c r="BS57" s="1807"/>
      <c r="BT57" s="1807"/>
      <c r="BU57" s="1807"/>
      <c r="BV57" s="1807"/>
      <c r="BW57" s="1807"/>
      <c r="BX57" s="1807"/>
      <c r="BY57" s="1807"/>
      <c r="BZ57" s="1807"/>
      <c r="CA57" s="1807"/>
      <c r="CB57" s="1801"/>
      <c r="CC57" s="1807"/>
      <c r="CD57" s="1773"/>
      <c r="CH57" s="1699"/>
      <c r="CI57" s="1699"/>
      <c r="CJ57" s="1699"/>
      <c r="CK57" s="1699"/>
      <c r="CL57" s="1699"/>
      <c r="CM57" s="1699"/>
      <c r="CN57" s="1699"/>
      <c r="CO57" s="1699"/>
      <c r="CP57" s="1699"/>
      <c r="CQ57" s="1699"/>
      <c r="CR57" s="1699"/>
      <c r="CS57" s="1699"/>
      <c r="CT57" s="1699"/>
      <c r="CU57" s="1699"/>
      <c r="CV57" s="1699"/>
      <c r="CW57" s="1699"/>
      <c r="CX57" s="1699"/>
      <c r="CY57" s="1699"/>
      <c r="CZ57" s="1699"/>
      <c r="DA57" s="1699"/>
      <c r="DB57" s="1699"/>
      <c r="DC57" s="1699"/>
      <c r="DD57" s="1699"/>
      <c r="DE57" s="1699"/>
      <c r="DF57" s="1699"/>
      <c r="DG57" s="1699"/>
      <c r="DH57" s="1699"/>
      <c r="DI57" s="1699"/>
      <c r="DJ57" s="1699"/>
      <c r="DK57" s="1699"/>
      <c r="DL57" s="1699"/>
      <c r="DM57" s="1699"/>
      <c r="DN57" s="1699"/>
      <c r="DO57" s="1699"/>
      <c r="DP57" s="1699"/>
      <c r="DQ57" s="1699"/>
      <c r="DR57" s="1699"/>
      <c r="DS57" s="1699"/>
      <c r="DT57" s="1699"/>
      <c r="DU57" s="1699"/>
      <c r="DV57" s="1699"/>
    </row>
    <row r="58" spans="1:126" s="1702" customFormat="1" ht="39.9" customHeight="1">
      <c r="A58" s="1776"/>
      <c r="B58" s="1846"/>
      <c r="C58" s="1817"/>
      <c r="D58" s="1818"/>
      <c r="E58" s="1822"/>
      <c r="F58" s="1822"/>
      <c r="G58" s="1822"/>
      <c r="H58" s="1822"/>
      <c r="I58" s="1822"/>
      <c r="J58" s="1822"/>
      <c r="K58" s="1822"/>
      <c r="L58" s="1822"/>
      <c r="M58" s="1822"/>
      <c r="N58" s="1822"/>
      <c r="O58" s="1822"/>
      <c r="P58" s="1822"/>
      <c r="Q58" s="1822"/>
      <c r="R58" s="1822"/>
      <c r="S58" s="1822"/>
      <c r="T58" s="1822"/>
      <c r="U58" s="1822"/>
      <c r="V58" s="1822"/>
      <c r="W58" s="1822"/>
      <c r="X58" s="1822"/>
      <c r="Y58" s="1822"/>
      <c r="Z58" s="1822"/>
      <c r="AA58" s="1822"/>
      <c r="AB58" s="1822"/>
      <c r="AC58" s="1822"/>
      <c r="AD58" s="1822"/>
      <c r="AE58" s="1822"/>
      <c r="AF58" s="1822"/>
      <c r="AG58" s="1821"/>
      <c r="AH58" s="1821"/>
      <c r="AI58" s="1821"/>
      <c r="AJ58" s="1821"/>
      <c r="AK58" s="1821"/>
      <c r="AL58" s="1821"/>
      <c r="AM58" s="1821"/>
      <c r="AN58" s="1821"/>
      <c r="AO58" s="1821"/>
      <c r="AP58" s="1821"/>
      <c r="AQ58" s="1821"/>
      <c r="AR58" s="1821"/>
      <c r="AS58" s="1821"/>
      <c r="AT58" s="1821"/>
      <c r="AU58" s="1821"/>
      <c r="AV58" s="1821"/>
      <c r="AW58" s="1821"/>
      <c r="AX58" s="1821"/>
      <c r="AY58" s="1821"/>
      <c r="AZ58" s="1821"/>
      <c r="BA58" s="1821"/>
      <c r="BB58" s="1821"/>
      <c r="BC58" s="1821"/>
      <c r="BD58" s="1821"/>
      <c r="BE58" s="1821"/>
      <c r="BF58" s="1821"/>
      <c r="BG58" s="1821"/>
      <c r="BH58" s="1821"/>
      <c r="BI58" s="1821"/>
      <c r="BJ58" s="1821"/>
      <c r="BK58" s="1821"/>
      <c r="BL58" s="1821"/>
      <c r="BM58" s="1821"/>
      <c r="BN58" s="1821"/>
      <c r="BO58" s="1821"/>
      <c r="BP58" s="1821"/>
      <c r="BQ58" s="1821"/>
      <c r="BR58" s="1821"/>
      <c r="BS58" s="1821"/>
      <c r="BT58" s="1821"/>
      <c r="BU58" s="1821"/>
      <c r="BV58" s="1821"/>
      <c r="BW58" s="1821"/>
      <c r="BX58" s="1821"/>
      <c r="BY58" s="1821"/>
      <c r="BZ58" s="1821"/>
      <c r="CA58" s="1821"/>
      <c r="CB58" s="1821"/>
      <c r="CC58" s="1821"/>
      <c r="CD58" s="1834"/>
      <c r="CH58" s="1699"/>
      <c r="CI58" s="1699"/>
      <c r="CJ58" s="1699"/>
      <c r="CK58" s="1699"/>
      <c r="CL58" s="1699"/>
      <c r="CM58" s="1699"/>
      <c r="CN58" s="1699"/>
      <c r="CO58" s="1699"/>
      <c r="CP58" s="1699"/>
      <c r="CQ58" s="1699"/>
      <c r="CR58" s="1699"/>
      <c r="CS58" s="1699"/>
      <c r="CT58" s="1699"/>
      <c r="CU58" s="1699"/>
      <c r="CV58" s="1699"/>
      <c r="CW58" s="1699"/>
      <c r="CX58" s="1699"/>
      <c r="CY58" s="1699"/>
      <c r="CZ58" s="1699"/>
      <c r="DA58" s="1699"/>
      <c r="DB58" s="1699"/>
      <c r="DC58" s="1699"/>
      <c r="DD58" s="1699"/>
      <c r="DE58" s="1699"/>
      <c r="DF58" s="1699"/>
      <c r="DG58" s="1699"/>
      <c r="DH58" s="1699"/>
      <c r="DI58" s="1699"/>
      <c r="DJ58" s="1699"/>
      <c r="DK58" s="1699"/>
      <c r="DL58" s="1699"/>
      <c r="DM58" s="1699"/>
      <c r="DN58" s="1699"/>
      <c r="DO58" s="1699"/>
      <c r="DP58" s="1699"/>
      <c r="DQ58" s="1699"/>
      <c r="DR58" s="1699"/>
      <c r="DS58" s="1699"/>
      <c r="DT58" s="1699"/>
      <c r="DU58" s="1699"/>
      <c r="DV58" s="1699"/>
    </row>
    <row r="59" spans="1:126" s="1702" customFormat="1" ht="39.9" customHeight="1">
      <c r="A59" s="1776"/>
      <c r="B59" s="1796"/>
      <c r="C59" s="1790"/>
      <c r="D59" s="1804"/>
      <c r="E59" s="1801"/>
      <c r="F59" s="1801"/>
      <c r="G59" s="1801"/>
      <c r="H59" s="1801"/>
      <c r="I59" s="1801"/>
      <c r="J59" s="1801"/>
      <c r="K59" s="1801"/>
      <c r="L59" s="1801"/>
      <c r="M59" s="1801"/>
      <c r="N59" s="1801"/>
      <c r="O59" s="1801"/>
      <c r="P59" s="1801"/>
      <c r="Q59" s="1801"/>
      <c r="R59" s="1801"/>
      <c r="S59" s="1801"/>
      <c r="T59" s="1801"/>
      <c r="U59" s="1801"/>
      <c r="V59" s="1801"/>
      <c r="W59" s="1801"/>
      <c r="X59" s="1801"/>
      <c r="Y59" s="1801"/>
      <c r="Z59" s="1801"/>
      <c r="AA59" s="1801"/>
      <c r="AB59" s="1801"/>
      <c r="AC59" s="1801"/>
      <c r="AD59" s="1801"/>
      <c r="AE59" s="1801"/>
      <c r="AF59" s="1801"/>
      <c r="AG59" s="1807"/>
      <c r="AH59" s="1807"/>
      <c r="AI59" s="1807"/>
      <c r="AJ59" s="1807"/>
      <c r="AK59" s="1807"/>
      <c r="AL59" s="1807"/>
      <c r="AM59" s="1807"/>
      <c r="AN59" s="1807"/>
      <c r="AO59" s="1807"/>
      <c r="AP59" s="1807"/>
      <c r="AQ59" s="1807"/>
      <c r="AR59" s="1807"/>
      <c r="AS59" s="1807"/>
      <c r="AT59" s="1807"/>
      <c r="AU59" s="1807"/>
      <c r="AV59" s="1807"/>
      <c r="AW59" s="1807"/>
      <c r="AX59" s="1807"/>
      <c r="AY59" s="1807"/>
      <c r="AZ59" s="1807"/>
      <c r="BA59" s="1807"/>
      <c r="BB59" s="1807"/>
      <c r="BC59" s="1807"/>
      <c r="BD59" s="1807"/>
      <c r="BE59" s="1807"/>
      <c r="BF59" s="1807"/>
      <c r="BG59" s="1807"/>
      <c r="BH59" s="1807"/>
      <c r="BI59" s="1807"/>
      <c r="BJ59" s="1807"/>
      <c r="BK59" s="1807"/>
      <c r="BL59" s="1807"/>
      <c r="BM59" s="1807"/>
      <c r="BN59" s="1807"/>
      <c r="BO59" s="1807"/>
      <c r="BP59" s="1807"/>
      <c r="BQ59" s="1807"/>
      <c r="BR59" s="1807"/>
      <c r="BS59" s="1807"/>
      <c r="BT59" s="1807"/>
      <c r="BU59" s="1807"/>
      <c r="BV59" s="1807"/>
      <c r="BW59" s="1807"/>
      <c r="BX59" s="1807"/>
      <c r="BY59" s="1807"/>
      <c r="BZ59" s="1807"/>
      <c r="CA59" s="1807"/>
      <c r="CB59" s="1807"/>
      <c r="CC59" s="1814"/>
      <c r="CD59" s="1813"/>
      <c r="CH59" s="1699"/>
      <c r="CI59" s="1699"/>
      <c r="CJ59" s="1699"/>
      <c r="CK59" s="1699"/>
      <c r="CL59" s="1699"/>
      <c r="CM59" s="1699"/>
      <c r="CN59" s="1699"/>
      <c r="CO59" s="1699"/>
      <c r="CP59" s="1699"/>
      <c r="CQ59" s="1699"/>
      <c r="CR59" s="1699"/>
      <c r="CS59" s="1699"/>
      <c r="CT59" s="1699"/>
      <c r="CU59" s="1699"/>
      <c r="CV59" s="1699"/>
      <c r="CW59" s="1699"/>
      <c r="CX59" s="1699"/>
      <c r="CY59" s="1699"/>
      <c r="CZ59" s="1699"/>
      <c r="DA59" s="1699"/>
      <c r="DB59" s="1699"/>
      <c r="DC59" s="1699"/>
      <c r="DD59" s="1699"/>
      <c r="DE59" s="1699"/>
      <c r="DF59" s="1699"/>
      <c r="DG59" s="1699"/>
      <c r="DH59" s="1699"/>
      <c r="DI59" s="1699"/>
      <c r="DJ59" s="1699"/>
      <c r="DK59" s="1699"/>
      <c r="DL59" s="1699"/>
      <c r="DM59" s="1699"/>
      <c r="DN59" s="1699"/>
      <c r="DO59" s="1699"/>
      <c r="DP59" s="1699"/>
      <c r="DQ59" s="1699"/>
      <c r="DR59" s="1699"/>
      <c r="DS59" s="1699"/>
      <c r="DT59" s="1699"/>
      <c r="DU59" s="1699"/>
      <c r="DV59" s="1699"/>
    </row>
    <row r="60" spans="1:126" s="1702" customFormat="1" ht="30" customHeight="1">
      <c r="A60" s="1776"/>
      <c r="B60" s="1777"/>
      <c r="C60" s="1797" t="s">
        <v>545</v>
      </c>
      <c r="D60" s="1774" t="s">
        <v>2680</v>
      </c>
      <c r="E60" s="1797"/>
      <c r="F60" s="1802"/>
      <c r="G60" s="1774"/>
      <c r="H60" s="1790"/>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c r="AF60" s="1774"/>
      <c r="AG60" s="1774"/>
      <c r="AH60" s="1774"/>
      <c r="AI60" s="1774"/>
      <c r="AJ60" s="1774"/>
      <c r="AK60" s="1774"/>
      <c r="AL60" s="1807"/>
      <c r="AM60" s="1807"/>
      <c r="AN60" s="1807"/>
      <c r="AO60" s="1807"/>
      <c r="AP60" s="1807"/>
      <c r="AQ60" s="1807"/>
      <c r="AR60" s="1807"/>
      <c r="AS60" s="1807"/>
      <c r="AT60" s="1807"/>
      <c r="AU60" s="1807"/>
      <c r="AV60" s="1807"/>
      <c r="AW60" s="1807"/>
      <c r="AX60" s="1807"/>
      <c r="AY60" s="1807"/>
      <c r="AZ60" s="1807"/>
      <c r="BA60" s="1807"/>
      <c r="BB60" s="1807"/>
      <c r="BC60" s="1807"/>
      <c r="BD60" s="1807"/>
      <c r="BE60" s="1807"/>
      <c r="BF60" s="1807"/>
      <c r="BG60" s="1807"/>
      <c r="BH60" s="1807"/>
      <c r="BI60" s="1807"/>
      <c r="BJ60" s="1807"/>
      <c r="BK60" s="1807"/>
      <c r="BL60" s="1807"/>
      <c r="BM60" s="1807"/>
      <c r="BN60" s="1807"/>
      <c r="BO60" s="1807"/>
      <c r="BP60" s="1807"/>
      <c r="BQ60" s="1807"/>
      <c r="BR60" s="1807"/>
      <c r="BS60" s="1807"/>
      <c r="BT60" s="1807"/>
      <c r="BU60" s="1807"/>
      <c r="BV60" s="1807"/>
      <c r="BW60" s="1807"/>
      <c r="BX60" s="1807"/>
      <c r="BY60" s="1807"/>
      <c r="BZ60" s="1807"/>
      <c r="CA60" s="1807"/>
      <c r="CB60" s="1807"/>
      <c r="CC60" s="1807"/>
      <c r="CD60" s="1813"/>
      <c r="CH60" s="1699"/>
      <c r="CI60" s="1699"/>
      <c r="CJ60" s="1699"/>
      <c r="CK60" s="1699"/>
      <c r="CL60" s="1699"/>
      <c r="CM60" s="1699"/>
      <c r="CN60" s="1699"/>
      <c r="CO60" s="1699"/>
      <c r="CP60" s="1699"/>
      <c r="CQ60" s="1699"/>
      <c r="CR60" s="1699"/>
      <c r="CS60" s="1699"/>
      <c r="CT60" s="1699"/>
      <c r="CU60" s="1699"/>
      <c r="CV60" s="1699"/>
      <c r="CW60" s="1699"/>
      <c r="CX60" s="1699"/>
      <c r="CY60" s="1699"/>
      <c r="CZ60" s="1699"/>
      <c r="DA60" s="1699"/>
      <c r="DB60" s="1699"/>
      <c r="DC60" s="1699"/>
      <c r="DD60" s="1699"/>
      <c r="DE60" s="1699"/>
      <c r="DF60" s="1699"/>
      <c r="DG60" s="1699"/>
      <c r="DH60" s="1699"/>
      <c r="DI60" s="1699"/>
      <c r="DJ60" s="1699"/>
      <c r="DK60" s="1699"/>
      <c r="DL60" s="1699"/>
      <c r="DM60" s="1699"/>
      <c r="DN60" s="1699"/>
      <c r="DO60" s="1699"/>
      <c r="DP60" s="1699"/>
      <c r="DQ60" s="1699"/>
      <c r="DR60" s="1699"/>
      <c r="DS60" s="1699"/>
      <c r="DT60" s="1699"/>
      <c r="DU60" s="1699"/>
      <c r="DV60" s="1699"/>
    </row>
    <row r="61" spans="1:126" s="1702" customFormat="1" ht="30" customHeight="1">
      <c r="A61" s="1776"/>
      <c r="B61" s="1808"/>
      <c r="C61" s="1790"/>
      <c r="D61" s="1802" t="s">
        <v>2681</v>
      </c>
      <c r="E61" s="1797"/>
      <c r="F61" s="1802"/>
      <c r="G61" s="1774"/>
      <c r="H61" s="1790"/>
      <c r="I61" s="1774"/>
      <c r="J61" s="1774"/>
      <c r="K61" s="1774"/>
      <c r="L61" s="1774"/>
      <c r="M61" s="1774"/>
      <c r="N61" s="1774"/>
      <c r="O61" s="1774"/>
      <c r="P61" s="1774"/>
      <c r="Q61" s="1774"/>
      <c r="R61" s="1774"/>
      <c r="S61" s="1774"/>
      <c r="T61" s="1774"/>
      <c r="U61" s="1774"/>
      <c r="V61" s="1774"/>
      <c r="W61" s="1774"/>
      <c r="X61" s="1774"/>
      <c r="Y61" s="1774"/>
      <c r="Z61" s="1774"/>
      <c r="AA61" s="1774"/>
      <c r="AB61" s="1774"/>
      <c r="AC61" s="1774"/>
      <c r="AD61" s="1774"/>
      <c r="AE61" s="1774"/>
      <c r="AF61" s="1774"/>
      <c r="AG61" s="1774"/>
      <c r="AH61" s="1774"/>
      <c r="AI61" s="1774"/>
      <c r="AJ61" s="1774"/>
      <c r="AK61" s="1774"/>
      <c r="AL61" s="1807"/>
      <c r="AM61" s="1807"/>
      <c r="AN61" s="1807"/>
      <c r="AO61" s="1807"/>
      <c r="AP61" s="1807"/>
      <c r="AQ61" s="1807"/>
      <c r="AR61" s="1807"/>
      <c r="AS61" s="1807"/>
      <c r="AT61" s="1807"/>
      <c r="AU61" s="1807"/>
      <c r="AV61" s="1807"/>
      <c r="AW61" s="1807"/>
      <c r="AX61" s="1807"/>
      <c r="AY61" s="1807"/>
      <c r="AZ61" s="1807"/>
      <c r="BA61" s="1807"/>
      <c r="BB61" s="1807"/>
      <c r="BC61" s="1807"/>
      <c r="BD61" s="1807"/>
      <c r="BE61" s="1807"/>
      <c r="BF61" s="1807"/>
      <c r="BG61" s="1807"/>
      <c r="BH61" s="1807"/>
      <c r="BI61" s="1807"/>
      <c r="BJ61" s="1807"/>
      <c r="BK61" s="1807"/>
      <c r="BL61" s="1807"/>
      <c r="BM61" s="1807"/>
      <c r="BN61" s="1807"/>
      <c r="BO61" s="1807"/>
      <c r="BP61" s="1807"/>
      <c r="BQ61" s="1807"/>
      <c r="BR61" s="1807"/>
      <c r="BS61" s="1807"/>
      <c r="BT61" s="1807"/>
      <c r="BU61" s="1807"/>
      <c r="BV61" s="1807"/>
      <c r="BW61" s="1807"/>
      <c r="BX61" s="1807"/>
      <c r="BY61" s="1807"/>
      <c r="BZ61" s="1807"/>
      <c r="CA61" s="1807"/>
      <c r="CB61" s="1807"/>
      <c r="CC61" s="1807"/>
      <c r="CD61" s="1773"/>
      <c r="CH61" s="1699"/>
      <c r="CI61" s="1699"/>
      <c r="CJ61" s="1699"/>
      <c r="CK61" s="1699"/>
      <c r="CL61" s="1699"/>
      <c r="CM61" s="1699"/>
      <c r="CN61" s="1699"/>
      <c r="CO61" s="1699"/>
      <c r="CP61" s="1699"/>
      <c r="CQ61" s="1699"/>
      <c r="CR61" s="1699"/>
      <c r="CS61" s="1699"/>
      <c r="CT61" s="1699"/>
      <c r="CU61" s="1699"/>
      <c r="CV61" s="1699"/>
      <c r="CW61" s="1699"/>
      <c r="CX61" s="1699"/>
      <c r="CY61" s="1699"/>
      <c r="CZ61" s="1699"/>
      <c r="DA61" s="1699"/>
      <c r="DB61" s="1699"/>
      <c r="DC61" s="1699"/>
      <c r="DD61" s="1699"/>
      <c r="DE61" s="1699"/>
      <c r="DF61" s="1699"/>
      <c r="DG61" s="1699"/>
      <c r="DH61" s="1699"/>
      <c r="DI61" s="1699"/>
      <c r="DJ61" s="1699"/>
      <c r="DK61" s="1699"/>
      <c r="DL61" s="1699"/>
      <c r="DM61" s="1699"/>
      <c r="DN61" s="1699"/>
      <c r="DO61" s="1699"/>
      <c r="DP61" s="1699"/>
      <c r="DQ61" s="1699"/>
      <c r="DR61" s="1699"/>
      <c r="DS61" s="1699"/>
      <c r="DT61" s="1699"/>
      <c r="DU61" s="1699"/>
      <c r="DV61" s="1699"/>
    </row>
    <row r="62" spans="1:126" s="1702" customFormat="1" ht="30" customHeight="1">
      <c r="A62" s="1776"/>
      <c r="B62" s="1808"/>
      <c r="C62" s="1790"/>
      <c r="D62" s="1804"/>
      <c r="E62" s="1797"/>
      <c r="F62" s="1802"/>
      <c r="G62" s="1774"/>
      <c r="H62" s="1790"/>
      <c r="I62" s="1774"/>
      <c r="J62" s="1774"/>
      <c r="K62" s="1774"/>
      <c r="L62" s="1774"/>
      <c r="M62" s="1774"/>
      <c r="N62" s="1774"/>
      <c r="O62" s="1774"/>
      <c r="P62" s="1774"/>
      <c r="Q62" s="1774"/>
      <c r="R62" s="1774"/>
      <c r="S62" s="1774"/>
      <c r="T62" s="1774"/>
      <c r="U62" s="1774"/>
      <c r="V62" s="1774"/>
      <c r="W62" s="1774"/>
      <c r="X62" s="1774"/>
      <c r="Y62" s="1774"/>
      <c r="Z62" s="1774"/>
      <c r="AA62" s="1774"/>
      <c r="AB62" s="1774"/>
      <c r="AC62" s="1774"/>
      <c r="AD62" s="1774"/>
      <c r="AE62" s="1774"/>
      <c r="AF62" s="1774"/>
      <c r="AG62" s="1774"/>
      <c r="AH62" s="1774"/>
      <c r="AI62" s="1774"/>
      <c r="AJ62" s="1774"/>
      <c r="AK62" s="1774"/>
      <c r="AL62" s="1807"/>
      <c r="AM62" s="1807"/>
      <c r="AN62" s="1807"/>
      <c r="AO62" s="1807"/>
      <c r="AP62" s="1807"/>
      <c r="AQ62" s="1807"/>
      <c r="AR62" s="1807"/>
      <c r="AS62" s="1807"/>
      <c r="AT62" s="1807"/>
      <c r="AU62" s="1807"/>
      <c r="AV62" s="1807"/>
      <c r="AW62" s="1807"/>
      <c r="AX62" s="1807"/>
      <c r="AY62" s="1807"/>
      <c r="AZ62" s="1807"/>
      <c r="BA62" s="1807"/>
      <c r="BB62" s="1807"/>
      <c r="BC62" s="1807"/>
      <c r="BD62" s="1807"/>
      <c r="BE62" s="1807"/>
      <c r="BF62" s="1807"/>
      <c r="BG62" s="1807"/>
      <c r="BH62" s="1807"/>
      <c r="BI62" s="1807"/>
      <c r="BJ62" s="1807"/>
      <c r="BK62" s="1807"/>
      <c r="BL62" s="1807"/>
      <c r="BM62" s="1807"/>
      <c r="BN62" s="1807"/>
      <c r="BO62" s="1807"/>
      <c r="BP62" s="1807"/>
      <c r="BQ62" s="1790"/>
      <c r="BR62" s="1790"/>
      <c r="BS62" s="1790"/>
      <c r="BT62" s="1790"/>
      <c r="BU62" s="1790"/>
      <c r="BV62" s="1790"/>
      <c r="BW62" s="1790"/>
      <c r="BX62" s="1790"/>
      <c r="BY62" s="3373">
        <v>3300</v>
      </c>
      <c r="BZ62" s="3373"/>
      <c r="CA62" s="3373"/>
      <c r="CB62" s="1790"/>
      <c r="CC62" s="1790"/>
      <c r="CD62" s="1773"/>
      <c r="CH62" s="1699"/>
      <c r="CI62" s="1699"/>
      <c r="CJ62" s="1699"/>
      <c r="CK62" s="1699"/>
      <c r="CL62" s="1699"/>
      <c r="CM62" s="1699"/>
      <c r="CN62" s="1699"/>
      <c r="CO62" s="1699"/>
      <c r="CP62" s="1699"/>
      <c r="CQ62" s="1699"/>
      <c r="CR62" s="1699"/>
      <c r="CS62" s="1699"/>
      <c r="CT62" s="1699"/>
      <c r="CU62" s="1699"/>
      <c r="CV62" s="1699"/>
      <c r="CW62" s="1699"/>
      <c r="CX62" s="1699"/>
      <c r="CY62" s="1699"/>
      <c r="CZ62" s="1699"/>
      <c r="DA62" s="1699"/>
      <c r="DB62" s="1699"/>
      <c r="DC62" s="1699"/>
      <c r="DD62" s="1699"/>
      <c r="DE62" s="1699"/>
      <c r="DF62" s="1699"/>
      <c r="DG62" s="1699"/>
      <c r="DH62" s="1699"/>
      <c r="DI62" s="1699"/>
      <c r="DJ62" s="1699"/>
      <c r="DK62" s="1699"/>
      <c r="DL62" s="1699"/>
      <c r="DM62" s="1699"/>
      <c r="DN62" s="1699"/>
      <c r="DO62" s="1699"/>
      <c r="DP62" s="1699"/>
      <c r="DQ62" s="1699"/>
      <c r="DR62" s="1699"/>
      <c r="DS62" s="1699"/>
      <c r="DT62" s="1699"/>
      <c r="DU62" s="1699"/>
      <c r="DV62" s="1699"/>
    </row>
    <row r="63" spans="1:126" s="1702" customFormat="1" ht="30" customHeight="1">
      <c r="A63" s="1776"/>
      <c r="B63" s="1812"/>
      <c r="C63" s="1790"/>
      <c r="D63" s="1803" t="s">
        <v>6</v>
      </c>
      <c r="E63" s="1797"/>
      <c r="F63" s="1770" t="s">
        <v>707</v>
      </c>
      <c r="G63" s="1774"/>
      <c r="H63" s="1790"/>
      <c r="I63" s="1774"/>
      <c r="J63" s="1774"/>
      <c r="K63" s="1774"/>
      <c r="L63" s="1774"/>
      <c r="M63" s="1774"/>
      <c r="N63" s="1774"/>
      <c r="O63" s="1774"/>
      <c r="P63" s="1774"/>
      <c r="Q63" s="1774"/>
      <c r="R63" s="1774"/>
      <c r="S63" s="1774"/>
      <c r="T63" s="1774"/>
      <c r="U63" s="1774"/>
      <c r="V63" s="1774"/>
      <c r="W63" s="1774"/>
      <c r="X63" s="1774"/>
      <c r="Y63" s="1774"/>
      <c r="Z63" s="1774"/>
      <c r="AA63" s="1774"/>
      <c r="AB63" s="1774"/>
      <c r="AC63" s="1774"/>
      <c r="AD63" s="1774"/>
      <c r="AE63" s="1774"/>
      <c r="AF63" s="1774"/>
      <c r="AG63" s="1774"/>
      <c r="AH63" s="1774"/>
      <c r="AI63" s="1774"/>
      <c r="AJ63" s="1774"/>
      <c r="AK63" s="1774"/>
      <c r="AL63" s="1807"/>
      <c r="AM63" s="1807"/>
      <c r="AN63" s="1807"/>
      <c r="AO63" s="1807"/>
      <c r="AP63" s="1807"/>
      <c r="AQ63" s="1807"/>
      <c r="AR63" s="1807"/>
      <c r="AS63" s="1807"/>
      <c r="AT63" s="1807"/>
      <c r="AU63" s="1807"/>
      <c r="AV63" s="1807"/>
      <c r="AW63" s="1807"/>
      <c r="AX63" s="1807"/>
      <c r="AY63" s="1807"/>
      <c r="AZ63" s="1807"/>
      <c r="BA63" s="1807"/>
      <c r="BB63" s="1807"/>
      <c r="BC63" s="1807"/>
      <c r="BD63" s="1807"/>
      <c r="BE63" s="1807"/>
      <c r="BF63" s="1807"/>
      <c r="BG63" s="1807"/>
      <c r="BH63" s="1807"/>
      <c r="BI63" s="1807"/>
      <c r="BJ63" s="1807"/>
      <c r="BK63" s="1807"/>
      <c r="BL63" s="1807"/>
      <c r="BM63" s="1807"/>
      <c r="BN63" s="1807"/>
      <c r="BO63" s="1807"/>
      <c r="BP63" s="1807"/>
      <c r="BQ63" s="3364">
        <v>58</v>
      </c>
      <c r="BR63" s="3364"/>
      <c r="BS63" s="3306"/>
      <c r="BT63" s="3307"/>
      <c r="BU63" s="3307"/>
      <c r="BV63" s="3307"/>
      <c r="BW63" s="3307"/>
      <c r="BX63" s="3307"/>
      <c r="BY63" s="3307"/>
      <c r="BZ63" s="3307"/>
      <c r="CA63" s="3308"/>
      <c r="CB63" s="3364" t="s">
        <v>45</v>
      </c>
      <c r="CC63" s="3364"/>
      <c r="CD63" s="1773"/>
      <c r="CH63" s="1699"/>
      <c r="CI63" s="1699"/>
      <c r="CJ63" s="1699"/>
      <c r="CK63" s="1699"/>
      <c r="CL63" s="1699"/>
      <c r="CM63" s="1699"/>
      <c r="CN63" s="1699"/>
      <c r="CO63" s="1699"/>
      <c r="CP63" s="1699"/>
      <c r="CQ63" s="1699"/>
      <c r="CR63" s="1699"/>
      <c r="CS63" s="1699"/>
      <c r="CT63" s="1699"/>
      <c r="CU63" s="1699"/>
      <c r="CV63" s="1699"/>
      <c r="CW63" s="1699"/>
      <c r="CX63" s="1699"/>
      <c r="CY63" s="1699"/>
      <c r="CZ63" s="1699"/>
      <c r="DA63" s="1699"/>
      <c r="DB63" s="1699"/>
      <c r="DC63" s="1699"/>
      <c r="DD63" s="1699"/>
      <c r="DE63" s="1699"/>
      <c r="DF63" s="1699"/>
      <c r="DG63" s="1699"/>
      <c r="DH63" s="1699"/>
      <c r="DI63" s="1699"/>
      <c r="DJ63" s="1699"/>
      <c r="DK63" s="1699"/>
      <c r="DL63" s="1699"/>
      <c r="DM63" s="1699"/>
      <c r="DN63" s="1699"/>
      <c r="DO63" s="1699"/>
      <c r="DP63" s="1699"/>
      <c r="DQ63" s="1699"/>
      <c r="DR63" s="1699"/>
      <c r="DS63" s="1699"/>
      <c r="DT63" s="1699"/>
      <c r="DU63" s="1699"/>
      <c r="DV63" s="1699"/>
    </row>
    <row r="64" spans="1:126" s="1702" customFormat="1" ht="30" customHeight="1">
      <c r="A64" s="1776"/>
      <c r="B64" s="1796"/>
      <c r="C64" s="1790"/>
      <c r="D64" s="1804"/>
      <c r="E64" s="1797"/>
      <c r="F64" s="1771" t="s">
        <v>708</v>
      </c>
      <c r="G64" s="1774"/>
      <c r="H64" s="1790"/>
      <c r="I64" s="1774"/>
      <c r="J64" s="1774"/>
      <c r="K64" s="1774"/>
      <c r="L64" s="1774"/>
      <c r="M64" s="1774"/>
      <c r="N64" s="1774"/>
      <c r="O64" s="1774"/>
      <c r="P64" s="1774"/>
      <c r="Q64" s="1774"/>
      <c r="R64" s="1774"/>
      <c r="S64" s="1774"/>
      <c r="T64" s="1774"/>
      <c r="U64" s="1774"/>
      <c r="V64" s="1774"/>
      <c r="W64" s="1774"/>
      <c r="X64" s="1774"/>
      <c r="Y64" s="1774"/>
      <c r="Z64" s="1774"/>
      <c r="AA64" s="1774"/>
      <c r="AB64" s="1774"/>
      <c r="AC64" s="1774"/>
      <c r="AD64" s="1774"/>
      <c r="AE64" s="1774"/>
      <c r="AF64" s="1774"/>
      <c r="AG64" s="1774"/>
      <c r="AH64" s="1774"/>
      <c r="AI64" s="1774"/>
      <c r="AJ64" s="1774"/>
      <c r="AK64" s="1774"/>
      <c r="AL64" s="1807"/>
      <c r="AM64" s="1807"/>
      <c r="AN64" s="1807"/>
      <c r="AO64" s="1807"/>
      <c r="AP64" s="1807"/>
      <c r="AQ64" s="1807"/>
      <c r="AR64" s="1807"/>
      <c r="AS64" s="1807"/>
      <c r="AT64" s="1807"/>
      <c r="AU64" s="1807"/>
      <c r="AV64" s="1807"/>
      <c r="AW64" s="1807"/>
      <c r="AX64" s="1807"/>
      <c r="AY64" s="1807"/>
      <c r="AZ64" s="1807"/>
      <c r="BA64" s="1807"/>
      <c r="BB64" s="1807"/>
      <c r="BC64" s="1807"/>
      <c r="BD64" s="1807"/>
      <c r="BE64" s="1807"/>
      <c r="BF64" s="1807"/>
      <c r="BG64" s="1807"/>
      <c r="BH64" s="1807"/>
      <c r="BI64" s="1807"/>
      <c r="BJ64" s="1807"/>
      <c r="BK64" s="1807"/>
      <c r="BL64" s="1807"/>
      <c r="BM64" s="1807"/>
      <c r="BN64" s="1807"/>
      <c r="BO64" s="1807"/>
      <c r="BP64" s="1807"/>
      <c r="BQ64" s="3364"/>
      <c r="BR64" s="3364"/>
      <c r="BS64" s="3309"/>
      <c r="BT64" s="3310"/>
      <c r="BU64" s="3310"/>
      <c r="BV64" s="3310"/>
      <c r="BW64" s="3310"/>
      <c r="BX64" s="3310"/>
      <c r="BY64" s="3310"/>
      <c r="BZ64" s="3310"/>
      <c r="CA64" s="3311"/>
      <c r="CB64" s="3364"/>
      <c r="CC64" s="3364"/>
      <c r="CD64" s="1773"/>
      <c r="CH64" s="1699"/>
      <c r="CI64" s="1699"/>
      <c r="CJ64" s="1699"/>
      <c r="CK64" s="1699"/>
      <c r="CL64" s="1699"/>
      <c r="CM64" s="1699"/>
      <c r="CN64" s="1699"/>
      <c r="CO64" s="1699"/>
      <c r="CP64" s="1699"/>
      <c r="CQ64" s="1699"/>
      <c r="CR64" s="1699"/>
      <c r="CS64" s="1699"/>
      <c r="CT64" s="1699"/>
      <c r="CU64" s="1699"/>
      <c r="CV64" s="1699"/>
      <c r="CW64" s="1699"/>
      <c r="CX64" s="1699"/>
      <c r="CY64" s="1699"/>
      <c r="CZ64" s="1699"/>
      <c r="DA64" s="1699"/>
      <c r="DB64" s="1699"/>
      <c r="DC64" s="1699"/>
      <c r="DD64" s="1699"/>
      <c r="DE64" s="1699"/>
      <c r="DF64" s="1699"/>
      <c r="DG64" s="1699"/>
      <c r="DH64" s="1699"/>
      <c r="DI64" s="1699"/>
      <c r="DJ64" s="1699"/>
      <c r="DK64" s="1699"/>
      <c r="DL64" s="1699"/>
      <c r="DM64" s="1699"/>
      <c r="DN64" s="1699"/>
      <c r="DO64" s="1699"/>
      <c r="DP64" s="1699"/>
      <c r="DQ64" s="1699"/>
      <c r="DR64" s="1699"/>
      <c r="DS64" s="1699"/>
      <c r="DT64" s="1699"/>
      <c r="DU64" s="1699"/>
      <c r="DV64" s="1699"/>
    </row>
    <row r="65" spans="1:126" s="1702" customFormat="1" ht="15" customHeight="1">
      <c r="A65" s="1776"/>
      <c r="B65" s="1796"/>
      <c r="C65" s="1790"/>
      <c r="D65" s="1798"/>
      <c r="E65" s="1797"/>
      <c r="F65" s="1787"/>
      <c r="G65" s="1774"/>
      <c r="H65" s="1790"/>
      <c r="I65" s="1774"/>
      <c r="J65" s="1774"/>
      <c r="K65" s="1774"/>
      <c r="L65" s="1774"/>
      <c r="M65" s="1774"/>
      <c r="N65" s="1774"/>
      <c r="O65" s="1774"/>
      <c r="P65" s="1774"/>
      <c r="Q65" s="1774"/>
      <c r="R65" s="1774"/>
      <c r="S65" s="1774"/>
      <c r="T65" s="1774"/>
      <c r="U65" s="1774"/>
      <c r="V65" s="1774"/>
      <c r="W65" s="1774"/>
      <c r="X65" s="1774"/>
      <c r="Y65" s="1774"/>
      <c r="Z65" s="1774"/>
      <c r="AA65" s="1774"/>
      <c r="AB65" s="1774"/>
      <c r="AC65" s="1774"/>
      <c r="AD65" s="1774"/>
      <c r="AE65" s="1774"/>
      <c r="AF65" s="1774"/>
      <c r="AG65" s="1774"/>
      <c r="AH65" s="1774"/>
      <c r="AI65" s="1774"/>
      <c r="AJ65" s="1774"/>
      <c r="AK65" s="1774"/>
      <c r="AL65" s="1807"/>
      <c r="AM65" s="1807"/>
      <c r="AN65" s="1807"/>
      <c r="AO65" s="1807"/>
      <c r="AP65" s="1807"/>
      <c r="AQ65" s="1807"/>
      <c r="AR65" s="1807"/>
      <c r="AS65" s="1807"/>
      <c r="AT65" s="1807"/>
      <c r="AU65" s="1807"/>
      <c r="AV65" s="1807"/>
      <c r="AW65" s="1807"/>
      <c r="AX65" s="1807"/>
      <c r="AY65" s="1807"/>
      <c r="AZ65" s="1807"/>
      <c r="BA65" s="1807"/>
      <c r="BB65" s="1807"/>
      <c r="BC65" s="1807"/>
      <c r="BD65" s="1807"/>
      <c r="BE65" s="1807"/>
      <c r="BF65" s="1807"/>
      <c r="BG65" s="1807"/>
      <c r="BH65" s="1807"/>
      <c r="BI65" s="1807"/>
      <c r="BJ65" s="1807"/>
      <c r="BK65" s="1807"/>
      <c r="BL65" s="1807"/>
      <c r="BM65" s="1807"/>
      <c r="BN65" s="1807"/>
      <c r="BO65" s="1807"/>
      <c r="BP65" s="1807"/>
      <c r="BQ65" s="1807"/>
      <c r="BR65" s="1807"/>
      <c r="BS65" s="1807"/>
      <c r="BT65" s="1807"/>
      <c r="BU65" s="1807"/>
      <c r="BV65" s="1807"/>
      <c r="BW65" s="1807"/>
      <c r="BX65" s="1807"/>
      <c r="BY65" s="1807"/>
      <c r="BZ65" s="1807"/>
      <c r="CA65" s="1807"/>
      <c r="CB65" s="1807"/>
      <c r="CC65" s="1807"/>
      <c r="CD65" s="1773"/>
      <c r="CH65" s="1699"/>
      <c r="CI65" s="1699"/>
      <c r="CJ65" s="1699"/>
      <c r="CK65" s="1699"/>
      <c r="CL65" s="1699"/>
      <c r="CM65" s="1699"/>
      <c r="CN65" s="1699"/>
      <c r="CO65" s="1699"/>
      <c r="CP65" s="1699"/>
      <c r="CQ65" s="1699"/>
      <c r="CR65" s="1699"/>
      <c r="CS65" s="1699"/>
      <c r="CT65" s="1699"/>
      <c r="CU65" s="1699"/>
      <c r="CV65" s="1699"/>
      <c r="CW65" s="1699"/>
      <c r="CX65" s="1699"/>
      <c r="CY65" s="1699"/>
      <c r="CZ65" s="1699"/>
      <c r="DA65" s="1699"/>
      <c r="DB65" s="1699"/>
      <c r="DC65" s="1699"/>
      <c r="DD65" s="1699"/>
      <c r="DE65" s="1699"/>
      <c r="DF65" s="1699"/>
      <c r="DG65" s="1699"/>
      <c r="DH65" s="1699"/>
      <c r="DI65" s="1699"/>
      <c r="DJ65" s="1699"/>
      <c r="DK65" s="1699"/>
      <c r="DL65" s="1699"/>
      <c r="DM65" s="1699"/>
      <c r="DN65" s="1699"/>
      <c r="DO65" s="1699"/>
      <c r="DP65" s="1699"/>
      <c r="DQ65" s="1699"/>
      <c r="DR65" s="1699"/>
      <c r="DS65" s="1699"/>
      <c r="DT65" s="1699"/>
      <c r="DU65" s="1699"/>
      <c r="DV65" s="1699"/>
    </row>
    <row r="66" spans="1:126" s="1702" customFormat="1" ht="30" customHeight="1">
      <c r="A66" s="1776"/>
      <c r="B66" s="1796"/>
      <c r="C66" s="1790"/>
      <c r="D66" s="1803" t="s">
        <v>7</v>
      </c>
      <c r="E66" s="1797"/>
      <c r="F66" s="1770" t="s">
        <v>709</v>
      </c>
      <c r="G66" s="1774"/>
      <c r="H66" s="1790"/>
      <c r="I66" s="1774"/>
      <c r="J66" s="1774"/>
      <c r="K66" s="1774"/>
      <c r="L66" s="1774"/>
      <c r="M66" s="1774"/>
      <c r="N66" s="1774"/>
      <c r="O66" s="1774"/>
      <c r="P66" s="1774"/>
      <c r="Q66" s="1774"/>
      <c r="R66" s="1774"/>
      <c r="S66" s="1774"/>
      <c r="T66" s="1774"/>
      <c r="U66" s="1774"/>
      <c r="V66" s="1774"/>
      <c r="W66" s="1774"/>
      <c r="X66" s="1774"/>
      <c r="Y66" s="1774"/>
      <c r="Z66" s="1774"/>
      <c r="AA66" s="1774"/>
      <c r="AB66" s="1774"/>
      <c r="AC66" s="1774"/>
      <c r="AD66" s="1774"/>
      <c r="AE66" s="1774"/>
      <c r="AF66" s="1774"/>
      <c r="AG66" s="1774"/>
      <c r="AH66" s="1774"/>
      <c r="AI66" s="1774"/>
      <c r="AJ66" s="1774"/>
      <c r="AK66" s="1774"/>
      <c r="AL66" s="1807"/>
      <c r="AM66" s="1807"/>
      <c r="AN66" s="1807"/>
      <c r="AO66" s="1807"/>
      <c r="AP66" s="1807"/>
      <c r="AQ66" s="1807"/>
      <c r="AR66" s="1807"/>
      <c r="AS66" s="1807"/>
      <c r="AT66" s="1807"/>
      <c r="AU66" s="1807"/>
      <c r="AV66" s="1807"/>
      <c r="AW66" s="1807"/>
      <c r="AX66" s="1807"/>
      <c r="AY66" s="1807"/>
      <c r="AZ66" s="1807"/>
      <c r="BA66" s="1807"/>
      <c r="BB66" s="1807"/>
      <c r="BC66" s="1807"/>
      <c r="BD66" s="1807"/>
      <c r="BE66" s="1807"/>
      <c r="BF66" s="1807"/>
      <c r="BG66" s="1807"/>
      <c r="BH66" s="1807"/>
      <c r="BI66" s="1807"/>
      <c r="BJ66" s="1807"/>
      <c r="BK66" s="1807"/>
      <c r="BL66" s="1807"/>
      <c r="BM66" s="1807"/>
      <c r="BN66" s="1807"/>
      <c r="BO66" s="1807"/>
      <c r="BP66" s="1807"/>
      <c r="BQ66" s="3364">
        <v>59</v>
      </c>
      <c r="BR66" s="3364"/>
      <c r="BS66" s="3306"/>
      <c r="BT66" s="3307"/>
      <c r="BU66" s="3307"/>
      <c r="BV66" s="3307"/>
      <c r="BW66" s="3307"/>
      <c r="BX66" s="3307"/>
      <c r="BY66" s="3307"/>
      <c r="BZ66" s="3307"/>
      <c r="CA66" s="3308"/>
      <c r="CB66" s="3364" t="s">
        <v>45</v>
      </c>
      <c r="CC66" s="3364"/>
      <c r="CD66" s="1811"/>
      <c r="CH66" s="1699"/>
      <c r="CI66" s="1699"/>
      <c r="CJ66" s="1699"/>
      <c r="CK66" s="1699"/>
      <c r="CL66" s="1699"/>
      <c r="CM66" s="1699"/>
      <c r="CN66" s="1699"/>
      <c r="CO66" s="1699"/>
      <c r="CP66" s="1699"/>
      <c r="CQ66" s="1699"/>
      <c r="CR66" s="1699"/>
      <c r="CS66" s="1699"/>
      <c r="CT66" s="1699"/>
      <c r="CU66" s="1699"/>
      <c r="CV66" s="1699"/>
      <c r="CW66" s="1699"/>
      <c r="CX66" s="1699"/>
      <c r="CY66" s="1699"/>
      <c r="CZ66" s="1699"/>
      <c r="DA66" s="1699"/>
      <c r="DB66" s="1699"/>
      <c r="DC66" s="1699"/>
      <c r="DD66" s="1699"/>
      <c r="DE66" s="1699"/>
      <c r="DF66" s="1699"/>
      <c r="DG66" s="1699"/>
      <c r="DH66" s="1699"/>
      <c r="DI66" s="1699"/>
      <c r="DJ66" s="1699"/>
      <c r="DK66" s="1699"/>
      <c r="DL66" s="1699"/>
      <c r="DM66" s="1699"/>
      <c r="DN66" s="1699"/>
      <c r="DO66" s="1699"/>
      <c r="DP66" s="1699"/>
      <c r="DQ66" s="1699"/>
      <c r="DR66" s="1699"/>
      <c r="DS66" s="1699"/>
      <c r="DT66" s="1699"/>
      <c r="DU66" s="1699"/>
      <c r="DV66" s="1699"/>
    </row>
    <row r="67" spans="1:126" s="1702" customFormat="1" ht="30" customHeight="1">
      <c r="A67" s="1776"/>
      <c r="B67" s="1796"/>
      <c r="C67" s="1790"/>
      <c r="D67" s="1804"/>
      <c r="E67" s="1797"/>
      <c r="F67" s="1771" t="s">
        <v>1047</v>
      </c>
      <c r="G67" s="1774"/>
      <c r="H67" s="1790"/>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c r="AE67" s="1774"/>
      <c r="AF67" s="1774"/>
      <c r="AG67" s="1774"/>
      <c r="AH67" s="1774"/>
      <c r="AI67" s="1774"/>
      <c r="AJ67" s="1774"/>
      <c r="AK67" s="1774"/>
      <c r="AL67" s="1807"/>
      <c r="AM67" s="1807"/>
      <c r="AN67" s="1807"/>
      <c r="AO67" s="1807"/>
      <c r="AP67" s="1807"/>
      <c r="AQ67" s="1807"/>
      <c r="AR67" s="1807"/>
      <c r="AS67" s="1807"/>
      <c r="AT67" s="1807"/>
      <c r="AU67" s="1807"/>
      <c r="AV67" s="1807"/>
      <c r="AW67" s="1807"/>
      <c r="AX67" s="1807"/>
      <c r="AY67" s="1807"/>
      <c r="AZ67" s="1807"/>
      <c r="BA67" s="1807"/>
      <c r="BB67" s="1807"/>
      <c r="BC67" s="1807"/>
      <c r="BD67" s="1807"/>
      <c r="BE67" s="1807"/>
      <c r="BF67" s="1807"/>
      <c r="BG67" s="1807"/>
      <c r="BH67" s="1807"/>
      <c r="BI67" s="1807"/>
      <c r="BJ67" s="1807"/>
      <c r="BK67" s="1807"/>
      <c r="BL67" s="1807"/>
      <c r="BM67" s="1807"/>
      <c r="BN67" s="1807"/>
      <c r="BO67" s="1807"/>
      <c r="BP67" s="1807"/>
      <c r="BQ67" s="3364"/>
      <c r="BR67" s="3364"/>
      <c r="BS67" s="3309"/>
      <c r="BT67" s="3310"/>
      <c r="BU67" s="3310"/>
      <c r="BV67" s="3310"/>
      <c r="BW67" s="3310"/>
      <c r="BX67" s="3310"/>
      <c r="BY67" s="3310"/>
      <c r="BZ67" s="3310"/>
      <c r="CA67" s="3311"/>
      <c r="CB67" s="3364"/>
      <c r="CC67" s="3364"/>
      <c r="CD67" s="1811"/>
      <c r="CH67" s="1699"/>
      <c r="CI67" s="1699"/>
      <c r="CJ67" s="1699"/>
      <c r="CK67" s="1699"/>
      <c r="CL67" s="1699"/>
      <c r="CM67" s="1699"/>
      <c r="CN67" s="1699"/>
      <c r="CO67" s="1699"/>
      <c r="CP67" s="1699"/>
      <c r="CQ67" s="1699"/>
      <c r="CR67" s="1699"/>
      <c r="CS67" s="1699"/>
      <c r="CT67" s="1699"/>
      <c r="CU67" s="1699"/>
      <c r="CV67" s="1699"/>
      <c r="CW67" s="1699"/>
      <c r="CX67" s="1699"/>
      <c r="CY67" s="1699"/>
      <c r="CZ67" s="1699"/>
      <c r="DA67" s="1699"/>
      <c r="DB67" s="1699"/>
      <c r="DC67" s="1699"/>
      <c r="DD67" s="1699"/>
      <c r="DE67" s="1699"/>
      <c r="DF67" s="1699"/>
      <c r="DG67" s="1699"/>
      <c r="DH67" s="1699"/>
      <c r="DI67" s="1699"/>
      <c r="DJ67" s="1699"/>
      <c r="DK67" s="1699"/>
      <c r="DL67" s="1699"/>
      <c r="DM67" s="1699"/>
      <c r="DN67" s="1699"/>
      <c r="DO67" s="1699"/>
      <c r="DP67" s="1699"/>
      <c r="DQ67" s="1699"/>
      <c r="DR67" s="1699"/>
      <c r="DS67" s="1699"/>
      <c r="DT67" s="1699"/>
      <c r="DU67" s="1699"/>
      <c r="DV67" s="1699"/>
    </row>
    <row r="68" spans="1:126" s="1702" customFormat="1" ht="15" customHeight="1">
      <c r="A68" s="1776"/>
      <c r="B68" s="1777"/>
      <c r="C68" s="1790"/>
      <c r="D68" s="1809"/>
      <c r="E68" s="1797"/>
      <c r="F68" s="1787"/>
      <c r="G68" s="1774"/>
      <c r="H68" s="1790"/>
      <c r="I68" s="1774"/>
      <c r="J68" s="1774"/>
      <c r="K68" s="1774"/>
      <c r="L68" s="1774"/>
      <c r="M68" s="1774"/>
      <c r="N68" s="1774"/>
      <c r="O68" s="1774"/>
      <c r="P68" s="1774"/>
      <c r="Q68" s="1774"/>
      <c r="R68" s="1774"/>
      <c r="S68" s="1774"/>
      <c r="T68" s="1774"/>
      <c r="U68" s="1774"/>
      <c r="V68" s="1774"/>
      <c r="W68" s="1774"/>
      <c r="X68" s="1774"/>
      <c r="Y68" s="1774"/>
      <c r="Z68" s="1774"/>
      <c r="AA68" s="1774"/>
      <c r="AB68" s="1774"/>
      <c r="AC68" s="1774"/>
      <c r="AD68" s="1774"/>
      <c r="AE68" s="1774"/>
      <c r="AF68" s="1774"/>
      <c r="AG68" s="1774"/>
      <c r="AH68" s="1774"/>
      <c r="AI68" s="1774"/>
      <c r="AJ68" s="1774"/>
      <c r="AK68" s="1774"/>
      <c r="AL68" s="1807"/>
      <c r="AM68" s="1807"/>
      <c r="AN68" s="1807"/>
      <c r="AO68" s="1807"/>
      <c r="AP68" s="1807"/>
      <c r="AQ68" s="1807"/>
      <c r="AR68" s="1807"/>
      <c r="AS68" s="1807"/>
      <c r="AT68" s="1807"/>
      <c r="AU68" s="1807"/>
      <c r="AV68" s="1807"/>
      <c r="AW68" s="1807"/>
      <c r="AX68" s="1807"/>
      <c r="AY68" s="1807"/>
      <c r="AZ68" s="1807"/>
      <c r="BA68" s="1807"/>
      <c r="BB68" s="1807"/>
      <c r="BC68" s="1807"/>
      <c r="BD68" s="1807"/>
      <c r="BE68" s="1807"/>
      <c r="BF68" s="1807"/>
      <c r="BG68" s="1807"/>
      <c r="BH68" s="1807"/>
      <c r="BI68" s="1807"/>
      <c r="BJ68" s="1807"/>
      <c r="BK68" s="1807"/>
      <c r="BL68" s="1807"/>
      <c r="BM68" s="1807"/>
      <c r="BN68" s="1807"/>
      <c r="BO68" s="1807"/>
      <c r="BP68" s="1807"/>
      <c r="BQ68" s="1807"/>
      <c r="BR68" s="1807"/>
      <c r="BS68" s="1807"/>
      <c r="BT68" s="1807"/>
      <c r="BU68" s="1807"/>
      <c r="BV68" s="1807"/>
      <c r="BW68" s="1807"/>
      <c r="BX68" s="1807"/>
      <c r="BY68" s="1807"/>
      <c r="BZ68" s="1807"/>
      <c r="CA68" s="1807"/>
      <c r="CB68" s="1807"/>
      <c r="CC68" s="1807"/>
      <c r="CD68" s="1813"/>
      <c r="CH68" s="1699"/>
      <c r="CI68" s="1699"/>
      <c r="CJ68" s="1699"/>
      <c r="CK68" s="1699"/>
      <c r="CL68" s="1699"/>
      <c r="CM68" s="1699"/>
      <c r="CN68" s="1699"/>
      <c r="CO68" s="1699"/>
      <c r="CP68" s="1699"/>
      <c r="CQ68" s="1699"/>
      <c r="CR68" s="1699"/>
      <c r="CS68" s="1699"/>
      <c r="CT68" s="1699"/>
      <c r="CU68" s="1699"/>
      <c r="CV68" s="1699"/>
      <c r="CW68" s="1699"/>
      <c r="CX68" s="1699"/>
      <c r="CY68" s="1699"/>
      <c r="CZ68" s="1699"/>
      <c r="DA68" s="1699"/>
      <c r="DB68" s="1699"/>
      <c r="DC68" s="1699"/>
      <c r="DD68" s="1699"/>
      <c r="DE68" s="1699"/>
      <c r="DF68" s="1699"/>
      <c r="DG68" s="1699"/>
      <c r="DH68" s="1699"/>
      <c r="DI68" s="1699"/>
      <c r="DJ68" s="1699"/>
      <c r="DK68" s="1699"/>
      <c r="DL68" s="1699"/>
      <c r="DM68" s="1699"/>
      <c r="DN68" s="1699"/>
      <c r="DO68" s="1699"/>
      <c r="DP68" s="1699"/>
      <c r="DQ68" s="1699"/>
      <c r="DR68" s="1699"/>
      <c r="DS68" s="1699"/>
      <c r="DT68" s="1699"/>
      <c r="DU68" s="1699"/>
      <c r="DV68" s="1699"/>
    </row>
    <row r="69" spans="1:126" s="1702" customFormat="1" ht="30" customHeight="1">
      <c r="A69" s="1776"/>
      <c r="B69" s="1808"/>
      <c r="C69" s="1790"/>
      <c r="D69" s="1774" t="s">
        <v>8</v>
      </c>
      <c r="E69" s="1797"/>
      <c r="F69" s="1770" t="s">
        <v>711</v>
      </c>
      <c r="G69" s="1774"/>
      <c r="H69" s="1790"/>
      <c r="I69" s="1774"/>
      <c r="J69" s="1774"/>
      <c r="K69" s="1774"/>
      <c r="L69" s="1774"/>
      <c r="M69" s="1774"/>
      <c r="N69" s="1774"/>
      <c r="O69" s="1774"/>
      <c r="P69" s="1774"/>
      <c r="Q69" s="1774"/>
      <c r="R69" s="1774"/>
      <c r="S69" s="1774"/>
      <c r="T69" s="1774"/>
      <c r="U69" s="1774"/>
      <c r="V69" s="1774"/>
      <c r="W69" s="1774"/>
      <c r="X69" s="1774"/>
      <c r="Y69" s="1774"/>
      <c r="Z69" s="1774"/>
      <c r="AA69" s="1774"/>
      <c r="AB69" s="1774"/>
      <c r="AC69" s="1774"/>
      <c r="AD69" s="1774"/>
      <c r="AE69" s="1774"/>
      <c r="AF69" s="1774"/>
      <c r="AG69" s="1774"/>
      <c r="AH69" s="1774"/>
      <c r="AI69" s="1774"/>
      <c r="AJ69" s="1774"/>
      <c r="AK69" s="1774"/>
      <c r="AL69" s="1807"/>
      <c r="AM69" s="1807"/>
      <c r="AN69" s="1807"/>
      <c r="AO69" s="1807"/>
      <c r="AP69" s="1807"/>
      <c r="AQ69" s="1807"/>
      <c r="AR69" s="1807"/>
      <c r="AS69" s="1807"/>
      <c r="AT69" s="1807"/>
      <c r="AU69" s="1807"/>
      <c r="AV69" s="1807"/>
      <c r="AW69" s="1807"/>
      <c r="AX69" s="1807"/>
      <c r="AY69" s="1807"/>
      <c r="AZ69" s="1807"/>
      <c r="BA69" s="1807"/>
      <c r="BB69" s="1807"/>
      <c r="BC69" s="1807"/>
      <c r="BD69" s="1807"/>
      <c r="BE69" s="1807"/>
      <c r="BF69" s="1807"/>
      <c r="BG69" s="1807"/>
      <c r="BH69" s="1807"/>
      <c r="BI69" s="1807"/>
      <c r="BJ69" s="1807"/>
      <c r="BK69" s="1807"/>
      <c r="BL69" s="1807"/>
      <c r="BM69" s="1807"/>
      <c r="BN69" s="1807"/>
      <c r="BO69" s="1807"/>
      <c r="BP69" s="1807"/>
      <c r="BQ69" s="3364">
        <v>60</v>
      </c>
      <c r="BR69" s="3364"/>
      <c r="BS69" s="3306"/>
      <c r="BT69" s="3307"/>
      <c r="BU69" s="3307"/>
      <c r="BV69" s="3307"/>
      <c r="BW69" s="3307"/>
      <c r="BX69" s="3307"/>
      <c r="BY69" s="3307"/>
      <c r="BZ69" s="3307"/>
      <c r="CA69" s="3308"/>
      <c r="CB69" s="3364" t="s">
        <v>45</v>
      </c>
      <c r="CC69" s="3364"/>
      <c r="CD69" s="1813"/>
      <c r="CH69" s="1699"/>
      <c r="CI69" s="1699"/>
      <c r="CJ69" s="1699"/>
      <c r="CK69" s="1699"/>
      <c r="CL69" s="1699"/>
      <c r="CM69" s="1699"/>
      <c r="CN69" s="1699"/>
      <c r="CO69" s="1699"/>
      <c r="CP69" s="1699"/>
      <c r="CQ69" s="1699"/>
      <c r="CR69" s="1699"/>
      <c r="CS69" s="1699"/>
      <c r="CT69" s="1699"/>
      <c r="CU69" s="1699"/>
      <c r="CV69" s="1699"/>
      <c r="CW69" s="1699"/>
      <c r="CX69" s="1699"/>
      <c r="CY69" s="1699"/>
      <c r="CZ69" s="1699"/>
      <c r="DA69" s="1699"/>
      <c r="DB69" s="1699"/>
      <c r="DC69" s="1699"/>
      <c r="DD69" s="1699"/>
      <c r="DE69" s="1699"/>
      <c r="DF69" s="1699"/>
      <c r="DG69" s="1699"/>
      <c r="DH69" s="1699"/>
      <c r="DI69" s="1699"/>
      <c r="DJ69" s="1699"/>
      <c r="DK69" s="1699"/>
      <c r="DL69" s="1699"/>
      <c r="DM69" s="1699"/>
      <c r="DN69" s="1699"/>
      <c r="DO69" s="1699"/>
      <c r="DP69" s="1699"/>
      <c r="DQ69" s="1699"/>
      <c r="DR69" s="1699"/>
      <c r="DS69" s="1699"/>
      <c r="DT69" s="1699"/>
      <c r="DU69" s="1699"/>
      <c r="DV69" s="1699"/>
    </row>
    <row r="70" spans="1:126" s="1702" customFormat="1" ht="30" customHeight="1">
      <c r="A70" s="1776"/>
      <c r="B70" s="1808"/>
      <c r="C70" s="1790"/>
      <c r="D70" s="1804"/>
      <c r="E70" s="1797"/>
      <c r="F70" s="1771" t="s">
        <v>712</v>
      </c>
      <c r="G70" s="1774"/>
      <c r="H70" s="1790"/>
      <c r="I70" s="1774"/>
      <c r="J70" s="1774"/>
      <c r="K70" s="1774"/>
      <c r="L70" s="1774"/>
      <c r="M70" s="1774"/>
      <c r="N70" s="1774"/>
      <c r="O70" s="1774"/>
      <c r="P70" s="1774"/>
      <c r="Q70" s="1774"/>
      <c r="R70" s="1774"/>
      <c r="S70" s="1774"/>
      <c r="T70" s="1774"/>
      <c r="U70" s="1774"/>
      <c r="V70" s="1774"/>
      <c r="W70" s="1774"/>
      <c r="X70" s="1774"/>
      <c r="Y70" s="1774"/>
      <c r="Z70" s="1774"/>
      <c r="AA70" s="1774"/>
      <c r="AB70" s="1774"/>
      <c r="AC70" s="1774"/>
      <c r="AD70" s="1774"/>
      <c r="AE70" s="1774"/>
      <c r="AF70" s="1774"/>
      <c r="AG70" s="1774"/>
      <c r="AH70" s="1774"/>
      <c r="AI70" s="1774"/>
      <c r="AJ70" s="1774"/>
      <c r="AK70" s="1774"/>
      <c r="AL70" s="1807"/>
      <c r="AM70" s="1807"/>
      <c r="AN70" s="1807"/>
      <c r="AO70" s="1807"/>
      <c r="AP70" s="1807"/>
      <c r="AQ70" s="1807"/>
      <c r="AR70" s="1807"/>
      <c r="AS70" s="1807"/>
      <c r="AT70" s="1807"/>
      <c r="AU70" s="1807"/>
      <c r="AV70" s="1807"/>
      <c r="AW70" s="1807"/>
      <c r="AX70" s="1807"/>
      <c r="AY70" s="1807"/>
      <c r="AZ70" s="1807"/>
      <c r="BA70" s="1807"/>
      <c r="BB70" s="1807"/>
      <c r="BC70" s="1807"/>
      <c r="BD70" s="1807"/>
      <c r="BE70" s="1807"/>
      <c r="BF70" s="1807"/>
      <c r="BG70" s="1807"/>
      <c r="BH70" s="1807"/>
      <c r="BI70" s="1807"/>
      <c r="BJ70" s="1807"/>
      <c r="BK70" s="1807"/>
      <c r="BL70" s="1807"/>
      <c r="BM70" s="1807"/>
      <c r="BN70" s="1807"/>
      <c r="BO70" s="1807"/>
      <c r="BP70" s="1807"/>
      <c r="BQ70" s="3364"/>
      <c r="BR70" s="3364"/>
      <c r="BS70" s="3309"/>
      <c r="BT70" s="3310"/>
      <c r="BU70" s="3310"/>
      <c r="BV70" s="3310"/>
      <c r="BW70" s="3310"/>
      <c r="BX70" s="3310"/>
      <c r="BY70" s="3310"/>
      <c r="BZ70" s="3310"/>
      <c r="CA70" s="3311"/>
      <c r="CB70" s="3364"/>
      <c r="CC70" s="3364"/>
      <c r="CD70" s="1813"/>
      <c r="CH70" s="1699"/>
      <c r="CI70" s="1699"/>
      <c r="CJ70" s="1699"/>
      <c r="CK70" s="1699"/>
      <c r="CL70" s="1699"/>
      <c r="CM70" s="1699"/>
      <c r="CN70" s="1699"/>
      <c r="CO70" s="1699"/>
      <c r="CP70" s="1699"/>
      <c r="CQ70" s="1699"/>
      <c r="CR70" s="1699"/>
      <c r="CS70" s="1699"/>
      <c r="CT70" s="1699"/>
      <c r="CU70" s="1699"/>
      <c r="CV70" s="1699"/>
      <c r="CW70" s="1699"/>
      <c r="CX70" s="1699"/>
      <c r="CY70" s="1699"/>
      <c r="CZ70" s="1699"/>
      <c r="DA70" s="1699"/>
      <c r="DB70" s="1699"/>
      <c r="DC70" s="1699"/>
      <c r="DD70" s="1699"/>
      <c r="DE70" s="1699"/>
      <c r="DF70" s="1699"/>
      <c r="DG70" s="1699"/>
      <c r="DH70" s="1699"/>
      <c r="DI70" s="1699"/>
      <c r="DJ70" s="1699"/>
      <c r="DK70" s="1699"/>
      <c r="DL70" s="1699"/>
      <c r="DM70" s="1699"/>
      <c r="DN70" s="1699"/>
      <c r="DO70" s="1699"/>
      <c r="DP70" s="1699"/>
      <c r="DQ70" s="1699"/>
      <c r="DR70" s="1699"/>
      <c r="DS70" s="1699"/>
      <c r="DT70" s="1699"/>
      <c r="DU70" s="1699"/>
      <c r="DV70" s="1699"/>
    </row>
    <row r="71" spans="1:126" s="1702" customFormat="1" ht="15" customHeight="1">
      <c r="A71" s="1776"/>
      <c r="B71" s="1812"/>
      <c r="C71" s="1807"/>
      <c r="D71" s="1807"/>
      <c r="E71" s="1807"/>
      <c r="F71" s="1807"/>
      <c r="G71" s="1807"/>
      <c r="H71" s="1807"/>
      <c r="I71" s="1807"/>
      <c r="J71" s="1807"/>
      <c r="K71" s="1807"/>
      <c r="L71" s="1807"/>
      <c r="M71" s="1807"/>
      <c r="N71" s="1807"/>
      <c r="O71" s="1807"/>
      <c r="P71" s="1807"/>
      <c r="Q71" s="1807"/>
      <c r="R71" s="1807"/>
      <c r="S71" s="1807"/>
      <c r="T71" s="1807"/>
      <c r="U71" s="1807"/>
      <c r="V71" s="1807"/>
      <c r="W71" s="1807"/>
      <c r="X71" s="1807"/>
      <c r="Y71" s="1807"/>
      <c r="Z71" s="1807"/>
      <c r="AA71" s="1807"/>
      <c r="AB71" s="1807"/>
      <c r="AC71" s="1807"/>
      <c r="AD71" s="1807"/>
      <c r="AE71" s="1807"/>
      <c r="AF71" s="1807"/>
      <c r="AG71" s="1807"/>
      <c r="AH71" s="1807"/>
      <c r="AI71" s="1807"/>
      <c r="AJ71" s="1807"/>
      <c r="AK71" s="1807"/>
      <c r="AL71" s="1807"/>
      <c r="AM71" s="1807"/>
      <c r="AN71" s="1807"/>
      <c r="AO71" s="1807"/>
      <c r="AP71" s="1807"/>
      <c r="AQ71" s="1807"/>
      <c r="AR71" s="1807"/>
      <c r="AS71" s="1807"/>
      <c r="AT71" s="1807"/>
      <c r="AU71" s="1807"/>
      <c r="AV71" s="1807"/>
      <c r="AW71" s="1807"/>
      <c r="AX71" s="1807"/>
      <c r="AY71" s="1807"/>
      <c r="AZ71" s="1807"/>
      <c r="BA71" s="1807"/>
      <c r="BB71" s="1807"/>
      <c r="BC71" s="1807"/>
      <c r="BD71" s="1807"/>
      <c r="BE71" s="1807"/>
      <c r="BF71" s="1807"/>
      <c r="BG71" s="1807"/>
      <c r="BH71" s="1807"/>
      <c r="BI71" s="1807"/>
      <c r="BJ71" s="1807"/>
      <c r="BK71" s="1807"/>
      <c r="BL71" s="1807"/>
      <c r="BM71" s="1807"/>
      <c r="BN71" s="1807"/>
      <c r="BO71" s="1807"/>
      <c r="BP71" s="1807"/>
      <c r="BQ71" s="1807"/>
      <c r="BR71" s="1807"/>
      <c r="BS71" s="1807"/>
      <c r="BT71" s="1807"/>
      <c r="BU71" s="1807"/>
      <c r="BV71" s="1807"/>
      <c r="BW71" s="1807"/>
      <c r="BX71" s="1807"/>
      <c r="BY71" s="1807"/>
      <c r="BZ71" s="1807"/>
      <c r="CA71" s="1807"/>
      <c r="CB71" s="1807"/>
      <c r="CC71" s="1807"/>
      <c r="CD71" s="1813"/>
      <c r="CH71" s="1699"/>
      <c r="CI71" s="1699"/>
      <c r="CJ71" s="1699"/>
      <c r="CK71" s="1699"/>
      <c r="CL71" s="1699"/>
      <c r="CM71" s="1699"/>
      <c r="CN71" s="1699"/>
      <c r="CO71" s="1699"/>
      <c r="CP71" s="1699"/>
      <c r="CQ71" s="1699"/>
      <c r="CR71" s="1699"/>
      <c r="CS71" s="1699"/>
      <c r="CT71" s="1699"/>
      <c r="CU71" s="1699"/>
      <c r="CV71" s="1699"/>
      <c r="CW71" s="1699"/>
      <c r="CX71" s="1699"/>
      <c r="CY71" s="1699"/>
      <c r="CZ71" s="1699"/>
      <c r="DA71" s="1699"/>
      <c r="DB71" s="1699"/>
      <c r="DC71" s="1699"/>
      <c r="DD71" s="1699"/>
      <c r="DE71" s="1699"/>
      <c r="DF71" s="1699"/>
      <c r="DG71" s="1699"/>
      <c r="DH71" s="1699"/>
      <c r="DI71" s="1699"/>
      <c r="DJ71" s="1699"/>
      <c r="DK71" s="1699"/>
      <c r="DL71" s="1699"/>
      <c r="DM71" s="1699"/>
      <c r="DN71" s="1699"/>
      <c r="DO71" s="1699"/>
      <c r="DP71" s="1699"/>
      <c r="DQ71" s="1699"/>
      <c r="DR71" s="1699"/>
      <c r="DS71" s="1699"/>
      <c r="DT71" s="1699"/>
      <c r="DU71" s="1699"/>
      <c r="DV71" s="1699"/>
    </row>
    <row r="72" spans="1:126" s="1702" customFormat="1" ht="39.9" customHeight="1">
      <c r="A72" s="1776"/>
      <c r="B72" s="1846"/>
      <c r="C72" s="1821"/>
      <c r="D72" s="1821"/>
      <c r="E72" s="1821"/>
      <c r="F72" s="1821"/>
      <c r="G72" s="1821"/>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c r="AL72" s="1821"/>
      <c r="AM72" s="1821"/>
      <c r="AN72" s="1821"/>
      <c r="AO72" s="1821"/>
      <c r="AP72" s="1821"/>
      <c r="AQ72" s="1821"/>
      <c r="AR72" s="1821"/>
      <c r="AS72" s="1821"/>
      <c r="AT72" s="1821"/>
      <c r="AU72" s="1821"/>
      <c r="AV72" s="1821"/>
      <c r="AW72" s="1821"/>
      <c r="AX72" s="1821"/>
      <c r="AY72" s="1821"/>
      <c r="AZ72" s="1821"/>
      <c r="BA72" s="1821"/>
      <c r="BB72" s="1821"/>
      <c r="BC72" s="1821"/>
      <c r="BD72" s="1821"/>
      <c r="BE72" s="1821"/>
      <c r="BF72" s="1821"/>
      <c r="BG72" s="1821"/>
      <c r="BH72" s="1821"/>
      <c r="BI72" s="1821"/>
      <c r="BJ72" s="1821"/>
      <c r="BK72" s="1821"/>
      <c r="BL72" s="1821"/>
      <c r="BM72" s="1821"/>
      <c r="BN72" s="1821"/>
      <c r="BO72" s="1821"/>
      <c r="BP72" s="1821"/>
      <c r="BQ72" s="1821"/>
      <c r="BR72" s="1821"/>
      <c r="BS72" s="1821"/>
      <c r="BT72" s="1821"/>
      <c r="BU72" s="1821"/>
      <c r="BV72" s="1821"/>
      <c r="BW72" s="1821"/>
      <c r="BX72" s="1821"/>
      <c r="BY72" s="1821"/>
      <c r="BZ72" s="1821"/>
      <c r="CA72" s="1821"/>
      <c r="CB72" s="1821"/>
      <c r="CC72" s="1821"/>
      <c r="CD72" s="1781"/>
      <c r="CH72" s="1699"/>
      <c r="CI72" s="1699"/>
      <c r="CJ72" s="1699"/>
      <c r="CK72" s="1699"/>
      <c r="CL72" s="1699"/>
      <c r="CM72" s="1699"/>
      <c r="CN72" s="1699"/>
      <c r="CO72" s="1699"/>
      <c r="CP72" s="1699"/>
      <c r="CQ72" s="1699"/>
      <c r="CR72" s="1699"/>
      <c r="CS72" s="1699"/>
      <c r="CT72" s="1699"/>
      <c r="CU72" s="1699"/>
      <c r="CV72" s="1699"/>
      <c r="CW72" s="1699"/>
      <c r="CX72" s="1699"/>
      <c r="CY72" s="1699"/>
      <c r="CZ72" s="1699"/>
      <c r="DA72" s="1699"/>
      <c r="DB72" s="1699"/>
      <c r="DC72" s="1699"/>
      <c r="DD72" s="1699"/>
      <c r="DE72" s="1699"/>
      <c r="DF72" s="1699"/>
      <c r="DG72" s="1699"/>
      <c r="DH72" s="1699"/>
      <c r="DI72" s="1699"/>
      <c r="DJ72" s="1699"/>
      <c r="DK72" s="1699"/>
      <c r="DL72" s="1699"/>
      <c r="DM72" s="1699"/>
      <c r="DN72" s="1699"/>
      <c r="DO72" s="1699"/>
      <c r="DP72" s="1699"/>
      <c r="DQ72" s="1699"/>
      <c r="DR72" s="1699"/>
      <c r="DS72" s="1699"/>
      <c r="DT72" s="1699"/>
      <c r="DU72" s="1699"/>
      <c r="DV72" s="1699"/>
    </row>
    <row r="73" spans="1:126" s="1702" customFormat="1" ht="39.9" customHeight="1">
      <c r="A73" s="1776"/>
      <c r="B73" s="1796"/>
      <c r="C73" s="1807"/>
      <c r="D73" s="1807"/>
      <c r="E73" s="1807"/>
      <c r="F73" s="1807"/>
      <c r="G73" s="1807"/>
      <c r="H73" s="1807"/>
      <c r="I73" s="1807"/>
      <c r="J73" s="1807"/>
      <c r="K73" s="1807"/>
      <c r="L73" s="1807"/>
      <c r="M73" s="1807"/>
      <c r="N73" s="1807"/>
      <c r="O73" s="1807"/>
      <c r="P73" s="1807"/>
      <c r="Q73" s="1807"/>
      <c r="R73" s="1807"/>
      <c r="S73" s="1807"/>
      <c r="T73" s="1807"/>
      <c r="U73" s="1807"/>
      <c r="V73" s="1807"/>
      <c r="W73" s="1807"/>
      <c r="X73" s="1807"/>
      <c r="Y73" s="1807"/>
      <c r="Z73" s="1807"/>
      <c r="AA73" s="1807"/>
      <c r="AB73" s="1807"/>
      <c r="AC73" s="1807"/>
      <c r="AD73" s="1807"/>
      <c r="AE73" s="1807"/>
      <c r="AF73" s="1807"/>
      <c r="AG73" s="1807"/>
      <c r="AH73" s="1807"/>
      <c r="AI73" s="1807"/>
      <c r="AJ73" s="1807"/>
      <c r="AK73" s="1807"/>
      <c r="AL73" s="1807"/>
      <c r="AM73" s="1807"/>
      <c r="AN73" s="1807"/>
      <c r="AO73" s="1807"/>
      <c r="AP73" s="1807"/>
      <c r="AQ73" s="1807"/>
      <c r="AR73" s="1807"/>
      <c r="AS73" s="1807"/>
      <c r="AT73" s="1807"/>
      <c r="AU73" s="1807"/>
      <c r="AV73" s="1807"/>
      <c r="AW73" s="1807"/>
      <c r="AX73" s="1807"/>
      <c r="AY73" s="1807"/>
      <c r="AZ73" s="1807"/>
      <c r="BA73" s="1807"/>
      <c r="BB73" s="1807"/>
      <c r="BC73" s="1807"/>
      <c r="BD73" s="1807"/>
      <c r="BE73" s="1807"/>
      <c r="BF73" s="1807"/>
      <c r="BG73" s="1807"/>
      <c r="BH73" s="1807"/>
      <c r="BI73" s="1807"/>
      <c r="BJ73" s="1807"/>
      <c r="BK73" s="1807"/>
      <c r="BL73" s="1807"/>
      <c r="BM73" s="1807"/>
      <c r="BN73" s="1807"/>
      <c r="BO73" s="1807"/>
      <c r="BP73" s="1807"/>
      <c r="BQ73" s="1807"/>
      <c r="BR73" s="1807"/>
      <c r="BS73" s="1807"/>
      <c r="BT73" s="1807"/>
      <c r="BU73" s="1807"/>
      <c r="BV73" s="1807"/>
      <c r="BW73" s="1807"/>
      <c r="BX73" s="1807"/>
      <c r="BY73" s="1807"/>
      <c r="BZ73" s="1807"/>
      <c r="CA73" s="1807"/>
      <c r="CB73" s="1807"/>
      <c r="CC73" s="1814"/>
      <c r="CD73" s="1773"/>
      <c r="CH73" s="1699"/>
      <c r="CI73" s="1699"/>
      <c r="CJ73" s="1699"/>
      <c r="CK73" s="1699"/>
      <c r="CL73" s="1699"/>
      <c r="CM73" s="1699"/>
      <c r="CN73" s="1699"/>
      <c r="CO73" s="1699"/>
      <c r="CP73" s="1699"/>
      <c r="CQ73" s="1699"/>
      <c r="CR73" s="1699"/>
      <c r="CS73" s="1699"/>
      <c r="CT73" s="1699"/>
      <c r="CU73" s="1699"/>
      <c r="CV73" s="1699"/>
      <c r="CW73" s="1699"/>
      <c r="CX73" s="1699"/>
      <c r="CY73" s="1699"/>
      <c r="CZ73" s="1699"/>
      <c r="DA73" s="1699"/>
      <c r="DB73" s="1699"/>
      <c r="DC73" s="1699"/>
      <c r="DD73" s="1699"/>
      <c r="DE73" s="1699"/>
      <c r="DF73" s="1699"/>
      <c r="DG73" s="1699"/>
      <c r="DH73" s="1699"/>
      <c r="DI73" s="1699"/>
      <c r="DJ73" s="1699"/>
      <c r="DK73" s="1699"/>
      <c r="DL73" s="1699"/>
      <c r="DM73" s="1699"/>
      <c r="DN73" s="1699"/>
      <c r="DO73" s="1699"/>
      <c r="DP73" s="1699"/>
      <c r="DQ73" s="1699"/>
      <c r="DR73" s="1699"/>
      <c r="DS73" s="1699"/>
      <c r="DT73" s="1699"/>
      <c r="DU73" s="1699"/>
      <c r="DV73" s="1699"/>
    </row>
    <row r="74" spans="1:126" s="1702" customFormat="1" ht="30" customHeight="1">
      <c r="A74" s="1776"/>
      <c r="B74" s="1777"/>
      <c r="C74" s="1797" t="s">
        <v>546</v>
      </c>
      <c r="D74" s="1774" t="s">
        <v>2682</v>
      </c>
      <c r="E74" s="1797"/>
      <c r="F74" s="1802"/>
      <c r="G74" s="1774"/>
      <c r="H74" s="1790"/>
      <c r="I74" s="1774"/>
      <c r="J74" s="1774"/>
      <c r="K74" s="1774"/>
      <c r="L74" s="1774"/>
      <c r="M74" s="1774"/>
      <c r="N74" s="1774"/>
      <c r="O74" s="1774"/>
      <c r="P74" s="1774"/>
      <c r="Q74" s="1774"/>
      <c r="R74" s="1774"/>
      <c r="S74" s="1774"/>
      <c r="T74" s="1774"/>
      <c r="U74" s="1774"/>
      <c r="V74" s="1774"/>
      <c r="W74" s="1774"/>
      <c r="X74" s="1774"/>
      <c r="Y74" s="1774"/>
      <c r="Z74" s="1774"/>
      <c r="AA74" s="1774"/>
      <c r="AB74" s="1774"/>
      <c r="AC74" s="1774"/>
      <c r="AD74" s="1774"/>
      <c r="AE74" s="1774"/>
      <c r="AF74" s="1774"/>
      <c r="AG74" s="1807"/>
      <c r="AH74" s="1807"/>
      <c r="AI74" s="1807"/>
      <c r="AJ74" s="1807"/>
      <c r="AK74" s="1807"/>
      <c r="AL74" s="1807"/>
      <c r="AM74" s="1807"/>
      <c r="AN74" s="1807"/>
      <c r="AO74" s="1807"/>
      <c r="AP74" s="1807"/>
      <c r="AQ74" s="1807"/>
      <c r="AR74" s="1807"/>
      <c r="AS74" s="1807"/>
      <c r="AT74" s="1807"/>
      <c r="AU74" s="1807"/>
      <c r="AV74" s="1807"/>
      <c r="AW74" s="1807"/>
      <c r="AX74" s="1807"/>
      <c r="AY74" s="1807"/>
      <c r="AZ74" s="1807"/>
      <c r="BA74" s="1807"/>
      <c r="BB74" s="1807"/>
      <c r="BC74" s="1807"/>
      <c r="BD74" s="1807"/>
      <c r="BE74" s="1807"/>
      <c r="BF74" s="1807"/>
      <c r="BG74" s="1807"/>
      <c r="BH74" s="1807"/>
      <c r="BI74" s="1807"/>
      <c r="BJ74" s="1807"/>
      <c r="BK74" s="1807"/>
      <c r="BL74" s="1807"/>
      <c r="BM74" s="1807"/>
      <c r="BN74" s="1807"/>
      <c r="BO74" s="1807"/>
      <c r="BP74" s="1807"/>
      <c r="BQ74" s="1807"/>
      <c r="BR74" s="1807"/>
      <c r="BS74" s="1807"/>
      <c r="BT74" s="1807"/>
      <c r="BU74" s="1807"/>
      <c r="BV74" s="1807"/>
      <c r="BW74" s="1807"/>
      <c r="BX74" s="1807"/>
      <c r="BY74" s="1807"/>
      <c r="BZ74" s="1807"/>
      <c r="CA74" s="1807"/>
      <c r="CB74" s="1807"/>
      <c r="CC74" s="1814"/>
      <c r="CD74" s="1773"/>
      <c r="CH74" s="1699"/>
      <c r="CI74" s="1699"/>
      <c r="CJ74" s="1699"/>
      <c r="CK74" s="1699"/>
      <c r="CL74" s="1699"/>
      <c r="CM74" s="1699"/>
      <c r="CN74" s="1699"/>
      <c r="CO74" s="1699"/>
      <c r="CP74" s="1699"/>
      <c r="CQ74" s="1699"/>
      <c r="CR74" s="1699"/>
      <c r="CS74" s="1699"/>
      <c r="CT74" s="1699"/>
      <c r="CU74" s="1699"/>
      <c r="CV74" s="1699"/>
      <c r="CW74" s="1699"/>
      <c r="CX74" s="1699"/>
      <c r="CY74" s="1699"/>
      <c r="CZ74" s="1699"/>
      <c r="DA74" s="1699"/>
      <c r="DB74" s="1699"/>
      <c r="DC74" s="1699"/>
      <c r="DD74" s="1699"/>
      <c r="DE74" s="1699"/>
      <c r="DF74" s="1699"/>
      <c r="DG74" s="1699"/>
      <c r="DH74" s="1699"/>
      <c r="DI74" s="1699"/>
      <c r="DJ74" s="1699"/>
      <c r="DK74" s="1699"/>
      <c r="DL74" s="1699"/>
      <c r="DM74" s="1699"/>
      <c r="DN74" s="1699"/>
      <c r="DO74" s="1699"/>
      <c r="DP74" s="1699"/>
      <c r="DQ74" s="1699"/>
      <c r="DR74" s="1699"/>
      <c r="DS74" s="1699"/>
      <c r="DT74" s="1699"/>
      <c r="DU74" s="1699"/>
      <c r="DV74" s="1699"/>
    </row>
    <row r="75" spans="1:126" s="1702" customFormat="1" ht="30" customHeight="1">
      <c r="A75" s="1776"/>
      <c r="B75" s="1808"/>
      <c r="C75" s="1790"/>
      <c r="D75" s="1802" t="s">
        <v>2683</v>
      </c>
      <c r="E75" s="1797"/>
      <c r="F75" s="1802"/>
      <c r="G75" s="1774"/>
      <c r="H75" s="1790"/>
      <c r="I75" s="1774"/>
      <c r="J75" s="1774"/>
      <c r="K75" s="1774"/>
      <c r="L75" s="1774"/>
      <c r="M75" s="1774"/>
      <c r="N75" s="1774"/>
      <c r="O75" s="1774"/>
      <c r="P75" s="1774"/>
      <c r="Q75" s="1774"/>
      <c r="R75" s="1774"/>
      <c r="S75" s="1774"/>
      <c r="T75" s="1774"/>
      <c r="U75" s="1774"/>
      <c r="V75" s="1774"/>
      <c r="W75" s="1774"/>
      <c r="X75" s="1774"/>
      <c r="Y75" s="1774"/>
      <c r="Z75" s="1774"/>
      <c r="AA75" s="1774"/>
      <c r="AB75" s="1774"/>
      <c r="AC75" s="1774"/>
      <c r="AD75" s="1774"/>
      <c r="AE75" s="1774"/>
      <c r="AF75" s="1774"/>
      <c r="AG75" s="1807"/>
      <c r="AH75" s="1807"/>
      <c r="AI75" s="1807"/>
      <c r="AJ75" s="1807"/>
      <c r="AK75" s="1807"/>
      <c r="AL75" s="1807"/>
      <c r="AM75" s="1807"/>
      <c r="AN75" s="1807"/>
      <c r="AO75" s="1807"/>
      <c r="AP75" s="1807"/>
      <c r="AQ75" s="1807"/>
      <c r="AR75" s="1807"/>
      <c r="AS75" s="1807"/>
      <c r="AT75" s="1807"/>
      <c r="AU75" s="1807"/>
      <c r="AV75" s="1807"/>
      <c r="AW75" s="1807"/>
      <c r="AX75" s="1807"/>
      <c r="AY75" s="1807"/>
      <c r="AZ75" s="1807"/>
      <c r="BA75" s="1807"/>
      <c r="BB75" s="1807"/>
      <c r="BC75" s="1807"/>
      <c r="BD75" s="1807"/>
      <c r="BE75" s="1807"/>
      <c r="BF75" s="1807"/>
      <c r="BG75" s="1807"/>
      <c r="BH75" s="1807"/>
      <c r="BI75" s="1807"/>
      <c r="BJ75" s="1807"/>
      <c r="BK75" s="1807"/>
      <c r="BL75" s="1807"/>
      <c r="BM75" s="1807"/>
      <c r="BN75" s="1807"/>
      <c r="BO75" s="1807"/>
      <c r="BP75" s="1807"/>
      <c r="BQ75" s="1807"/>
      <c r="BR75" s="1807"/>
      <c r="BS75" s="1807"/>
      <c r="BT75" s="1807"/>
      <c r="BU75" s="1807"/>
      <c r="BV75" s="1807"/>
      <c r="BW75" s="1807"/>
      <c r="BX75" s="1807"/>
      <c r="BY75" s="1807"/>
      <c r="BZ75" s="1807"/>
      <c r="CA75" s="1807"/>
      <c r="CB75" s="1807"/>
      <c r="CC75" s="1814"/>
      <c r="CD75" s="1811"/>
      <c r="CH75" s="1699"/>
      <c r="CI75" s="1699"/>
      <c r="CJ75" s="1699"/>
      <c r="CK75" s="1699"/>
      <c r="CL75" s="1699"/>
      <c r="CM75" s="1699"/>
      <c r="CN75" s="1699"/>
      <c r="CO75" s="1699"/>
      <c r="CP75" s="1699"/>
      <c r="CQ75" s="1699"/>
      <c r="CR75" s="1699"/>
      <c r="CS75" s="1699"/>
      <c r="CT75" s="1699"/>
      <c r="CU75" s="1699"/>
      <c r="CV75" s="1699"/>
      <c r="CW75" s="1699"/>
      <c r="CX75" s="1699"/>
      <c r="CY75" s="1699"/>
      <c r="CZ75" s="1699"/>
      <c r="DA75" s="1699"/>
      <c r="DB75" s="1699"/>
      <c r="DC75" s="1699"/>
      <c r="DD75" s="1699"/>
      <c r="DE75" s="1699"/>
      <c r="DF75" s="1699"/>
      <c r="DG75" s="1699"/>
      <c r="DH75" s="1699"/>
      <c r="DI75" s="1699"/>
      <c r="DJ75" s="1699"/>
      <c r="DK75" s="1699"/>
      <c r="DL75" s="1699"/>
      <c r="DM75" s="1699"/>
      <c r="DN75" s="1699"/>
      <c r="DO75" s="1699"/>
      <c r="DP75" s="1699"/>
      <c r="DQ75" s="1699"/>
      <c r="DR75" s="1699"/>
      <c r="DS75" s="1699"/>
      <c r="DT75" s="1699"/>
      <c r="DU75" s="1699"/>
      <c r="DV75" s="1699"/>
    </row>
    <row r="76" spans="1:126" s="1702" customFormat="1" ht="30" customHeight="1">
      <c r="A76" s="1776"/>
      <c r="B76" s="1808"/>
      <c r="C76" s="1790"/>
      <c r="D76" s="1804"/>
      <c r="E76" s="1797"/>
      <c r="F76" s="1802"/>
      <c r="G76" s="1774"/>
      <c r="H76" s="1790"/>
      <c r="I76" s="1774"/>
      <c r="J76" s="1774"/>
      <c r="K76" s="1774"/>
      <c r="L76" s="1774"/>
      <c r="M76" s="1774"/>
      <c r="N76" s="1774"/>
      <c r="O76" s="1774"/>
      <c r="P76" s="1774"/>
      <c r="Q76" s="1774"/>
      <c r="R76" s="1774"/>
      <c r="S76" s="1774"/>
      <c r="T76" s="1774"/>
      <c r="U76" s="1774"/>
      <c r="V76" s="1774"/>
      <c r="W76" s="1774"/>
      <c r="X76" s="1774"/>
      <c r="Y76" s="1774"/>
      <c r="Z76" s="1774"/>
      <c r="AA76" s="1774"/>
      <c r="AB76" s="1774"/>
      <c r="AC76" s="1774"/>
      <c r="AD76" s="1774"/>
      <c r="AE76" s="1774"/>
      <c r="AF76" s="1774"/>
      <c r="AG76" s="1807"/>
      <c r="AH76" s="1807"/>
      <c r="AI76" s="1807"/>
      <c r="AJ76" s="1807"/>
      <c r="AK76" s="1807"/>
      <c r="AL76" s="1807"/>
      <c r="AM76" s="1807"/>
      <c r="AN76" s="1807"/>
      <c r="AO76" s="1807"/>
      <c r="AP76" s="1807"/>
      <c r="AQ76" s="1807"/>
      <c r="AR76" s="1807"/>
      <c r="AS76" s="1807"/>
      <c r="AT76" s="1807"/>
      <c r="AU76" s="1807"/>
      <c r="AV76" s="1807"/>
      <c r="AW76" s="1807"/>
      <c r="AX76" s="1807"/>
      <c r="AY76" s="1807"/>
      <c r="AZ76" s="1807"/>
      <c r="BA76" s="1807"/>
      <c r="BB76" s="1807"/>
      <c r="BC76" s="1807"/>
      <c r="BD76" s="1807"/>
      <c r="BE76" s="1807"/>
      <c r="BF76" s="1807"/>
      <c r="BG76" s="1807"/>
      <c r="BH76" s="1807"/>
      <c r="BI76" s="1807"/>
      <c r="BJ76" s="1807"/>
      <c r="BK76" s="1807"/>
      <c r="BL76" s="1807"/>
      <c r="BM76" s="1807"/>
      <c r="BN76" s="1807"/>
      <c r="BO76" s="1807"/>
      <c r="BP76" s="1807"/>
      <c r="BQ76" s="1807"/>
      <c r="BR76" s="1807"/>
      <c r="BS76" s="1807"/>
      <c r="BT76" s="1807"/>
      <c r="BU76" s="1807"/>
      <c r="BV76" s="1807"/>
      <c r="BW76" s="1807"/>
      <c r="BX76" s="1807"/>
      <c r="BY76" s="1807"/>
      <c r="BZ76" s="1807"/>
      <c r="CA76" s="1807"/>
      <c r="CB76" s="1807"/>
      <c r="CC76" s="1801"/>
      <c r="CD76" s="1811"/>
      <c r="CH76" s="1699"/>
      <c r="CI76" s="1699"/>
      <c r="CJ76" s="1699"/>
      <c r="CK76" s="1699"/>
      <c r="CL76" s="1699"/>
      <c r="CM76" s="1699"/>
      <c r="CN76" s="1699"/>
      <c r="CO76" s="1699"/>
      <c r="CP76" s="1699"/>
      <c r="CQ76" s="1699"/>
      <c r="CR76" s="1699"/>
      <c r="CS76" s="1699"/>
      <c r="CT76" s="1699"/>
      <c r="CU76" s="1699"/>
      <c r="CV76" s="1699"/>
      <c r="CW76" s="1699"/>
      <c r="CX76" s="1699"/>
      <c r="CY76" s="1699"/>
      <c r="CZ76" s="1699"/>
      <c r="DA76" s="1699"/>
      <c r="DB76" s="1699"/>
      <c r="DC76" s="1699"/>
      <c r="DD76" s="1699"/>
      <c r="DE76" s="1699"/>
      <c r="DF76" s="1699"/>
      <c r="DG76" s="1699"/>
      <c r="DH76" s="1699"/>
      <c r="DI76" s="1699"/>
      <c r="DJ76" s="1699"/>
      <c r="DK76" s="1699"/>
      <c r="DL76" s="1699"/>
      <c r="DM76" s="1699"/>
      <c r="DN76" s="1699"/>
      <c r="DO76" s="1699"/>
      <c r="DP76" s="1699"/>
      <c r="DQ76" s="1699"/>
      <c r="DR76" s="1699"/>
      <c r="DS76" s="1699"/>
      <c r="DT76" s="1699"/>
      <c r="DU76" s="1699"/>
      <c r="DV76" s="1699"/>
    </row>
    <row r="77" spans="1:126" s="1702" customFormat="1" ht="30" customHeight="1">
      <c r="A77" s="1776"/>
      <c r="B77" s="1812"/>
      <c r="C77" s="1790"/>
      <c r="D77" s="1803" t="s">
        <v>6</v>
      </c>
      <c r="E77" s="1797"/>
      <c r="F77" s="1770" t="s">
        <v>714</v>
      </c>
      <c r="G77" s="1774"/>
      <c r="H77" s="1790"/>
      <c r="I77" s="1774"/>
      <c r="J77" s="1774"/>
      <c r="K77" s="1774"/>
      <c r="L77" s="1774"/>
      <c r="M77" s="1774"/>
      <c r="N77" s="1774"/>
      <c r="O77" s="1774"/>
      <c r="P77" s="1774"/>
      <c r="Q77" s="1774"/>
      <c r="R77" s="1774"/>
      <c r="S77" s="1774"/>
      <c r="T77" s="1774"/>
      <c r="U77" s="1774"/>
      <c r="V77" s="1774"/>
      <c r="W77" s="1774"/>
      <c r="X77" s="1774"/>
      <c r="Y77" s="1774"/>
      <c r="Z77" s="1774"/>
      <c r="AA77" s="1774"/>
      <c r="AB77" s="1774"/>
      <c r="AC77" s="1774"/>
      <c r="AD77" s="1774"/>
      <c r="AE77" s="1774"/>
      <c r="AF77" s="1774"/>
      <c r="AG77" s="1807"/>
      <c r="AH77" s="1807"/>
      <c r="AI77" s="1807"/>
      <c r="AJ77" s="1807"/>
      <c r="AK77" s="1807"/>
      <c r="AL77" s="1807"/>
      <c r="AM77" s="1807"/>
      <c r="AN77" s="1807"/>
      <c r="AO77" s="1807"/>
      <c r="AP77" s="1807"/>
      <c r="AQ77" s="1807"/>
      <c r="AR77" s="1807"/>
      <c r="AS77" s="1807"/>
      <c r="AT77" s="1807"/>
      <c r="AU77" s="1807"/>
      <c r="AV77" s="1807"/>
      <c r="AW77" s="1807"/>
      <c r="AX77" s="1807"/>
      <c r="AY77" s="1807"/>
      <c r="AZ77" s="1807"/>
      <c r="BA77" s="1807"/>
      <c r="BB77" s="1807"/>
      <c r="BC77" s="1807"/>
      <c r="BD77" s="1807"/>
      <c r="BE77" s="1807"/>
      <c r="BF77" s="1807"/>
      <c r="BG77" s="1807"/>
      <c r="BH77" s="1807"/>
      <c r="BI77" s="1807"/>
      <c r="BJ77" s="1807"/>
      <c r="BK77" s="1807"/>
      <c r="BL77" s="1807"/>
      <c r="BM77" s="1807"/>
      <c r="BN77" s="1807"/>
      <c r="BO77" s="1807"/>
      <c r="BP77" s="1807"/>
      <c r="BQ77" s="3364">
        <v>61</v>
      </c>
      <c r="BR77" s="3364"/>
      <c r="BS77" s="3306"/>
      <c r="BT77" s="3307"/>
      <c r="BU77" s="3307"/>
      <c r="BV77" s="3307"/>
      <c r="BW77" s="3307"/>
      <c r="BX77" s="3307"/>
      <c r="BY77" s="3307"/>
      <c r="BZ77" s="3307"/>
      <c r="CA77" s="3308"/>
      <c r="CB77" s="3364" t="s">
        <v>45</v>
      </c>
      <c r="CC77" s="3364"/>
      <c r="CD77" s="1813"/>
      <c r="CH77" s="1699"/>
      <c r="CI77" s="1699"/>
      <c r="CJ77" s="1699"/>
      <c r="CK77" s="1699"/>
      <c r="CL77" s="1699"/>
      <c r="CM77" s="1699"/>
      <c r="CN77" s="1699"/>
      <c r="CO77" s="1699"/>
      <c r="CP77" s="1699"/>
      <c r="CQ77" s="1699"/>
      <c r="CR77" s="1699"/>
      <c r="CS77" s="1699"/>
      <c r="CT77" s="1699"/>
      <c r="CU77" s="1699"/>
      <c r="CV77" s="1699"/>
      <c r="CW77" s="1699"/>
      <c r="CX77" s="1699"/>
      <c r="CY77" s="1699"/>
      <c r="CZ77" s="1699"/>
      <c r="DA77" s="1699"/>
      <c r="DB77" s="1699"/>
      <c r="DC77" s="1699"/>
      <c r="DD77" s="1699"/>
      <c r="DE77" s="1699"/>
      <c r="DF77" s="1699"/>
      <c r="DG77" s="1699"/>
      <c r="DH77" s="1699"/>
      <c r="DI77" s="1699"/>
      <c r="DJ77" s="1699"/>
      <c r="DK77" s="1699"/>
      <c r="DL77" s="1699"/>
      <c r="DM77" s="1699"/>
      <c r="DN77" s="1699"/>
      <c r="DO77" s="1699"/>
      <c r="DP77" s="1699"/>
      <c r="DQ77" s="1699"/>
      <c r="DR77" s="1699"/>
      <c r="DS77" s="1699"/>
      <c r="DT77" s="1699"/>
      <c r="DU77" s="1699"/>
      <c r="DV77" s="1699"/>
    </row>
    <row r="78" spans="1:126" s="1702" customFormat="1" ht="30" customHeight="1">
      <c r="A78" s="1776"/>
      <c r="B78" s="1796"/>
      <c r="C78" s="1790"/>
      <c r="D78" s="1804"/>
      <c r="E78" s="1797"/>
      <c r="F78" s="1771" t="s">
        <v>715</v>
      </c>
      <c r="G78" s="1774"/>
      <c r="H78" s="1790"/>
      <c r="I78" s="1774"/>
      <c r="J78" s="1774"/>
      <c r="K78" s="1774"/>
      <c r="L78" s="1774"/>
      <c r="M78" s="1774"/>
      <c r="N78" s="1774"/>
      <c r="O78" s="1774"/>
      <c r="P78" s="1774"/>
      <c r="Q78" s="1774"/>
      <c r="R78" s="1774"/>
      <c r="S78" s="1774"/>
      <c r="T78" s="1774"/>
      <c r="U78" s="1774"/>
      <c r="V78" s="1774"/>
      <c r="W78" s="1774"/>
      <c r="X78" s="1774"/>
      <c r="Y78" s="1774"/>
      <c r="Z78" s="1774"/>
      <c r="AA78" s="1774"/>
      <c r="AB78" s="1774"/>
      <c r="AC78" s="1774"/>
      <c r="AD78" s="1774"/>
      <c r="AE78" s="1774"/>
      <c r="AF78" s="1774"/>
      <c r="AG78" s="1807"/>
      <c r="AH78" s="1807"/>
      <c r="AI78" s="1807"/>
      <c r="AJ78" s="1807"/>
      <c r="AK78" s="1807"/>
      <c r="AL78" s="1807"/>
      <c r="AM78" s="1807"/>
      <c r="AN78" s="1807"/>
      <c r="AO78" s="1807"/>
      <c r="AP78" s="1807"/>
      <c r="AQ78" s="1807"/>
      <c r="AR78" s="1807"/>
      <c r="AS78" s="1807"/>
      <c r="AT78" s="1807"/>
      <c r="AU78" s="1807"/>
      <c r="AV78" s="1807"/>
      <c r="AW78" s="1807"/>
      <c r="AX78" s="1807"/>
      <c r="AY78" s="1807"/>
      <c r="AZ78" s="1807"/>
      <c r="BA78" s="1807"/>
      <c r="BB78" s="1807"/>
      <c r="BC78" s="1807"/>
      <c r="BD78" s="1807"/>
      <c r="BE78" s="1807"/>
      <c r="BF78" s="1807"/>
      <c r="BG78" s="1807"/>
      <c r="BH78" s="1807"/>
      <c r="BI78" s="1807"/>
      <c r="BJ78" s="1807"/>
      <c r="BK78" s="1807"/>
      <c r="BL78" s="1807"/>
      <c r="BM78" s="1807"/>
      <c r="BN78" s="1807"/>
      <c r="BO78" s="1807"/>
      <c r="BP78" s="1807"/>
      <c r="BQ78" s="3364"/>
      <c r="BR78" s="3364"/>
      <c r="BS78" s="3309"/>
      <c r="BT78" s="3310"/>
      <c r="BU78" s="3310"/>
      <c r="BV78" s="3310"/>
      <c r="BW78" s="3310"/>
      <c r="BX78" s="3310"/>
      <c r="BY78" s="3310"/>
      <c r="BZ78" s="3310"/>
      <c r="CA78" s="3311"/>
      <c r="CB78" s="3364"/>
      <c r="CC78" s="3364"/>
      <c r="CD78" s="1813"/>
      <c r="CH78" s="1699"/>
      <c r="CI78" s="1699"/>
      <c r="CJ78" s="1699"/>
      <c r="CK78" s="1699"/>
      <c r="CL78" s="1699"/>
      <c r="CM78" s="1699"/>
      <c r="CN78" s="1699"/>
      <c r="CO78" s="1699"/>
      <c r="CP78" s="1699"/>
      <c r="CQ78" s="1699"/>
      <c r="CR78" s="1699"/>
      <c r="CS78" s="1699"/>
      <c r="CT78" s="1699"/>
      <c r="CU78" s="1699"/>
      <c r="CV78" s="1699"/>
      <c r="CW78" s="1699"/>
      <c r="CX78" s="1699"/>
      <c r="CY78" s="1699"/>
      <c r="CZ78" s="1699"/>
      <c r="DA78" s="1699"/>
      <c r="DB78" s="1699"/>
      <c r="DC78" s="1699"/>
      <c r="DD78" s="1699"/>
      <c r="DE78" s="1699"/>
      <c r="DF78" s="1699"/>
      <c r="DG78" s="1699"/>
      <c r="DH78" s="1699"/>
      <c r="DI78" s="1699"/>
      <c r="DJ78" s="1699"/>
      <c r="DK78" s="1699"/>
      <c r="DL78" s="1699"/>
      <c r="DM78" s="1699"/>
      <c r="DN78" s="1699"/>
      <c r="DO78" s="1699"/>
      <c r="DP78" s="1699"/>
      <c r="DQ78" s="1699"/>
      <c r="DR78" s="1699"/>
      <c r="DS78" s="1699"/>
      <c r="DT78" s="1699"/>
      <c r="DU78" s="1699"/>
      <c r="DV78" s="1699"/>
    </row>
    <row r="79" spans="1:126" s="1702" customFormat="1" ht="30" customHeight="1">
      <c r="A79" s="1776"/>
      <c r="B79" s="1796"/>
      <c r="C79" s="1790"/>
      <c r="D79" s="1798"/>
      <c r="E79" s="1797"/>
      <c r="F79" s="1787"/>
      <c r="G79" s="1774"/>
      <c r="H79" s="1790"/>
      <c r="I79" s="1774"/>
      <c r="J79" s="1774"/>
      <c r="K79" s="1774"/>
      <c r="L79" s="1774"/>
      <c r="M79" s="1774"/>
      <c r="N79" s="1774"/>
      <c r="O79" s="1774"/>
      <c r="P79" s="1774"/>
      <c r="Q79" s="1774"/>
      <c r="R79" s="1774"/>
      <c r="S79" s="1774"/>
      <c r="T79" s="1774"/>
      <c r="U79" s="1774"/>
      <c r="V79" s="1774"/>
      <c r="W79" s="1774"/>
      <c r="X79" s="1774"/>
      <c r="Y79" s="1774"/>
      <c r="Z79" s="1774"/>
      <c r="AA79" s="1774"/>
      <c r="AB79" s="1774"/>
      <c r="AC79" s="1774"/>
      <c r="AD79" s="1774"/>
      <c r="AE79" s="1774"/>
      <c r="AF79" s="1774"/>
      <c r="AG79" s="1807"/>
      <c r="AH79" s="1807"/>
      <c r="AI79" s="1807"/>
      <c r="AJ79" s="1807"/>
      <c r="AK79" s="1807"/>
      <c r="AL79" s="1807"/>
      <c r="AM79" s="1807"/>
      <c r="AN79" s="1807"/>
      <c r="AO79" s="1807"/>
      <c r="AP79" s="1807"/>
      <c r="AQ79" s="1807"/>
      <c r="AR79" s="1807"/>
      <c r="AS79" s="1807"/>
      <c r="AT79" s="1807"/>
      <c r="AU79" s="1807"/>
      <c r="AV79" s="1807"/>
      <c r="AW79" s="1807"/>
      <c r="AX79" s="1807"/>
      <c r="AY79" s="1807"/>
      <c r="AZ79" s="1807"/>
      <c r="BA79" s="1807"/>
      <c r="BB79" s="1807"/>
      <c r="BC79" s="1807"/>
      <c r="BD79" s="1807"/>
      <c r="BE79" s="1807"/>
      <c r="BF79" s="1807"/>
      <c r="BG79" s="1807"/>
      <c r="BH79" s="1807"/>
      <c r="BI79" s="1807"/>
      <c r="BJ79" s="1807"/>
      <c r="BK79" s="1807"/>
      <c r="BL79" s="1807"/>
      <c r="BM79" s="1807"/>
      <c r="BN79" s="1807"/>
      <c r="BO79" s="1807"/>
      <c r="BP79" s="1807"/>
      <c r="BQ79" s="1807"/>
      <c r="BR79" s="1807"/>
      <c r="BS79" s="1807"/>
      <c r="BT79" s="1807"/>
      <c r="BU79" s="1807"/>
      <c r="BV79" s="1807"/>
      <c r="BW79" s="1807"/>
      <c r="BX79" s="1807"/>
      <c r="BY79" s="1807"/>
      <c r="BZ79" s="1807"/>
      <c r="CA79" s="1807"/>
      <c r="CB79" s="1807"/>
      <c r="CC79" s="1814"/>
      <c r="CD79" s="1813"/>
      <c r="CH79" s="1699"/>
      <c r="CI79" s="1699"/>
      <c r="CJ79" s="1699"/>
      <c r="CK79" s="1699"/>
      <c r="CL79" s="1699"/>
      <c r="CM79" s="1699"/>
      <c r="CN79" s="1699"/>
      <c r="CO79" s="1699"/>
      <c r="CP79" s="1699"/>
      <c r="CQ79" s="1699"/>
      <c r="CR79" s="1699"/>
      <c r="CS79" s="1699"/>
      <c r="CT79" s="1699"/>
      <c r="CU79" s="1699"/>
      <c r="CV79" s="1699"/>
      <c r="CW79" s="1699"/>
      <c r="CX79" s="1699"/>
      <c r="CY79" s="1699"/>
      <c r="CZ79" s="1699"/>
      <c r="DA79" s="1699"/>
      <c r="DB79" s="1699"/>
      <c r="DC79" s="1699"/>
      <c r="DD79" s="1699"/>
      <c r="DE79" s="1699"/>
      <c r="DF79" s="1699"/>
      <c r="DG79" s="1699"/>
      <c r="DH79" s="1699"/>
      <c r="DI79" s="1699"/>
      <c r="DJ79" s="1699"/>
      <c r="DK79" s="1699"/>
      <c r="DL79" s="1699"/>
      <c r="DM79" s="1699"/>
      <c r="DN79" s="1699"/>
      <c r="DO79" s="1699"/>
      <c r="DP79" s="1699"/>
      <c r="DQ79" s="1699"/>
      <c r="DR79" s="1699"/>
      <c r="DS79" s="1699"/>
      <c r="DT79" s="1699"/>
      <c r="DU79" s="1699"/>
      <c r="DV79" s="1699"/>
    </row>
    <row r="80" spans="1:126" s="1702" customFormat="1" ht="30" customHeight="1">
      <c r="A80" s="1776"/>
      <c r="B80" s="1796"/>
      <c r="C80" s="1790"/>
      <c r="D80" s="1803" t="s">
        <v>7</v>
      </c>
      <c r="E80" s="1797"/>
      <c r="F80" s="1770" t="s">
        <v>716</v>
      </c>
      <c r="G80" s="1774"/>
      <c r="H80" s="1790"/>
      <c r="I80" s="1774"/>
      <c r="J80" s="1774"/>
      <c r="K80" s="1774"/>
      <c r="L80" s="1774"/>
      <c r="M80" s="1774"/>
      <c r="N80" s="1774"/>
      <c r="O80" s="1774"/>
      <c r="P80" s="1774"/>
      <c r="Q80" s="1774"/>
      <c r="R80" s="1774"/>
      <c r="S80" s="1774"/>
      <c r="T80" s="1774"/>
      <c r="U80" s="1774"/>
      <c r="V80" s="1774"/>
      <c r="W80" s="1774"/>
      <c r="X80" s="1774"/>
      <c r="Y80" s="1774"/>
      <c r="Z80" s="1774"/>
      <c r="AA80" s="1774"/>
      <c r="AB80" s="1774"/>
      <c r="AC80" s="1774"/>
      <c r="AD80" s="1774"/>
      <c r="AE80" s="1774"/>
      <c r="AF80" s="1774"/>
      <c r="AG80" s="1807"/>
      <c r="AH80" s="1807"/>
      <c r="AI80" s="1807"/>
      <c r="AJ80" s="1807"/>
      <c r="AK80" s="1807"/>
      <c r="AL80" s="1807"/>
      <c r="AM80" s="1807"/>
      <c r="AN80" s="1807"/>
      <c r="AO80" s="1807"/>
      <c r="AP80" s="1807"/>
      <c r="AQ80" s="1807"/>
      <c r="AR80" s="1807"/>
      <c r="AS80" s="1807"/>
      <c r="AT80" s="1807"/>
      <c r="AU80" s="1807"/>
      <c r="AV80" s="1807"/>
      <c r="AW80" s="1807"/>
      <c r="AX80" s="1807"/>
      <c r="AY80" s="1807"/>
      <c r="AZ80" s="1807"/>
      <c r="BA80" s="1807"/>
      <c r="BB80" s="1807"/>
      <c r="BC80" s="1807"/>
      <c r="BD80" s="1807"/>
      <c r="BE80" s="1807"/>
      <c r="BF80" s="1807"/>
      <c r="BG80" s="1807"/>
      <c r="BH80" s="1807"/>
      <c r="BI80" s="1807"/>
      <c r="BJ80" s="1807"/>
      <c r="BK80" s="1807"/>
      <c r="BL80" s="1807"/>
      <c r="BM80" s="1807"/>
      <c r="BN80" s="1807"/>
      <c r="BO80" s="1807"/>
      <c r="BP80" s="1807"/>
      <c r="BQ80" s="3364">
        <v>62</v>
      </c>
      <c r="BR80" s="3364"/>
      <c r="BS80" s="3306"/>
      <c r="BT80" s="3307"/>
      <c r="BU80" s="3307"/>
      <c r="BV80" s="3307"/>
      <c r="BW80" s="3307"/>
      <c r="BX80" s="3307"/>
      <c r="BY80" s="3307"/>
      <c r="BZ80" s="3307"/>
      <c r="CA80" s="3308"/>
      <c r="CB80" s="3364" t="s">
        <v>45</v>
      </c>
      <c r="CC80" s="3364"/>
      <c r="CD80" s="1813"/>
      <c r="CH80" s="1699"/>
      <c r="CI80" s="1699"/>
      <c r="CJ80" s="1699"/>
      <c r="CK80" s="1699"/>
      <c r="CL80" s="1699"/>
      <c r="CM80" s="1699"/>
      <c r="CN80" s="1699"/>
      <c r="CO80" s="1699"/>
      <c r="CP80" s="1699"/>
      <c r="CQ80" s="1699"/>
      <c r="CR80" s="1699"/>
      <c r="CS80" s="1699"/>
      <c r="CT80" s="1699"/>
      <c r="CU80" s="1699"/>
      <c r="CV80" s="1699"/>
      <c r="CW80" s="1699"/>
      <c r="CX80" s="1699"/>
      <c r="CY80" s="1699"/>
      <c r="CZ80" s="1699"/>
      <c r="DA80" s="1699"/>
      <c r="DB80" s="1699"/>
      <c r="DC80" s="1699"/>
      <c r="DD80" s="1699"/>
      <c r="DE80" s="1699"/>
      <c r="DF80" s="1699"/>
      <c r="DG80" s="1699"/>
      <c r="DH80" s="1699"/>
      <c r="DI80" s="1699"/>
      <c r="DJ80" s="1699"/>
      <c r="DK80" s="1699"/>
      <c r="DL80" s="1699"/>
      <c r="DM80" s="1699"/>
      <c r="DN80" s="1699"/>
      <c r="DO80" s="1699"/>
      <c r="DP80" s="1699"/>
      <c r="DQ80" s="1699"/>
      <c r="DR80" s="1699"/>
      <c r="DS80" s="1699"/>
      <c r="DT80" s="1699"/>
      <c r="DU80" s="1699"/>
      <c r="DV80" s="1699"/>
    </row>
    <row r="81" spans="1:126" s="1702" customFormat="1" ht="30" customHeight="1">
      <c r="A81" s="1776"/>
      <c r="B81" s="1796"/>
      <c r="C81" s="1790"/>
      <c r="D81" s="1804"/>
      <c r="E81" s="1797"/>
      <c r="F81" s="1771" t="s">
        <v>717</v>
      </c>
      <c r="G81" s="1774"/>
      <c r="H81" s="1790"/>
      <c r="I81" s="1774"/>
      <c r="J81" s="1774"/>
      <c r="K81" s="1774"/>
      <c r="L81" s="1774"/>
      <c r="M81" s="1774"/>
      <c r="N81" s="1774"/>
      <c r="O81" s="1774"/>
      <c r="P81" s="1774"/>
      <c r="Q81" s="1774"/>
      <c r="R81" s="1774"/>
      <c r="S81" s="1774"/>
      <c r="T81" s="1774"/>
      <c r="U81" s="1774"/>
      <c r="V81" s="1774"/>
      <c r="W81" s="1774"/>
      <c r="X81" s="1774"/>
      <c r="Y81" s="1774"/>
      <c r="Z81" s="1774"/>
      <c r="AA81" s="1774"/>
      <c r="AB81" s="1774"/>
      <c r="AC81" s="1774"/>
      <c r="AD81" s="1774"/>
      <c r="AE81" s="1774"/>
      <c r="AF81" s="1774"/>
      <c r="AG81" s="1807"/>
      <c r="AH81" s="1807"/>
      <c r="AI81" s="1807"/>
      <c r="AJ81" s="1807"/>
      <c r="AK81" s="1807"/>
      <c r="AL81" s="1807"/>
      <c r="AM81" s="1807"/>
      <c r="AN81" s="1807"/>
      <c r="AO81" s="1807"/>
      <c r="AP81" s="1807"/>
      <c r="AQ81" s="1807"/>
      <c r="AR81" s="1807"/>
      <c r="AS81" s="1807"/>
      <c r="AT81" s="1807"/>
      <c r="AU81" s="1807"/>
      <c r="AV81" s="1807"/>
      <c r="AW81" s="1807"/>
      <c r="AX81" s="1807"/>
      <c r="AY81" s="1807"/>
      <c r="AZ81" s="1807"/>
      <c r="BA81" s="1807"/>
      <c r="BB81" s="1807"/>
      <c r="BC81" s="1807"/>
      <c r="BD81" s="1807"/>
      <c r="BE81" s="1807"/>
      <c r="BF81" s="1807"/>
      <c r="BG81" s="1807"/>
      <c r="BH81" s="1807"/>
      <c r="BI81" s="1807"/>
      <c r="BJ81" s="1807"/>
      <c r="BK81" s="1807"/>
      <c r="BL81" s="1807"/>
      <c r="BM81" s="1807"/>
      <c r="BN81" s="1807"/>
      <c r="BO81" s="1807"/>
      <c r="BP81" s="1807"/>
      <c r="BQ81" s="3364"/>
      <c r="BR81" s="3364"/>
      <c r="BS81" s="3309"/>
      <c r="BT81" s="3310"/>
      <c r="BU81" s="3310"/>
      <c r="BV81" s="3310"/>
      <c r="BW81" s="3310"/>
      <c r="BX81" s="3310"/>
      <c r="BY81" s="3310"/>
      <c r="BZ81" s="3310"/>
      <c r="CA81" s="3311"/>
      <c r="CB81" s="3364"/>
      <c r="CC81" s="3364"/>
      <c r="CD81" s="1773"/>
      <c r="CH81" s="1699"/>
      <c r="CI81" s="1699"/>
      <c r="CJ81" s="1699"/>
      <c r="CK81" s="1699"/>
      <c r="CL81" s="1699"/>
      <c r="CM81" s="1699"/>
      <c r="CN81" s="1699"/>
      <c r="CO81" s="1699"/>
      <c r="CP81" s="1699"/>
      <c r="CQ81" s="1699"/>
      <c r="CR81" s="1699"/>
      <c r="CS81" s="1699"/>
      <c r="CT81" s="1699"/>
      <c r="CU81" s="1699"/>
      <c r="CV81" s="1699"/>
      <c r="CW81" s="1699"/>
      <c r="CX81" s="1699"/>
      <c r="CY81" s="1699"/>
      <c r="CZ81" s="1699"/>
      <c r="DA81" s="1699"/>
      <c r="DB81" s="1699"/>
      <c r="DC81" s="1699"/>
      <c r="DD81" s="1699"/>
      <c r="DE81" s="1699"/>
      <c r="DF81" s="1699"/>
      <c r="DG81" s="1699"/>
      <c r="DH81" s="1699"/>
      <c r="DI81" s="1699"/>
      <c r="DJ81" s="1699"/>
      <c r="DK81" s="1699"/>
      <c r="DL81" s="1699"/>
      <c r="DM81" s="1699"/>
      <c r="DN81" s="1699"/>
      <c r="DO81" s="1699"/>
      <c r="DP81" s="1699"/>
      <c r="DQ81" s="1699"/>
      <c r="DR81" s="1699"/>
      <c r="DS81" s="1699"/>
      <c r="DT81" s="1699"/>
      <c r="DU81" s="1699"/>
      <c r="DV81" s="1699"/>
    </row>
    <row r="82" spans="1:126" s="1702" customFormat="1" ht="30" customHeight="1">
      <c r="A82" s="1776"/>
      <c r="B82" s="1777"/>
      <c r="C82" s="1790"/>
      <c r="D82" s="1809"/>
      <c r="E82" s="1797"/>
      <c r="F82" s="1787"/>
      <c r="G82" s="1774"/>
      <c r="H82" s="1790"/>
      <c r="I82" s="1774"/>
      <c r="J82" s="1774"/>
      <c r="K82" s="1774"/>
      <c r="L82" s="1774"/>
      <c r="M82" s="1774"/>
      <c r="N82" s="1774"/>
      <c r="O82" s="1774"/>
      <c r="P82" s="1774"/>
      <c r="Q82" s="1774"/>
      <c r="R82" s="1774"/>
      <c r="S82" s="1774"/>
      <c r="T82" s="1774"/>
      <c r="U82" s="1774"/>
      <c r="V82" s="1774"/>
      <c r="W82" s="1774"/>
      <c r="X82" s="1774"/>
      <c r="Y82" s="1774"/>
      <c r="Z82" s="1774"/>
      <c r="AA82" s="1774"/>
      <c r="AB82" s="1774"/>
      <c r="AC82" s="1774"/>
      <c r="AD82" s="1774"/>
      <c r="AE82" s="1774"/>
      <c r="AF82" s="1774"/>
      <c r="AG82" s="1807"/>
      <c r="AH82" s="1807"/>
      <c r="AI82" s="1807"/>
      <c r="AJ82" s="1807"/>
      <c r="AK82" s="1807"/>
      <c r="AL82" s="1807"/>
      <c r="AM82" s="1807"/>
      <c r="AN82" s="1807"/>
      <c r="AO82" s="1807"/>
      <c r="AP82" s="1807"/>
      <c r="AQ82" s="1807"/>
      <c r="AR82" s="1807"/>
      <c r="AS82" s="1807"/>
      <c r="AT82" s="1807"/>
      <c r="AU82" s="1807"/>
      <c r="AV82" s="1807"/>
      <c r="AW82" s="1807"/>
      <c r="AX82" s="1807"/>
      <c r="AY82" s="1807"/>
      <c r="AZ82" s="1807"/>
      <c r="BA82" s="1807"/>
      <c r="BB82" s="1807"/>
      <c r="BC82" s="1807"/>
      <c r="BD82" s="1807"/>
      <c r="BE82" s="1807"/>
      <c r="BF82" s="1807"/>
      <c r="BG82" s="1807"/>
      <c r="BH82" s="1807"/>
      <c r="BI82" s="1807"/>
      <c r="BJ82" s="1807"/>
      <c r="BK82" s="1807"/>
      <c r="BL82" s="1807"/>
      <c r="BM82" s="1807"/>
      <c r="BN82" s="1807"/>
      <c r="BO82" s="1807"/>
      <c r="BP82" s="1807"/>
      <c r="BQ82" s="1807"/>
      <c r="BR82" s="1807"/>
      <c r="BS82" s="1807"/>
      <c r="BT82" s="1807"/>
      <c r="BU82" s="1807"/>
      <c r="BV82" s="1807"/>
      <c r="BW82" s="1807"/>
      <c r="BX82" s="1807"/>
      <c r="BY82" s="1807"/>
      <c r="BZ82" s="1807"/>
      <c r="CA82" s="1807"/>
      <c r="CB82" s="1807"/>
      <c r="CC82" s="1814"/>
      <c r="CD82" s="1773"/>
      <c r="CH82" s="1699"/>
      <c r="CI82" s="1699"/>
      <c r="CJ82" s="1699"/>
      <c r="CK82" s="1699"/>
      <c r="CL82" s="1699"/>
      <c r="CM82" s="1699"/>
      <c r="CN82" s="1699"/>
      <c r="CO82" s="1699"/>
      <c r="CP82" s="1699"/>
      <c r="CQ82" s="1699"/>
      <c r="CR82" s="1699"/>
      <c r="CS82" s="1699"/>
      <c r="CT82" s="1699"/>
      <c r="CU82" s="1699"/>
      <c r="CV82" s="1699"/>
      <c r="CW82" s="1699"/>
      <c r="CX82" s="1699"/>
      <c r="CY82" s="1699"/>
      <c r="CZ82" s="1699"/>
      <c r="DA82" s="1699"/>
      <c r="DB82" s="1699"/>
      <c r="DC82" s="1699"/>
      <c r="DD82" s="1699"/>
      <c r="DE82" s="1699"/>
      <c r="DF82" s="1699"/>
      <c r="DG82" s="1699"/>
      <c r="DH82" s="1699"/>
      <c r="DI82" s="1699"/>
      <c r="DJ82" s="1699"/>
      <c r="DK82" s="1699"/>
      <c r="DL82" s="1699"/>
      <c r="DM82" s="1699"/>
      <c r="DN82" s="1699"/>
      <c r="DO82" s="1699"/>
      <c r="DP82" s="1699"/>
      <c r="DQ82" s="1699"/>
      <c r="DR82" s="1699"/>
      <c r="DS82" s="1699"/>
      <c r="DT82" s="1699"/>
      <c r="DU82" s="1699"/>
      <c r="DV82" s="1699"/>
    </row>
    <row r="83" spans="1:126" s="1702" customFormat="1" ht="30" customHeight="1">
      <c r="A83" s="1776"/>
      <c r="B83" s="1808"/>
      <c r="C83" s="1790"/>
      <c r="D83" s="1774" t="s">
        <v>8</v>
      </c>
      <c r="E83" s="1797"/>
      <c r="F83" s="1770" t="s">
        <v>94</v>
      </c>
      <c r="G83" s="1774"/>
      <c r="H83" s="1790"/>
      <c r="I83" s="1774"/>
      <c r="J83" s="1774"/>
      <c r="K83" s="1774"/>
      <c r="L83" s="1774"/>
      <c r="M83" s="1774"/>
      <c r="N83" s="1774"/>
      <c r="O83" s="1774"/>
      <c r="P83" s="1774"/>
      <c r="Q83" s="1774"/>
      <c r="R83" s="1774"/>
      <c r="S83" s="1774"/>
      <c r="T83" s="1774"/>
      <c r="U83" s="1774"/>
      <c r="V83" s="1774"/>
      <c r="W83" s="1774"/>
      <c r="X83" s="1774"/>
      <c r="Y83" s="1774"/>
      <c r="Z83" s="1774"/>
      <c r="AA83" s="1774"/>
      <c r="AB83" s="1774"/>
      <c r="AC83" s="1774"/>
      <c r="AD83" s="1774"/>
      <c r="AE83" s="1774"/>
      <c r="AF83" s="1774"/>
      <c r="AG83" s="1807"/>
      <c r="AH83" s="1807"/>
      <c r="AI83" s="1807"/>
      <c r="AJ83" s="1807"/>
      <c r="AK83" s="1807"/>
      <c r="AL83" s="1807"/>
      <c r="AM83" s="1807"/>
      <c r="AN83" s="1807"/>
      <c r="AO83" s="1807"/>
      <c r="AP83" s="1807"/>
      <c r="AQ83" s="1807"/>
      <c r="AR83" s="1807"/>
      <c r="AS83" s="1807"/>
      <c r="AT83" s="1807"/>
      <c r="AU83" s="1807"/>
      <c r="AV83" s="1807"/>
      <c r="AW83" s="1807"/>
      <c r="AX83" s="1807"/>
      <c r="AY83" s="1807"/>
      <c r="AZ83" s="1807"/>
      <c r="BA83" s="1807"/>
      <c r="BB83" s="1807"/>
      <c r="BC83" s="1807"/>
      <c r="BD83" s="1807"/>
      <c r="BE83" s="1807"/>
      <c r="BF83" s="1807"/>
      <c r="BG83" s="1807"/>
      <c r="BH83" s="1807"/>
      <c r="BI83" s="1807"/>
      <c r="BJ83" s="1807"/>
      <c r="BK83" s="1807"/>
      <c r="BL83" s="1807"/>
      <c r="BM83" s="1807"/>
      <c r="BN83" s="1807"/>
      <c r="BO83" s="1807"/>
      <c r="BP83" s="1807"/>
      <c r="BQ83" s="3364">
        <v>63</v>
      </c>
      <c r="BR83" s="3364"/>
      <c r="BS83" s="3306"/>
      <c r="BT83" s="3307"/>
      <c r="BU83" s="3307"/>
      <c r="BV83" s="3307"/>
      <c r="BW83" s="3307"/>
      <c r="BX83" s="3307"/>
      <c r="BY83" s="3307"/>
      <c r="BZ83" s="3307"/>
      <c r="CA83" s="3308"/>
      <c r="CB83" s="3364" t="s">
        <v>45</v>
      </c>
      <c r="CC83" s="3364"/>
      <c r="CD83" s="1773"/>
      <c r="CH83" s="1699"/>
      <c r="CI83" s="1699"/>
      <c r="CJ83" s="1699"/>
      <c r="CK83" s="1699"/>
      <c r="CL83" s="1699"/>
      <c r="CM83" s="1699"/>
      <c r="CN83" s="1699"/>
      <c r="CO83" s="1699"/>
      <c r="CP83" s="1699"/>
      <c r="CQ83" s="1699"/>
      <c r="CR83" s="1699"/>
      <c r="CS83" s="1699"/>
      <c r="CT83" s="1699"/>
      <c r="CU83" s="1699"/>
      <c r="CV83" s="1699"/>
      <c r="CW83" s="1699"/>
      <c r="CX83" s="1699"/>
      <c r="CY83" s="1699"/>
      <c r="CZ83" s="1699"/>
      <c r="DA83" s="1699"/>
      <c r="DB83" s="1699"/>
      <c r="DC83" s="1699"/>
      <c r="DD83" s="1699"/>
      <c r="DE83" s="1699"/>
      <c r="DF83" s="1699"/>
      <c r="DG83" s="1699"/>
      <c r="DH83" s="1699"/>
      <c r="DI83" s="1699"/>
      <c r="DJ83" s="1699"/>
      <c r="DK83" s="1699"/>
      <c r="DL83" s="1699"/>
      <c r="DM83" s="1699"/>
      <c r="DN83" s="1699"/>
      <c r="DO83" s="1699"/>
      <c r="DP83" s="1699"/>
      <c r="DQ83" s="1699"/>
      <c r="DR83" s="1699"/>
      <c r="DS83" s="1699"/>
      <c r="DT83" s="1699"/>
      <c r="DU83" s="1699"/>
      <c r="DV83" s="1699"/>
    </row>
    <row r="84" spans="1:126" s="1702" customFormat="1" ht="30" customHeight="1">
      <c r="A84" s="1776"/>
      <c r="B84" s="1808"/>
      <c r="C84" s="1790"/>
      <c r="D84" s="1804"/>
      <c r="E84" s="1797"/>
      <c r="F84" s="1771" t="s">
        <v>95</v>
      </c>
      <c r="G84" s="1774"/>
      <c r="H84" s="1790"/>
      <c r="I84" s="1774"/>
      <c r="J84" s="1774"/>
      <c r="K84" s="1774"/>
      <c r="L84" s="1774"/>
      <c r="M84" s="1774"/>
      <c r="N84" s="1774"/>
      <c r="O84" s="1774"/>
      <c r="P84" s="1774"/>
      <c r="Q84" s="1774"/>
      <c r="R84" s="1774"/>
      <c r="S84" s="1774"/>
      <c r="T84" s="1774"/>
      <c r="U84" s="1774"/>
      <c r="V84" s="1774"/>
      <c r="W84" s="1774"/>
      <c r="X84" s="1774"/>
      <c r="Y84" s="1774"/>
      <c r="Z84" s="1774"/>
      <c r="AA84" s="1774"/>
      <c r="AB84" s="1774"/>
      <c r="AC84" s="1774"/>
      <c r="AD84" s="1774"/>
      <c r="AE84" s="1774"/>
      <c r="AF84" s="1774"/>
      <c r="AG84" s="1807"/>
      <c r="AH84" s="1807"/>
      <c r="AI84" s="1807"/>
      <c r="AJ84" s="1807"/>
      <c r="AK84" s="1807"/>
      <c r="AL84" s="1807"/>
      <c r="AM84" s="1807"/>
      <c r="AN84" s="1807"/>
      <c r="AO84" s="1807"/>
      <c r="AP84" s="1807"/>
      <c r="AQ84" s="1807"/>
      <c r="AR84" s="1807"/>
      <c r="AS84" s="1807"/>
      <c r="AT84" s="1807"/>
      <c r="AU84" s="1807"/>
      <c r="AV84" s="1807"/>
      <c r="AW84" s="1807"/>
      <c r="AX84" s="1807"/>
      <c r="AY84" s="1807"/>
      <c r="AZ84" s="1807"/>
      <c r="BA84" s="1807"/>
      <c r="BB84" s="1807"/>
      <c r="BC84" s="1807"/>
      <c r="BD84" s="1807"/>
      <c r="BE84" s="1807"/>
      <c r="BF84" s="1807"/>
      <c r="BG84" s="1807"/>
      <c r="BH84" s="1807"/>
      <c r="BI84" s="1807"/>
      <c r="BJ84" s="1807"/>
      <c r="BK84" s="1807"/>
      <c r="BL84" s="1807"/>
      <c r="BM84" s="1807"/>
      <c r="BN84" s="1807"/>
      <c r="BO84" s="1807"/>
      <c r="BP84" s="1807"/>
      <c r="BQ84" s="3364"/>
      <c r="BR84" s="3364"/>
      <c r="BS84" s="3309"/>
      <c r="BT84" s="3310"/>
      <c r="BU84" s="3310"/>
      <c r="BV84" s="3310"/>
      <c r="BW84" s="3310"/>
      <c r="BX84" s="3310"/>
      <c r="BY84" s="3310"/>
      <c r="BZ84" s="3310"/>
      <c r="CA84" s="3311"/>
      <c r="CB84" s="3364"/>
      <c r="CC84" s="3364"/>
      <c r="CD84" s="1773"/>
      <c r="CH84" s="1699"/>
      <c r="CI84" s="1699"/>
      <c r="CJ84" s="1699"/>
      <c r="CK84" s="1699"/>
      <c r="CL84" s="1699"/>
      <c r="CM84" s="1699"/>
      <c r="CN84" s="1699"/>
      <c r="CO84" s="1699"/>
      <c r="CP84" s="1699"/>
      <c r="CQ84" s="1699"/>
      <c r="CR84" s="1699"/>
      <c r="CS84" s="1699"/>
      <c r="CT84" s="1699"/>
      <c r="CU84" s="1699"/>
      <c r="CV84" s="1699"/>
      <c r="CW84" s="1699"/>
      <c r="CX84" s="1699"/>
      <c r="CY84" s="1699"/>
      <c r="CZ84" s="1699"/>
      <c r="DA84" s="1699"/>
      <c r="DB84" s="1699"/>
      <c r="DC84" s="1699"/>
      <c r="DD84" s="1699"/>
      <c r="DE84" s="1699"/>
      <c r="DF84" s="1699"/>
      <c r="DG84" s="1699"/>
      <c r="DH84" s="1699"/>
      <c r="DI84" s="1699"/>
      <c r="DJ84" s="1699"/>
      <c r="DK84" s="1699"/>
      <c r="DL84" s="1699"/>
      <c r="DM84" s="1699"/>
      <c r="DN84" s="1699"/>
      <c r="DO84" s="1699"/>
      <c r="DP84" s="1699"/>
      <c r="DQ84" s="1699"/>
      <c r="DR84" s="1699"/>
      <c r="DS84" s="1699"/>
      <c r="DT84" s="1699"/>
      <c r="DU84" s="1699"/>
      <c r="DV84" s="1699"/>
    </row>
    <row r="85" spans="1:126" s="1702" customFormat="1" ht="20.100000000000001" customHeight="1">
      <c r="A85" s="1776"/>
      <c r="B85" s="1812"/>
      <c r="C85" s="1807"/>
      <c r="D85" s="1807"/>
      <c r="E85" s="1807"/>
      <c r="F85" s="1807"/>
      <c r="G85" s="1807"/>
      <c r="H85" s="1807"/>
      <c r="I85" s="1807"/>
      <c r="J85" s="1807"/>
      <c r="K85" s="1807"/>
      <c r="L85" s="1807"/>
      <c r="M85" s="1807"/>
      <c r="N85" s="1807"/>
      <c r="O85" s="1807"/>
      <c r="P85" s="1807"/>
      <c r="Q85" s="1807"/>
      <c r="R85" s="1807"/>
      <c r="S85" s="1807"/>
      <c r="T85" s="1807"/>
      <c r="U85" s="1807"/>
      <c r="V85" s="1807"/>
      <c r="W85" s="1807"/>
      <c r="X85" s="1807"/>
      <c r="Y85" s="1807"/>
      <c r="Z85" s="1807"/>
      <c r="AA85" s="1807"/>
      <c r="AB85" s="1807"/>
      <c r="AC85" s="1807"/>
      <c r="AD85" s="1807"/>
      <c r="AE85" s="1807"/>
      <c r="AF85" s="1807"/>
      <c r="AG85" s="1807"/>
      <c r="AH85" s="1807"/>
      <c r="AI85" s="1807"/>
      <c r="AJ85" s="1807"/>
      <c r="AK85" s="1807"/>
      <c r="AL85" s="1807"/>
      <c r="AM85" s="1807"/>
      <c r="AN85" s="1807"/>
      <c r="AO85" s="1807"/>
      <c r="AP85" s="1807"/>
      <c r="AQ85" s="1807"/>
      <c r="AR85" s="1807"/>
      <c r="AS85" s="1807"/>
      <c r="AT85" s="1807"/>
      <c r="AU85" s="1807"/>
      <c r="AV85" s="1807"/>
      <c r="AW85" s="1807"/>
      <c r="AX85" s="1807"/>
      <c r="AY85" s="1807"/>
      <c r="AZ85" s="1807"/>
      <c r="BA85" s="1807"/>
      <c r="BB85" s="1807"/>
      <c r="BC85" s="1807"/>
      <c r="BD85" s="1807"/>
      <c r="BE85" s="1807"/>
      <c r="BF85" s="1807"/>
      <c r="BG85" s="1807"/>
      <c r="BH85" s="1807"/>
      <c r="BI85" s="1807"/>
      <c r="BJ85" s="1807"/>
      <c r="BK85" s="1807"/>
      <c r="BL85" s="1807"/>
      <c r="BM85" s="1807"/>
      <c r="BN85" s="1807"/>
      <c r="BO85" s="1807"/>
      <c r="BP85" s="1807"/>
      <c r="BQ85" s="1807"/>
      <c r="BR85" s="1807"/>
      <c r="BS85" s="1807"/>
      <c r="BT85" s="1807"/>
      <c r="BU85" s="1807"/>
      <c r="BV85" s="1807"/>
      <c r="BW85" s="1807"/>
      <c r="BX85" s="1807"/>
      <c r="BY85" s="1807"/>
      <c r="BZ85" s="1807"/>
      <c r="CA85" s="1807"/>
      <c r="CB85" s="1807"/>
      <c r="CC85" s="1814"/>
      <c r="CD85" s="1773"/>
      <c r="CH85" s="1699"/>
      <c r="CI85" s="1699"/>
      <c r="CJ85" s="1699"/>
      <c r="CK85" s="1699"/>
      <c r="CL85" s="1699"/>
      <c r="CM85" s="1699"/>
      <c r="CN85" s="1699"/>
      <c r="CO85" s="1699"/>
      <c r="CP85" s="1699"/>
      <c r="CQ85" s="1699"/>
      <c r="CR85" s="1699"/>
      <c r="CS85" s="1699"/>
      <c r="CT85" s="1699"/>
      <c r="CU85" s="1699"/>
      <c r="CV85" s="1699"/>
      <c r="CW85" s="1699"/>
      <c r="CX85" s="1699"/>
      <c r="CY85" s="1699"/>
      <c r="CZ85" s="1699"/>
      <c r="DA85" s="1699"/>
      <c r="DB85" s="1699"/>
      <c r="DC85" s="1699"/>
      <c r="DD85" s="1699"/>
      <c r="DE85" s="1699"/>
      <c r="DF85" s="1699"/>
      <c r="DG85" s="1699"/>
      <c r="DH85" s="1699"/>
      <c r="DI85" s="1699"/>
      <c r="DJ85" s="1699"/>
      <c r="DK85" s="1699"/>
      <c r="DL85" s="1699"/>
      <c r="DM85" s="1699"/>
      <c r="DN85" s="1699"/>
      <c r="DO85" s="1699"/>
      <c r="DP85" s="1699"/>
      <c r="DQ85" s="1699"/>
      <c r="DR85" s="1699"/>
      <c r="DS85" s="1699"/>
      <c r="DT85" s="1699"/>
      <c r="DU85" s="1699"/>
      <c r="DV85" s="1699"/>
    </row>
    <row r="86" spans="1:126" s="1702" customFormat="1" ht="20.100000000000001" customHeight="1">
      <c r="A86" s="1776"/>
      <c r="B86" s="1796"/>
      <c r="C86" s="1814"/>
      <c r="D86" s="1814"/>
      <c r="E86" s="1814"/>
      <c r="F86" s="1814"/>
      <c r="G86" s="1814"/>
      <c r="H86" s="1814"/>
      <c r="I86" s="1814"/>
      <c r="J86" s="1814"/>
      <c r="K86" s="1814"/>
      <c r="L86" s="1814"/>
      <c r="M86" s="1814"/>
      <c r="N86" s="1814"/>
      <c r="O86" s="1814"/>
      <c r="P86" s="1814"/>
      <c r="Q86" s="1814"/>
      <c r="R86" s="1814"/>
      <c r="S86" s="1814"/>
      <c r="T86" s="1814"/>
      <c r="U86" s="1814"/>
      <c r="V86" s="1814"/>
      <c r="W86" s="1814"/>
      <c r="X86" s="1814"/>
      <c r="Y86" s="1814"/>
      <c r="Z86" s="1814"/>
      <c r="AA86" s="1814"/>
      <c r="AB86" s="1814"/>
      <c r="AC86" s="1814"/>
      <c r="AD86" s="1814"/>
      <c r="AE86" s="1814"/>
      <c r="AF86" s="1814"/>
      <c r="AG86" s="1814"/>
      <c r="AH86" s="1814"/>
      <c r="AI86" s="1814"/>
      <c r="AJ86" s="1814"/>
      <c r="AK86" s="1814"/>
      <c r="AL86" s="1814"/>
      <c r="AM86" s="1814"/>
      <c r="AN86" s="1814"/>
      <c r="AO86" s="1814"/>
      <c r="AP86" s="1814"/>
      <c r="AQ86" s="1814"/>
      <c r="AR86" s="1814"/>
      <c r="AS86" s="1814"/>
      <c r="AT86" s="1814"/>
      <c r="AU86" s="1814"/>
      <c r="AV86" s="1814"/>
      <c r="AW86" s="1814"/>
      <c r="AX86" s="1814"/>
      <c r="AY86" s="1814"/>
      <c r="AZ86" s="1814"/>
      <c r="BA86" s="1814"/>
      <c r="BB86" s="1814"/>
      <c r="BC86" s="1814"/>
      <c r="BD86" s="1814"/>
      <c r="BE86" s="1814"/>
      <c r="BF86" s="1814"/>
      <c r="BG86" s="1814"/>
      <c r="BH86" s="1814"/>
      <c r="BI86" s="1814"/>
      <c r="BJ86" s="1814"/>
      <c r="BK86" s="1814"/>
      <c r="BL86" s="1814"/>
      <c r="BM86" s="1814"/>
      <c r="BN86" s="1814"/>
      <c r="BO86" s="1814"/>
      <c r="BP86" s="1814"/>
      <c r="BQ86" s="1814"/>
      <c r="BR86" s="1814"/>
      <c r="BS86" s="1814"/>
      <c r="BT86" s="1814"/>
      <c r="BU86" s="1814"/>
      <c r="BV86" s="1814"/>
      <c r="BW86" s="1814"/>
      <c r="BX86" s="1814"/>
      <c r="BY86" s="1814"/>
      <c r="BZ86" s="1814"/>
      <c r="CA86" s="1814"/>
      <c r="CB86" s="1814"/>
      <c r="CC86" s="1814"/>
      <c r="CD86" s="1813"/>
      <c r="CH86" s="1699"/>
      <c r="CI86" s="1699"/>
      <c r="CJ86" s="1699"/>
      <c r="CK86" s="1699"/>
      <c r="CL86" s="1699"/>
      <c r="CM86" s="1699"/>
      <c r="CN86" s="1699"/>
      <c r="CO86" s="1699"/>
      <c r="CP86" s="1699"/>
      <c r="CQ86" s="1699"/>
      <c r="CR86" s="1699"/>
      <c r="CS86" s="1699"/>
      <c r="CT86" s="1699"/>
      <c r="CU86" s="1699"/>
      <c r="CV86" s="1699"/>
      <c r="CW86" s="1699"/>
      <c r="CX86" s="1699"/>
      <c r="CY86" s="1699"/>
      <c r="CZ86" s="1699"/>
      <c r="DA86" s="1699"/>
      <c r="DB86" s="1699"/>
      <c r="DC86" s="1699"/>
      <c r="DD86" s="1699"/>
      <c r="DE86" s="1699"/>
      <c r="DF86" s="1699"/>
      <c r="DG86" s="1699"/>
      <c r="DH86" s="1699"/>
      <c r="DI86" s="1699"/>
      <c r="DJ86" s="1699"/>
      <c r="DK86" s="1699"/>
      <c r="DL86" s="1699"/>
      <c r="DM86" s="1699"/>
      <c r="DN86" s="1699"/>
      <c r="DO86" s="1699"/>
      <c r="DP86" s="1699"/>
      <c r="DQ86" s="1699"/>
      <c r="DR86" s="1699"/>
      <c r="DS86" s="1699"/>
      <c r="DT86" s="1699"/>
      <c r="DU86" s="1699"/>
      <c r="DV86" s="1699"/>
    </row>
    <row r="87" spans="1:126" s="1702" customFormat="1" ht="30" customHeight="1" thickBot="1">
      <c r="A87" s="1776"/>
      <c r="B87" s="1835"/>
      <c r="C87" s="1836"/>
      <c r="D87" s="1836"/>
      <c r="E87" s="1836"/>
      <c r="F87" s="1836"/>
      <c r="G87" s="1836"/>
      <c r="H87" s="1836"/>
      <c r="I87" s="1836"/>
      <c r="J87" s="1836"/>
      <c r="K87" s="1836"/>
      <c r="L87" s="1836"/>
      <c r="M87" s="1836"/>
      <c r="N87" s="1836"/>
      <c r="O87" s="1836"/>
      <c r="P87" s="1836"/>
      <c r="Q87" s="1836"/>
      <c r="R87" s="1836"/>
      <c r="S87" s="1836"/>
      <c r="T87" s="1836"/>
      <c r="U87" s="1836"/>
      <c r="V87" s="1836"/>
      <c r="W87" s="1836"/>
      <c r="X87" s="1836"/>
      <c r="Y87" s="1836"/>
      <c r="Z87" s="1836"/>
      <c r="AA87" s="1836"/>
      <c r="AB87" s="1836"/>
      <c r="AC87" s="1836"/>
      <c r="AD87" s="1836"/>
      <c r="AE87" s="1836"/>
      <c r="AF87" s="1836"/>
      <c r="AG87" s="1836"/>
      <c r="AH87" s="1836"/>
      <c r="AI87" s="1836"/>
      <c r="AJ87" s="1836"/>
      <c r="AK87" s="1836"/>
      <c r="AL87" s="1836"/>
      <c r="AM87" s="1836"/>
      <c r="AN87" s="1836"/>
      <c r="AO87" s="1836"/>
      <c r="AP87" s="1836"/>
      <c r="AQ87" s="1836"/>
      <c r="AR87" s="1836"/>
      <c r="AS87" s="1836"/>
      <c r="AT87" s="1836"/>
      <c r="AU87" s="1836"/>
      <c r="AV87" s="1836"/>
      <c r="AW87" s="1836"/>
      <c r="AX87" s="1836"/>
      <c r="AY87" s="1836"/>
      <c r="AZ87" s="1836"/>
      <c r="BA87" s="1836"/>
      <c r="BB87" s="1836"/>
      <c r="BC87" s="1836"/>
      <c r="BD87" s="1836"/>
      <c r="BE87" s="1836"/>
      <c r="BF87" s="1836"/>
      <c r="BG87" s="1836"/>
      <c r="BH87" s="1836"/>
      <c r="BI87" s="1836"/>
      <c r="BJ87" s="1836"/>
      <c r="BK87" s="1836"/>
      <c r="BL87" s="1836"/>
      <c r="BM87" s="1836"/>
      <c r="BN87" s="1836"/>
      <c r="BO87" s="1836"/>
      <c r="BP87" s="1836"/>
      <c r="BQ87" s="1836"/>
      <c r="BR87" s="1836"/>
      <c r="BS87" s="1836"/>
      <c r="BT87" s="1836"/>
      <c r="BU87" s="1836"/>
      <c r="BV87" s="1836"/>
      <c r="BW87" s="1836"/>
      <c r="BX87" s="1836"/>
      <c r="BY87" s="1836"/>
      <c r="BZ87" s="1836"/>
      <c r="CA87" s="1836"/>
      <c r="CB87" s="1836"/>
      <c r="CC87" s="1836"/>
      <c r="CD87" s="1837"/>
      <c r="CH87" s="1699"/>
      <c r="CI87" s="1699"/>
      <c r="CJ87" s="1699"/>
      <c r="CK87" s="1699"/>
      <c r="CL87" s="1699"/>
      <c r="CM87" s="1699"/>
      <c r="CN87" s="1699"/>
      <c r="CO87" s="1699"/>
      <c r="CP87" s="1699"/>
      <c r="CQ87" s="1699"/>
      <c r="CR87" s="1699"/>
      <c r="CS87" s="1699"/>
      <c r="CT87" s="1699"/>
      <c r="CU87" s="1699"/>
      <c r="CV87" s="1699"/>
      <c r="CW87" s="1699"/>
      <c r="CX87" s="1699"/>
      <c r="CY87" s="1699"/>
      <c r="CZ87" s="1699"/>
      <c r="DA87" s="1699"/>
      <c r="DB87" s="1699"/>
      <c r="DC87" s="1699"/>
      <c r="DD87" s="1699"/>
      <c r="DE87" s="1699"/>
      <c r="DF87" s="1699"/>
      <c r="DG87" s="1699"/>
      <c r="DH87" s="1699"/>
      <c r="DI87" s="1699"/>
      <c r="DJ87" s="1699"/>
      <c r="DK87" s="1699"/>
      <c r="DL87" s="1699"/>
      <c r="DM87" s="1699"/>
      <c r="DN87" s="1699"/>
      <c r="DO87" s="1699"/>
      <c r="DP87" s="1699"/>
      <c r="DQ87" s="1699"/>
      <c r="DR87" s="1699"/>
      <c r="DS87" s="1699"/>
      <c r="DT87" s="1699"/>
      <c r="DU87" s="1699"/>
      <c r="DV87" s="1699"/>
    </row>
    <row r="88" spans="1:126" ht="20.100000000000001" customHeight="1">
      <c r="A88" s="1782"/>
      <c r="B88" s="1839"/>
      <c r="C88" s="1840"/>
      <c r="D88" s="1839"/>
      <c r="E88" s="1779"/>
      <c r="F88" s="1840"/>
      <c r="G88" s="1782"/>
      <c r="H88" s="1782"/>
      <c r="I88" s="1782"/>
      <c r="J88" s="1776"/>
      <c r="K88" s="1776"/>
      <c r="L88" s="1776"/>
      <c r="M88" s="1776"/>
      <c r="N88" s="1776"/>
      <c r="O88" s="1776"/>
      <c r="P88" s="1776"/>
      <c r="Q88" s="1841"/>
      <c r="R88" s="1776"/>
      <c r="S88" s="1776"/>
      <c r="T88" s="1839"/>
      <c r="U88" s="1839"/>
      <c r="V88" s="1839"/>
      <c r="W88" s="1839"/>
      <c r="X88" s="1839"/>
      <c r="Y88" s="1839"/>
      <c r="Z88" s="1839"/>
      <c r="AA88" s="1839"/>
      <c r="AB88" s="1842"/>
      <c r="AC88" s="1779"/>
      <c r="AD88" s="1779"/>
      <c r="AE88" s="1779"/>
      <c r="AF88" s="1779"/>
      <c r="AG88" s="1779"/>
      <c r="AH88" s="1839"/>
      <c r="AI88" s="1839"/>
      <c r="AJ88" s="1839"/>
      <c r="AK88" s="1839"/>
      <c r="AL88" s="1839"/>
      <c r="AM88" s="1839"/>
      <c r="AN88" s="1839"/>
      <c r="AO88" s="1839"/>
      <c r="AP88" s="1839"/>
      <c r="AQ88" s="1839"/>
      <c r="AR88" s="1839"/>
      <c r="AS88" s="1839"/>
      <c r="AT88" s="1839"/>
      <c r="AU88" s="1839"/>
      <c r="AV88" s="1839"/>
      <c r="AW88" s="1839"/>
      <c r="AX88" s="1839"/>
      <c r="AY88" s="1839"/>
      <c r="AZ88" s="1839"/>
      <c r="BA88" s="1839"/>
      <c r="BB88" s="1839"/>
      <c r="BC88" s="1839"/>
      <c r="BD88" s="1839"/>
      <c r="BE88" s="1839"/>
      <c r="BF88" s="1839"/>
      <c r="BG88" s="1839"/>
      <c r="BH88" s="1839"/>
      <c r="BI88" s="1839"/>
      <c r="BJ88" s="1839"/>
      <c r="BK88" s="1839"/>
      <c r="BL88" s="1839"/>
      <c r="BM88" s="1839"/>
      <c r="BN88" s="1839"/>
      <c r="BO88" s="1839"/>
      <c r="BP88" s="1839"/>
      <c r="BQ88" s="1839"/>
      <c r="BR88" s="1839"/>
      <c r="BS88" s="1839"/>
      <c r="BT88" s="1839"/>
      <c r="BU88" s="1839"/>
      <c r="BV88" s="1839"/>
      <c r="BW88" s="1839"/>
      <c r="BX88" s="1839"/>
      <c r="BY88" s="1839"/>
      <c r="BZ88" s="1842"/>
      <c r="CA88" s="1779"/>
      <c r="CB88" s="1779"/>
      <c r="CC88" s="1839"/>
      <c r="CD88" s="1839"/>
    </row>
    <row r="89" spans="1:126" ht="20.100000000000001" customHeight="1">
      <c r="A89" s="1782"/>
      <c r="B89" s="1839"/>
      <c r="C89" s="1840"/>
      <c r="D89" s="1839"/>
      <c r="E89" s="1779"/>
      <c r="F89" s="1840"/>
      <c r="G89" s="1782"/>
      <c r="H89" s="1782"/>
      <c r="I89" s="1782"/>
      <c r="J89" s="1776"/>
      <c r="K89" s="1776"/>
      <c r="L89" s="1776"/>
      <c r="M89" s="1776"/>
      <c r="N89" s="1776"/>
      <c r="O89" s="1776"/>
      <c r="P89" s="1776"/>
      <c r="Q89" s="1841"/>
      <c r="R89" s="1776"/>
      <c r="S89" s="1776"/>
      <c r="T89" s="1839"/>
      <c r="U89" s="1839"/>
      <c r="V89" s="1839"/>
      <c r="W89" s="1839"/>
      <c r="X89" s="1839"/>
      <c r="Y89" s="1839"/>
      <c r="Z89" s="1839"/>
      <c r="AA89" s="1839"/>
      <c r="AB89" s="1842"/>
      <c r="AC89" s="1779"/>
      <c r="AD89" s="1779"/>
      <c r="AE89" s="1779"/>
      <c r="AF89" s="1779"/>
      <c r="AG89" s="1779"/>
      <c r="AH89" s="1839"/>
      <c r="AI89" s="1839"/>
      <c r="AJ89" s="1839"/>
      <c r="AK89" s="1839"/>
      <c r="AL89" s="1839"/>
      <c r="AM89" s="1839"/>
      <c r="AN89" s="1839"/>
      <c r="AO89" s="1839"/>
      <c r="AP89" s="1839"/>
      <c r="AQ89" s="1839"/>
      <c r="AR89" s="1839"/>
      <c r="AS89" s="1839"/>
      <c r="AT89" s="1839"/>
      <c r="AU89" s="1839"/>
      <c r="AV89" s="1839"/>
      <c r="AW89" s="1839"/>
      <c r="AX89" s="1839"/>
      <c r="AY89" s="1839"/>
      <c r="AZ89" s="1839"/>
      <c r="BA89" s="1839"/>
      <c r="BB89" s="1839"/>
      <c r="BC89" s="1839"/>
      <c r="BD89" s="1839"/>
      <c r="BE89" s="1839"/>
      <c r="BF89" s="1839"/>
      <c r="BG89" s="1839"/>
      <c r="BH89" s="1839"/>
      <c r="BI89" s="1839"/>
      <c r="BJ89" s="1839"/>
      <c r="BK89" s="1839"/>
      <c r="BL89" s="1839"/>
      <c r="BM89" s="1839"/>
      <c r="BN89" s="1839"/>
      <c r="BO89" s="1839"/>
      <c r="BP89" s="1839"/>
      <c r="BQ89" s="1839"/>
      <c r="BR89" s="1839"/>
      <c r="BS89" s="1839"/>
      <c r="BT89" s="1839"/>
      <c r="BU89" s="1839"/>
      <c r="BV89" s="1839"/>
      <c r="BW89" s="1839"/>
      <c r="BX89" s="1839"/>
      <c r="BY89" s="1839"/>
      <c r="BZ89" s="1842"/>
      <c r="CA89" s="1779"/>
      <c r="CB89" s="1779"/>
      <c r="CC89" s="1839"/>
      <c r="CD89" s="1839"/>
    </row>
    <row r="90" spans="1:126" s="1700" customFormat="1" ht="30" customHeight="1">
      <c r="A90" s="3373">
        <v>36</v>
      </c>
      <c r="B90" s="3373"/>
      <c r="C90" s="3373"/>
      <c r="D90" s="3373"/>
      <c r="E90" s="3373"/>
      <c r="F90" s="3373"/>
      <c r="G90" s="3373"/>
      <c r="H90" s="3373"/>
      <c r="I90" s="3373"/>
      <c r="J90" s="3373"/>
      <c r="K90" s="3373"/>
      <c r="L90" s="3373"/>
      <c r="M90" s="3373"/>
      <c r="N90" s="3373"/>
      <c r="O90" s="3373"/>
      <c r="P90" s="3373"/>
      <c r="Q90" s="3373"/>
      <c r="R90" s="3373"/>
      <c r="S90" s="3373"/>
      <c r="T90" s="3373"/>
      <c r="U90" s="3373"/>
      <c r="V90" s="3373"/>
      <c r="W90" s="3373"/>
      <c r="X90" s="3373"/>
      <c r="Y90" s="3373"/>
      <c r="Z90" s="3373"/>
      <c r="AA90" s="3373"/>
      <c r="AB90" s="3373"/>
      <c r="AC90" s="3373"/>
      <c r="AD90" s="3373"/>
      <c r="AE90" s="3373"/>
      <c r="AF90" s="3373"/>
      <c r="AG90" s="3373"/>
      <c r="AH90" s="3373"/>
      <c r="AI90" s="3373"/>
      <c r="AJ90" s="3373"/>
      <c r="AK90" s="3373"/>
      <c r="AL90" s="3373"/>
      <c r="AM90" s="3373"/>
      <c r="AN90" s="3373"/>
      <c r="AO90" s="3373"/>
      <c r="AP90" s="3373"/>
      <c r="AQ90" s="3373"/>
      <c r="AR90" s="3373"/>
      <c r="AS90" s="3373"/>
      <c r="AT90" s="3373"/>
      <c r="AU90" s="3373"/>
      <c r="AV90" s="3373"/>
      <c r="AW90" s="3373"/>
      <c r="AX90" s="3373"/>
      <c r="AY90" s="3373"/>
      <c r="AZ90" s="3373"/>
      <c r="BA90" s="3373"/>
      <c r="BB90" s="3373"/>
      <c r="BC90" s="3373"/>
      <c r="BD90" s="3373"/>
      <c r="BE90" s="3373"/>
      <c r="BF90" s="3373"/>
      <c r="BG90" s="3373"/>
      <c r="BH90" s="3373"/>
      <c r="BI90" s="3373"/>
      <c r="BJ90" s="3373"/>
      <c r="BK90" s="3373"/>
      <c r="BL90" s="3373"/>
      <c r="BM90" s="3373"/>
      <c r="BN90" s="3373"/>
      <c r="BO90" s="3373"/>
      <c r="BP90" s="3373"/>
      <c r="BQ90" s="3373"/>
      <c r="BR90" s="3373"/>
      <c r="BS90" s="3373"/>
      <c r="BT90" s="3373"/>
      <c r="BU90" s="3373"/>
      <c r="BV90" s="3373"/>
      <c r="BW90" s="3373"/>
      <c r="BX90" s="3373"/>
      <c r="BY90" s="3373"/>
      <c r="BZ90" s="3373"/>
      <c r="CA90" s="3373"/>
      <c r="CB90" s="3373"/>
      <c r="CC90" s="3373"/>
      <c r="CD90" s="3373"/>
      <c r="CH90" s="1699"/>
      <c r="CI90" s="1699"/>
      <c r="CJ90" s="1699"/>
      <c r="CK90" s="1699"/>
      <c r="CL90" s="1699"/>
      <c r="CM90" s="1699"/>
      <c r="CN90" s="1699"/>
      <c r="CO90" s="1699"/>
      <c r="CP90" s="1699"/>
      <c r="CQ90" s="1699"/>
      <c r="CR90" s="1699"/>
      <c r="CS90" s="1699"/>
      <c r="CT90" s="1699"/>
      <c r="CU90" s="1699"/>
      <c r="CV90" s="1699"/>
      <c r="CW90" s="1699"/>
      <c r="CX90" s="1699"/>
      <c r="CY90" s="1699"/>
      <c r="CZ90" s="1699"/>
      <c r="DA90" s="1699"/>
      <c r="DB90" s="1699"/>
      <c r="DC90" s="1699"/>
      <c r="DD90" s="1699"/>
      <c r="DE90" s="1699"/>
      <c r="DF90" s="1699"/>
      <c r="DG90" s="1699"/>
      <c r="DH90" s="1699"/>
      <c r="DI90" s="1699"/>
      <c r="DJ90" s="1699"/>
      <c r="DK90" s="1699"/>
      <c r="DL90" s="1699"/>
      <c r="DM90" s="1699"/>
      <c r="DN90" s="1699"/>
      <c r="DO90" s="1699"/>
      <c r="DP90" s="1699"/>
      <c r="DQ90" s="1699"/>
      <c r="DR90" s="1699"/>
      <c r="DS90" s="1699"/>
      <c r="DT90" s="1699"/>
      <c r="DU90" s="1699"/>
      <c r="DV90" s="1699"/>
    </row>
    <row r="91" spans="1:126" s="1700" customFormat="1" ht="20.100000000000001" customHeight="1">
      <c r="A91" s="1839"/>
      <c r="B91" s="1845"/>
      <c r="C91" s="1845"/>
      <c r="D91" s="1845"/>
      <c r="E91" s="1845"/>
      <c r="F91" s="1845"/>
      <c r="G91" s="1845"/>
      <c r="H91" s="1845"/>
      <c r="I91" s="1845"/>
      <c r="J91" s="1845"/>
      <c r="K91" s="1845"/>
      <c r="L91" s="1845"/>
      <c r="M91" s="1845"/>
      <c r="N91" s="1845"/>
      <c r="O91" s="1845"/>
      <c r="P91" s="1845"/>
      <c r="Q91" s="1845"/>
      <c r="R91" s="1845"/>
      <c r="S91" s="1845"/>
      <c r="T91" s="1845"/>
      <c r="U91" s="1845"/>
      <c r="V91" s="1845"/>
      <c r="W91" s="1845"/>
      <c r="X91" s="1845"/>
      <c r="Y91" s="1845"/>
      <c r="Z91" s="1845"/>
      <c r="AA91" s="1845"/>
      <c r="AB91" s="1845"/>
      <c r="AC91" s="1845"/>
      <c r="AD91" s="1845"/>
      <c r="AE91" s="1845"/>
      <c r="AF91" s="1845"/>
      <c r="AG91" s="1845"/>
      <c r="AH91" s="1845"/>
      <c r="AI91" s="1845"/>
      <c r="AJ91" s="1845"/>
      <c r="AK91" s="1845"/>
      <c r="AL91" s="1845"/>
      <c r="AM91" s="1845"/>
      <c r="AN91" s="1845"/>
      <c r="AO91" s="1845"/>
      <c r="AP91" s="1845"/>
      <c r="AQ91" s="1845"/>
      <c r="AR91" s="1845"/>
      <c r="AS91" s="1845"/>
      <c r="AT91" s="1845"/>
      <c r="AU91" s="1845"/>
      <c r="AV91" s="1845"/>
      <c r="AW91" s="1845"/>
      <c r="AX91" s="1845"/>
      <c r="AY91" s="1845"/>
      <c r="AZ91" s="1845"/>
      <c r="BA91" s="1845"/>
      <c r="BB91" s="1845"/>
      <c r="BC91" s="1845"/>
      <c r="BD91" s="1845"/>
      <c r="BE91" s="1845"/>
      <c r="BF91" s="1845"/>
      <c r="BG91" s="1845"/>
      <c r="BH91" s="1845"/>
      <c r="BI91" s="1845"/>
      <c r="BJ91" s="1845"/>
      <c r="BK91" s="1845"/>
      <c r="BL91" s="1845"/>
      <c r="BM91" s="1845"/>
      <c r="BN91" s="1845"/>
      <c r="BO91" s="1845"/>
      <c r="BP91" s="1845"/>
      <c r="BQ91" s="1845"/>
      <c r="BR91" s="1845"/>
      <c r="BS91" s="1845"/>
      <c r="BT91" s="1845"/>
      <c r="BU91" s="1845"/>
      <c r="BV91" s="1845"/>
      <c r="BW91" s="1845"/>
      <c r="BX91" s="1845"/>
      <c r="BY91" s="1845"/>
      <c r="BZ91" s="1845"/>
      <c r="CA91" s="1845"/>
      <c r="CB91" s="1845"/>
      <c r="CC91" s="1845"/>
      <c r="CD91" s="1845"/>
      <c r="CH91" s="1699"/>
      <c r="CI91" s="1699"/>
      <c r="CJ91" s="1699"/>
      <c r="CK91" s="1699"/>
      <c r="CL91" s="1699"/>
      <c r="CM91" s="1699"/>
      <c r="CN91" s="1699"/>
      <c r="CO91" s="1699"/>
      <c r="CP91" s="1699"/>
      <c r="CQ91" s="1699"/>
      <c r="CR91" s="1699"/>
      <c r="CS91" s="1699"/>
      <c r="CT91" s="1699"/>
      <c r="CU91" s="1699"/>
      <c r="CV91" s="1699"/>
      <c r="CW91" s="1699"/>
      <c r="CX91" s="1699"/>
      <c r="CY91" s="1699"/>
      <c r="CZ91" s="1699"/>
      <c r="DA91" s="1699"/>
      <c r="DB91" s="1699"/>
      <c r="DC91" s="1699"/>
      <c r="DD91" s="1699"/>
      <c r="DE91" s="1699"/>
      <c r="DF91" s="1699"/>
      <c r="DG91" s="1699"/>
      <c r="DH91" s="1699"/>
      <c r="DI91" s="1699"/>
      <c r="DJ91" s="1699"/>
      <c r="DK91" s="1699"/>
      <c r="DL91" s="1699"/>
      <c r="DM91" s="1699"/>
      <c r="DN91" s="1699"/>
      <c r="DO91" s="1699"/>
      <c r="DP91" s="1699"/>
      <c r="DQ91" s="1699"/>
      <c r="DR91" s="1699"/>
      <c r="DS91" s="1699"/>
      <c r="DT91" s="1699"/>
      <c r="DU91" s="1699"/>
      <c r="DV91" s="1699"/>
    </row>
    <row r="92" spans="1:126" s="1700" customFormat="1" ht="20.100000000000001" customHeight="1">
      <c r="B92" s="1701"/>
      <c r="C92" s="1701"/>
      <c r="D92" s="1701"/>
      <c r="E92" s="1701"/>
      <c r="F92" s="1701"/>
      <c r="G92" s="1701"/>
      <c r="H92" s="1701"/>
      <c r="I92" s="1701"/>
      <c r="J92" s="1701"/>
      <c r="K92" s="1701"/>
      <c r="L92" s="1701"/>
      <c r="M92" s="1701"/>
      <c r="N92" s="1701"/>
      <c r="O92" s="1701"/>
      <c r="P92" s="1701"/>
      <c r="Q92" s="1701"/>
      <c r="R92" s="1701"/>
      <c r="S92" s="1701"/>
      <c r="T92" s="1701"/>
      <c r="U92" s="1701"/>
      <c r="V92" s="1701"/>
      <c r="W92" s="1701"/>
      <c r="X92" s="1701"/>
      <c r="Y92" s="1701"/>
      <c r="Z92" s="1701"/>
      <c r="AA92" s="1701"/>
      <c r="AB92" s="1701"/>
      <c r="AC92" s="1701"/>
      <c r="AD92" s="1701"/>
      <c r="AE92" s="1701"/>
      <c r="AF92" s="1701"/>
      <c r="AG92" s="1701"/>
      <c r="AH92" s="1701"/>
      <c r="AI92" s="1701"/>
      <c r="AJ92" s="1701"/>
      <c r="AK92" s="1701"/>
      <c r="AL92" s="1701"/>
      <c r="AM92" s="1701"/>
      <c r="AN92" s="1701"/>
      <c r="AO92" s="1701"/>
      <c r="AP92" s="1701"/>
      <c r="AQ92" s="1701"/>
      <c r="AR92" s="1701"/>
      <c r="AS92" s="1701"/>
      <c r="AT92" s="1701"/>
      <c r="AU92" s="1701"/>
      <c r="AV92" s="1701"/>
      <c r="AW92" s="1701"/>
      <c r="AX92" s="1701"/>
      <c r="AY92" s="1701"/>
      <c r="AZ92" s="1701"/>
      <c r="BA92" s="1701"/>
      <c r="BB92" s="1701"/>
      <c r="BC92" s="1701"/>
      <c r="BD92" s="1701"/>
      <c r="BE92" s="1701"/>
      <c r="BF92" s="1701"/>
      <c r="BG92" s="1701"/>
      <c r="BH92" s="1701"/>
      <c r="BI92" s="1701"/>
      <c r="BJ92" s="1701"/>
      <c r="BK92" s="1701"/>
      <c r="BL92" s="1701"/>
      <c r="BM92" s="1701"/>
      <c r="BN92" s="1701"/>
      <c r="BO92" s="1701"/>
      <c r="BP92" s="1701"/>
      <c r="BQ92" s="1701"/>
      <c r="BR92" s="1701"/>
      <c r="BS92" s="1701"/>
      <c r="BT92" s="1701"/>
      <c r="BU92" s="1701"/>
      <c r="BV92" s="1701"/>
      <c r="BW92" s="1701"/>
      <c r="BX92" s="1701"/>
      <c r="BY92" s="1701"/>
      <c r="BZ92" s="1701"/>
      <c r="CA92" s="1701"/>
      <c r="CB92" s="1701"/>
      <c r="CC92" s="1701"/>
      <c r="CD92" s="1701"/>
      <c r="CH92" s="1699"/>
      <c r="CI92" s="1699"/>
      <c r="CJ92" s="1699"/>
      <c r="CK92" s="1699"/>
      <c r="CL92" s="1699"/>
      <c r="CM92" s="1699"/>
      <c r="CN92" s="1699"/>
      <c r="CO92" s="1699"/>
      <c r="CP92" s="1699"/>
      <c r="CQ92" s="1699"/>
      <c r="CR92" s="1699"/>
      <c r="CS92" s="1699"/>
      <c r="CT92" s="1699"/>
      <c r="CU92" s="1699"/>
      <c r="CV92" s="1699"/>
      <c r="CW92" s="1699"/>
      <c r="CX92" s="1699"/>
      <c r="CY92" s="1699"/>
      <c r="CZ92" s="1699"/>
      <c r="DA92" s="1699"/>
      <c r="DB92" s="1699"/>
      <c r="DC92" s="1699"/>
      <c r="DD92" s="1699"/>
      <c r="DE92" s="1699"/>
      <c r="DF92" s="1699"/>
      <c r="DG92" s="1699"/>
      <c r="DH92" s="1699"/>
      <c r="DI92" s="1699"/>
      <c r="DJ92" s="1699"/>
      <c r="DK92" s="1699"/>
      <c r="DL92" s="1699"/>
      <c r="DM92" s="1699"/>
      <c r="DN92" s="1699"/>
      <c r="DO92" s="1699"/>
      <c r="DP92" s="1699"/>
      <c r="DQ92" s="1699"/>
      <c r="DR92" s="1699"/>
      <c r="DS92" s="1699"/>
      <c r="DT92" s="1699"/>
      <c r="DU92" s="1699"/>
      <c r="DV92" s="1699"/>
    </row>
  </sheetData>
  <mergeCells count="52">
    <mergeCell ref="A90:CD90"/>
    <mergeCell ref="BQ80:BR81"/>
    <mergeCell ref="BS80:CA81"/>
    <mergeCell ref="CB80:CC81"/>
    <mergeCell ref="BQ83:BR84"/>
    <mergeCell ref="BS83:CA84"/>
    <mergeCell ref="CB83:CC84"/>
    <mergeCell ref="BQ77:BR78"/>
    <mergeCell ref="BS77:CA78"/>
    <mergeCell ref="CB77:CC78"/>
    <mergeCell ref="CB63:CC64"/>
    <mergeCell ref="BQ66:BR67"/>
    <mergeCell ref="BS66:CA67"/>
    <mergeCell ref="CB66:CC67"/>
    <mergeCell ref="BQ69:BR70"/>
    <mergeCell ref="BS69:CA70"/>
    <mergeCell ref="CB69:CC70"/>
    <mergeCell ref="D56:E57"/>
    <mergeCell ref="F56:H57"/>
    <mergeCell ref="J56:Q57"/>
    <mergeCell ref="BY62:CA62"/>
    <mergeCell ref="BQ63:BR64"/>
    <mergeCell ref="BS63:CA64"/>
    <mergeCell ref="D53:E54"/>
    <mergeCell ref="F53:H54"/>
    <mergeCell ref="J53:Q54"/>
    <mergeCell ref="BY28:CA28"/>
    <mergeCell ref="BV29:BX30"/>
    <mergeCell ref="BY29:CA30"/>
    <mergeCell ref="BV32:BX33"/>
    <mergeCell ref="BY32:CA33"/>
    <mergeCell ref="BV35:BX36"/>
    <mergeCell ref="BY35:CA36"/>
    <mergeCell ref="BV38:BX39"/>
    <mergeCell ref="BY38:CA39"/>
    <mergeCell ref="BV41:BX42"/>
    <mergeCell ref="BY41:CA42"/>
    <mergeCell ref="E52:I52"/>
    <mergeCell ref="D19:E20"/>
    <mergeCell ref="BV19:BX20"/>
    <mergeCell ref="BY19:CA20"/>
    <mergeCell ref="D22:E23"/>
    <mergeCell ref="BV22:BX23"/>
    <mergeCell ref="BY22:CA23"/>
    <mergeCell ref="D16:E17"/>
    <mergeCell ref="BV16:BX17"/>
    <mergeCell ref="BY16:CA17"/>
    <mergeCell ref="C4:N5"/>
    <mergeCell ref="O4:Q5"/>
    <mergeCell ref="BY10:CA10"/>
    <mergeCell ref="BV11:BX12"/>
    <mergeCell ref="BY11:CA1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C5CA8-D19E-4F1E-B5E6-62A35DB02559}">
  <sheetPr>
    <tabColor rgb="FF92D050"/>
  </sheetPr>
  <dimension ref="A1:DV96"/>
  <sheetViews>
    <sheetView view="pageBreakPreview" zoomScale="40" zoomScaleNormal="50" zoomScaleSheetLayoutView="40" workbookViewId="0">
      <selection activeCell="U27" sqref="U27"/>
    </sheetView>
  </sheetViews>
  <sheetFormatPr defaultColWidth="2.33203125" defaultRowHeight="15.6"/>
  <cols>
    <col min="1" max="1" width="2.33203125" style="1698"/>
    <col min="2" max="2" width="3.88671875" style="1698" customWidth="1"/>
    <col min="3" max="3" width="10.6640625" style="1698" customWidth="1"/>
    <col min="4" max="35" width="3.88671875" style="1698" customWidth="1"/>
    <col min="36" max="36" width="5.33203125" style="1698" customWidth="1"/>
    <col min="37" max="46" width="3.88671875" style="1698" customWidth="1"/>
    <col min="47" max="47" width="5.33203125" style="1698" customWidth="1"/>
    <col min="48" max="77" width="3.88671875" style="1698" customWidth="1"/>
    <col min="78" max="78" width="7" style="1698" customWidth="1"/>
    <col min="79" max="82" width="3.88671875" style="1698" customWidth="1"/>
    <col min="83" max="83" width="3" style="1698" customWidth="1"/>
    <col min="84" max="85" width="2.33203125" style="1698"/>
    <col min="86" max="126" width="2.33203125" style="1699"/>
    <col min="127" max="208" width="2.33203125" style="1698"/>
    <col min="209" max="209" width="3.88671875" style="1698" customWidth="1"/>
    <col min="210" max="210" width="9.33203125" style="1698" customWidth="1"/>
    <col min="211" max="211" width="3.88671875" style="1698" customWidth="1"/>
    <col min="212" max="215" width="1.33203125" style="1698" customWidth="1"/>
    <col min="216" max="297" width="3.88671875" style="1698" customWidth="1"/>
    <col min="298" max="464" width="2.33203125" style="1698"/>
    <col min="465" max="465" width="3.88671875" style="1698" customWidth="1"/>
    <col min="466" max="466" width="9.33203125" style="1698" customWidth="1"/>
    <col min="467" max="467" width="3.88671875" style="1698" customWidth="1"/>
    <col min="468" max="471" width="1.33203125" style="1698" customWidth="1"/>
    <col min="472" max="553" width="3.88671875" style="1698" customWidth="1"/>
    <col min="554" max="720" width="2.33203125" style="1698"/>
    <col min="721" max="721" width="3.88671875" style="1698" customWidth="1"/>
    <col min="722" max="722" width="9.33203125" style="1698" customWidth="1"/>
    <col min="723" max="723" width="3.88671875" style="1698" customWidth="1"/>
    <col min="724" max="727" width="1.33203125" style="1698" customWidth="1"/>
    <col min="728" max="809" width="3.88671875" style="1698" customWidth="1"/>
    <col min="810" max="976" width="2.33203125" style="1698"/>
    <col min="977" max="977" width="3.88671875" style="1698" customWidth="1"/>
    <col min="978" max="978" width="9.33203125" style="1698" customWidth="1"/>
    <col min="979" max="979" width="3.88671875" style="1698" customWidth="1"/>
    <col min="980" max="983" width="1.33203125" style="1698" customWidth="1"/>
    <col min="984" max="1065" width="3.88671875" style="1698" customWidth="1"/>
    <col min="1066" max="1232" width="2.33203125" style="1698"/>
    <col min="1233" max="1233" width="3.88671875" style="1698" customWidth="1"/>
    <col min="1234" max="1234" width="9.33203125" style="1698" customWidth="1"/>
    <col min="1235" max="1235" width="3.88671875" style="1698" customWidth="1"/>
    <col min="1236" max="1239" width="1.33203125" style="1698" customWidth="1"/>
    <col min="1240" max="1321" width="3.88671875" style="1698" customWidth="1"/>
    <col min="1322" max="1488" width="2.33203125" style="1698"/>
    <col min="1489" max="1489" width="3.88671875" style="1698" customWidth="1"/>
    <col min="1490" max="1490" width="9.33203125" style="1698" customWidth="1"/>
    <col min="1491" max="1491" width="3.88671875" style="1698" customWidth="1"/>
    <col min="1492" max="1495" width="1.33203125" style="1698" customWidth="1"/>
    <col min="1496" max="1577" width="3.88671875" style="1698" customWidth="1"/>
    <col min="1578" max="1744" width="2.33203125" style="1698"/>
    <col min="1745" max="1745" width="3.88671875" style="1698" customWidth="1"/>
    <col min="1746" max="1746" width="9.33203125" style="1698" customWidth="1"/>
    <col min="1747" max="1747" width="3.88671875" style="1698" customWidth="1"/>
    <col min="1748" max="1751" width="1.33203125" style="1698" customWidth="1"/>
    <col min="1752" max="1833" width="3.88671875" style="1698" customWidth="1"/>
    <col min="1834" max="2000" width="2.33203125" style="1698"/>
    <col min="2001" max="2001" width="3.88671875" style="1698" customWidth="1"/>
    <col min="2002" max="2002" width="9.33203125" style="1698" customWidth="1"/>
    <col min="2003" max="2003" width="3.88671875" style="1698" customWidth="1"/>
    <col min="2004" max="2007" width="1.33203125" style="1698" customWidth="1"/>
    <col min="2008" max="2089" width="3.88671875" style="1698" customWidth="1"/>
    <col min="2090" max="2256" width="2.33203125" style="1698"/>
    <col min="2257" max="2257" width="3.88671875" style="1698" customWidth="1"/>
    <col min="2258" max="2258" width="9.33203125" style="1698" customWidth="1"/>
    <col min="2259" max="2259" width="3.88671875" style="1698" customWidth="1"/>
    <col min="2260" max="2263" width="1.33203125" style="1698" customWidth="1"/>
    <col min="2264" max="2345" width="3.88671875" style="1698" customWidth="1"/>
    <col min="2346" max="2512" width="2.33203125" style="1698"/>
    <col min="2513" max="2513" width="3.88671875" style="1698" customWidth="1"/>
    <col min="2514" max="2514" width="9.33203125" style="1698" customWidth="1"/>
    <col min="2515" max="2515" width="3.88671875" style="1698" customWidth="1"/>
    <col min="2516" max="2519" width="1.33203125" style="1698" customWidth="1"/>
    <col min="2520" max="2601" width="3.88671875" style="1698" customWidth="1"/>
    <col min="2602" max="2768" width="2.33203125" style="1698"/>
    <col min="2769" max="2769" width="3.88671875" style="1698" customWidth="1"/>
    <col min="2770" max="2770" width="9.33203125" style="1698" customWidth="1"/>
    <col min="2771" max="2771" width="3.88671875" style="1698" customWidth="1"/>
    <col min="2772" max="2775" width="1.33203125" style="1698" customWidth="1"/>
    <col min="2776" max="2857" width="3.88671875" style="1698" customWidth="1"/>
    <col min="2858" max="3024" width="2.33203125" style="1698"/>
    <col min="3025" max="3025" width="3.88671875" style="1698" customWidth="1"/>
    <col min="3026" max="3026" width="9.33203125" style="1698" customWidth="1"/>
    <col min="3027" max="3027" width="3.88671875" style="1698" customWidth="1"/>
    <col min="3028" max="3031" width="1.33203125" style="1698" customWidth="1"/>
    <col min="3032" max="3113" width="3.88671875" style="1698" customWidth="1"/>
    <col min="3114" max="3280" width="2.33203125" style="1698"/>
    <col min="3281" max="3281" width="3.88671875" style="1698" customWidth="1"/>
    <col min="3282" max="3282" width="9.33203125" style="1698" customWidth="1"/>
    <col min="3283" max="3283" width="3.88671875" style="1698" customWidth="1"/>
    <col min="3284" max="3287" width="1.33203125" style="1698" customWidth="1"/>
    <col min="3288" max="3369" width="3.88671875" style="1698" customWidth="1"/>
    <col min="3370" max="3536" width="2.33203125" style="1698"/>
    <col min="3537" max="3537" width="3.88671875" style="1698" customWidth="1"/>
    <col min="3538" max="3538" width="9.33203125" style="1698" customWidth="1"/>
    <col min="3539" max="3539" width="3.88671875" style="1698" customWidth="1"/>
    <col min="3540" max="3543" width="1.33203125" style="1698" customWidth="1"/>
    <col min="3544" max="3625" width="3.88671875" style="1698" customWidth="1"/>
    <col min="3626" max="3792" width="2.33203125" style="1698"/>
    <col min="3793" max="3793" width="3.88671875" style="1698" customWidth="1"/>
    <col min="3794" max="3794" width="9.33203125" style="1698" customWidth="1"/>
    <col min="3795" max="3795" width="3.88671875" style="1698" customWidth="1"/>
    <col min="3796" max="3799" width="1.33203125" style="1698" customWidth="1"/>
    <col min="3800" max="3881" width="3.88671875" style="1698" customWidth="1"/>
    <col min="3882" max="4048" width="2.33203125" style="1698"/>
    <col min="4049" max="4049" width="3.88671875" style="1698" customWidth="1"/>
    <col min="4050" max="4050" width="9.33203125" style="1698" customWidth="1"/>
    <col min="4051" max="4051" width="3.88671875" style="1698" customWidth="1"/>
    <col min="4052" max="4055" width="1.33203125" style="1698" customWidth="1"/>
    <col min="4056" max="4137" width="3.88671875" style="1698" customWidth="1"/>
    <col min="4138" max="4304" width="2.33203125" style="1698"/>
    <col min="4305" max="4305" width="3.88671875" style="1698" customWidth="1"/>
    <col min="4306" max="4306" width="9.33203125" style="1698" customWidth="1"/>
    <col min="4307" max="4307" width="3.88671875" style="1698" customWidth="1"/>
    <col min="4308" max="4311" width="1.33203125" style="1698" customWidth="1"/>
    <col min="4312" max="4393" width="3.88671875" style="1698" customWidth="1"/>
    <col min="4394" max="4560" width="2.33203125" style="1698"/>
    <col min="4561" max="4561" width="3.88671875" style="1698" customWidth="1"/>
    <col min="4562" max="4562" width="9.33203125" style="1698" customWidth="1"/>
    <col min="4563" max="4563" width="3.88671875" style="1698" customWidth="1"/>
    <col min="4564" max="4567" width="1.33203125" style="1698" customWidth="1"/>
    <col min="4568" max="4649" width="3.88671875" style="1698" customWidth="1"/>
    <col min="4650" max="4816" width="2.33203125" style="1698"/>
    <col min="4817" max="4817" width="3.88671875" style="1698" customWidth="1"/>
    <col min="4818" max="4818" width="9.33203125" style="1698" customWidth="1"/>
    <col min="4819" max="4819" width="3.88671875" style="1698" customWidth="1"/>
    <col min="4820" max="4823" width="1.33203125" style="1698" customWidth="1"/>
    <col min="4824" max="4905" width="3.88671875" style="1698" customWidth="1"/>
    <col min="4906" max="5072" width="2.33203125" style="1698"/>
    <col min="5073" max="5073" width="3.88671875" style="1698" customWidth="1"/>
    <col min="5074" max="5074" width="9.33203125" style="1698" customWidth="1"/>
    <col min="5075" max="5075" width="3.88671875" style="1698" customWidth="1"/>
    <col min="5076" max="5079" width="1.33203125" style="1698" customWidth="1"/>
    <col min="5080" max="5161" width="3.88671875" style="1698" customWidth="1"/>
    <col min="5162" max="5328" width="2.33203125" style="1698"/>
    <col min="5329" max="5329" width="3.88671875" style="1698" customWidth="1"/>
    <col min="5330" max="5330" width="9.33203125" style="1698" customWidth="1"/>
    <col min="5331" max="5331" width="3.88671875" style="1698" customWidth="1"/>
    <col min="5332" max="5335" width="1.33203125" style="1698" customWidth="1"/>
    <col min="5336" max="5417" width="3.88671875" style="1698" customWidth="1"/>
    <col min="5418" max="5584" width="2.33203125" style="1698"/>
    <col min="5585" max="5585" width="3.88671875" style="1698" customWidth="1"/>
    <col min="5586" max="5586" width="9.33203125" style="1698" customWidth="1"/>
    <col min="5587" max="5587" width="3.88671875" style="1698" customWidth="1"/>
    <col min="5588" max="5591" width="1.33203125" style="1698" customWidth="1"/>
    <col min="5592" max="5673" width="3.88671875" style="1698" customWidth="1"/>
    <col min="5674" max="5840" width="2.33203125" style="1698"/>
    <col min="5841" max="5841" width="3.88671875" style="1698" customWidth="1"/>
    <col min="5842" max="5842" width="9.33203125" style="1698" customWidth="1"/>
    <col min="5843" max="5843" width="3.88671875" style="1698" customWidth="1"/>
    <col min="5844" max="5847" width="1.33203125" style="1698" customWidth="1"/>
    <col min="5848" max="5929" width="3.88671875" style="1698" customWidth="1"/>
    <col min="5930" max="6096" width="2.33203125" style="1698"/>
    <col min="6097" max="6097" width="3.88671875" style="1698" customWidth="1"/>
    <col min="6098" max="6098" width="9.33203125" style="1698" customWidth="1"/>
    <col min="6099" max="6099" width="3.88671875" style="1698" customWidth="1"/>
    <col min="6100" max="6103" width="1.33203125" style="1698" customWidth="1"/>
    <col min="6104" max="6185" width="3.88671875" style="1698" customWidth="1"/>
    <col min="6186" max="6352" width="2.33203125" style="1698"/>
    <col min="6353" max="6353" width="3.88671875" style="1698" customWidth="1"/>
    <col min="6354" max="6354" width="9.33203125" style="1698" customWidth="1"/>
    <col min="6355" max="6355" width="3.88671875" style="1698" customWidth="1"/>
    <col min="6356" max="6359" width="1.33203125" style="1698" customWidth="1"/>
    <col min="6360" max="6441" width="3.88671875" style="1698" customWidth="1"/>
    <col min="6442" max="6608" width="2.33203125" style="1698"/>
    <col min="6609" max="6609" width="3.88671875" style="1698" customWidth="1"/>
    <col min="6610" max="6610" width="9.33203125" style="1698" customWidth="1"/>
    <col min="6611" max="6611" width="3.88671875" style="1698" customWidth="1"/>
    <col min="6612" max="6615" width="1.33203125" style="1698" customWidth="1"/>
    <col min="6616" max="6697" width="3.88671875" style="1698" customWidth="1"/>
    <col min="6698" max="6864" width="2.33203125" style="1698"/>
    <col min="6865" max="6865" width="3.88671875" style="1698" customWidth="1"/>
    <col min="6866" max="6866" width="9.33203125" style="1698" customWidth="1"/>
    <col min="6867" max="6867" width="3.88671875" style="1698" customWidth="1"/>
    <col min="6868" max="6871" width="1.33203125" style="1698" customWidth="1"/>
    <col min="6872" max="6953" width="3.88671875" style="1698" customWidth="1"/>
    <col min="6954" max="7120" width="2.33203125" style="1698"/>
    <col min="7121" max="7121" width="3.88671875" style="1698" customWidth="1"/>
    <col min="7122" max="7122" width="9.33203125" style="1698" customWidth="1"/>
    <col min="7123" max="7123" width="3.88671875" style="1698" customWidth="1"/>
    <col min="7124" max="7127" width="1.33203125" style="1698" customWidth="1"/>
    <col min="7128" max="7209" width="3.88671875" style="1698" customWidth="1"/>
    <col min="7210" max="7376" width="2.33203125" style="1698"/>
    <col min="7377" max="7377" width="3.88671875" style="1698" customWidth="1"/>
    <col min="7378" max="7378" width="9.33203125" style="1698" customWidth="1"/>
    <col min="7379" max="7379" width="3.88671875" style="1698" customWidth="1"/>
    <col min="7380" max="7383" width="1.33203125" style="1698" customWidth="1"/>
    <col min="7384" max="7465" width="3.88671875" style="1698" customWidth="1"/>
    <col min="7466" max="7632" width="2.33203125" style="1698"/>
    <col min="7633" max="7633" width="3.88671875" style="1698" customWidth="1"/>
    <col min="7634" max="7634" width="9.33203125" style="1698" customWidth="1"/>
    <col min="7635" max="7635" width="3.88671875" style="1698" customWidth="1"/>
    <col min="7636" max="7639" width="1.33203125" style="1698" customWidth="1"/>
    <col min="7640" max="7721" width="3.88671875" style="1698" customWidth="1"/>
    <col min="7722" max="7888" width="2.33203125" style="1698"/>
    <col min="7889" max="7889" width="3.88671875" style="1698" customWidth="1"/>
    <col min="7890" max="7890" width="9.33203125" style="1698" customWidth="1"/>
    <col min="7891" max="7891" width="3.88671875" style="1698" customWidth="1"/>
    <col min="7892" max="7895" width="1.33203125" style="1698" customWidth="1"/>
    <col min="7896" max="7977" width="3.88671875" style="1698" customWidth="1"/>
    <col min="7978" max="8144" width="2.33203125" style="1698"/>
    <col min="8145" max="8145" width="3.88671875" style="1698" customWidth="1"/>
    <col min="8146" max="8146" width="9.33203125" style="1698" customWidth="1"/>
    <col min="8147" max="8147" width="3.88671875" style="1698" customWidth="1"/>
    <col min="8148" max="8151" width="1.33203125" style="1698" customWidth="1"/>
    <col min="8152" max="8233" width="3.88671875" style="1698" customWidth="1"/>
    <col min="8234" max="8400" width="2.33203125" style="1698"/>
    <col min="8401" max="8401" width="3.88671875" style="1698" customWidth="1"/>
    <col min="8402" max="8402" width="9.33203125" style="1698" customWidth="1"/>
    <col min="8403" max="8403" width="3.88671875" style="1698" customWidth="1"/>
    <col min="8404" max="8407" width="1.33203125" style="1698" customWidth="1"/>
    <col min="8408" max="8489" width="3.88671875" style="1698" customWidth="1"/>
    <col min="8490" max="8656" width="2.33203125" style="1698"/>
    <col min="8657" max="8657" width="3.88671875" style="1698" customWidth="1"/>
    <col min="8658" max="8658" width="9.33203125" style="1698" customWidth="1"/>
    <col min="8659" max="8659" width="3.88671875" style="1698" customWidth="1"/>
    <col min="8660" max="8663" width="1.33203125" style="1698" customWidth="1"/>
    <col min="8664" max="8745" width="3.88671875" style="1698" customWidth="1"/>
    <col min="8746" max="8912" width="2.33203125" style="1698"/>
    <col min="8913" max="8913" width="3.88671875" style="1698" customWidth="1"/>
    <col min="8914" max="8914" width="9.33203125" style="1698" customWidth="1"/>
    <col min="8915" max="8915" width="3.88671875" style="1698" customWidth="1"/>
    <col min="8916" max="8919" width="1.33203125" style="1698" customWidth="1"/>
    <col min="8920" max="9001" width="3.88671875" style="1698" customWidth="1"/>
    <col min="9002" max="9168" width="2.33203125" style="1698"/>
    <col min="9169" max="9169" width="3.88671875" style="1698" customWidth="1"/>
    <col min="9170" max="9170" width="9.33203125" style="1698" customWidth="1"/>
    <col min="9171" max="9171" width="3.88671875" style="1698" customWidth="1"/>
    <col min="9172" max="9175" width="1.33203125" style="1698" customWidth="1"/>
    <col min="9176" max="9257" width="3.88671875" style="1698" customWidth="1"/>
    <col min="9258" max="9424" width="2.33203125" style="1698"/>
    <col min="9425" max="9425" width="3.88671875" style="1698" customWidth="1"/>
    <col min="9426" max="9426" width="9.33203125" style="1698" customWidth="1"/>
    <col min="9427" max="9427" width="3.88671875" style="1698" customWidth="1"/>
    <col min="9428" max="9431" width="1.33203125" style="1698" customWidth="1"/>
    <col min="9432" max="9513" width="3.88671875" style="1698" customWidth="1"/>
    <col min="9514" max="9680" width="2.33203125" style="1698"/>
    <col min="9681" max="9681" width="3.88671875" style="1698" customWidth="1"/>
    <col min="9682" max="9682" width="9.33203125" style="1698" customWidth="1"/>
    <col min="9683" max="9683" width="3.88671875" style="1698" customWidth="1"/>
    <col min="9684" max="9687" width="1.33203125" style="1698" customWidth="1"/>
    <col min="9688" max="9769" width="3.88671875" style="1698" customWidth="1"/>
    <col min="9770" max="9936" width="2.33203125" style="1698"/>
    <col min="9937" max="9937" width="3.88671875" style="1698" customWidth="1"/>
    <col min="9938" max="9938" width="9.33203125" style="1698" customWidth="1"/>
    <col min="9939" max="9939" width="3.88671875" style="1698" customWidth="1"/>
    <col min="9940" max="9943" width="1.33203125" style="1698" customWidth="1"/>
    <col min="9944" max="10025" width="3.88671875" style="1698" customWidth="1"/>
    <col min="10026" max="10192" width="2.33203125" style="1698"/>
    <col min="10193" max="10193" width="3.88671875" style="1698" customWidth="1"/>
    <col min="10194" max="10194" width="9.33203125" style="1698" customWidth="1"/>
    <col min="10195" max="10195" width="3.88671875" style="1698" customWidth="1"/>
    <col min="10196" max="10199" width="1.33203125" style="1698" customWidth="1"/>
    <col min="10200" max="10281" width="3.88671875" style="1698" customWidth="1"/>
    <col min="10282" max="10448" width="2.33203125" style="1698"/>
    <col min="10449" max="10449" width="3.88671875" style="1698" customWidth="1"/>
    <col min="10450" max="10450" width="9.33203125" style="1698" customWidth="1"/>
    <col min="10451" max="10451" width="3.88671875" style="1698" customWidth="1"/>
    <col min="10452" max="10455" width="1.33203125" style="1698" customWidth="1"/>
    <col min="10456" max="10537" width="3.88671875" style="1698" customWidth="1"/>
    <col min="10538" max="10704" width="2.33203125" style="1698"/>
    <col min="10705" max="10705" width="3.88671875" style="1698" customWidth="1"/>
    <col min="10706" max="10706" width="9.33203125" style="1698" customWidth="1"/>
    <col min="10707" max="10707" width="3.88671875" style="1698" customWidth="1"/>
    <col min="10708" max="10711" width="1.33203125" style="1698" customWidth="1"/>
    <col min="10712" max="10793" width="3.88671875" style="1698" customWidth="1"/>
    <col min="10794" max="10960" width="2.33203125" style="1698"/>
    <col min="10961" max="10961" width="3.88671875" style="1698" customWidth="1"/>
    <col min="10962" max="10962" width="9.33203125" style="1698" customWidth="1"/>
    <col min="10963" max="10963" width="3.88671875" style="1698" customWidth="1"/>
    <col min="10964" max="10967" width="1.33203125" style="1698" customWidth="1"/>
    <col min="10968" max="11049" width="3.88671875" style="1698" customWidth="1"/>
    <col min="11050" max="11216" width="2.33203125" style="1698"/>
    <col min="11217" max="11217" width="3.88671875" style="1698" customWidth="1"/>
    <col min="11218" max="11218" width="9.33203125" style="1698" customWidth="1"/>
    <col min="11219" max="11219" width="3.88671875" style="1698" customWidth="1"/>
    <col min="11220" max="11223" width="1.33203125" style="1698" customWidth="1"/>
    <col min="11224" max="11305" width="3.88671875" style="1698" customWidth="1"/>
    <col min="11306" max="11472" width="2.33203125" style="1698"/>
    <col min="11473" max="11473" width="3.88671875" style="1698" customWidth="1"/>
    <col min="11474" max="11474" width="9.33203125" style="1698" customWidth="1"/>
    <col min="11475" max="11475" width="3.88671875" style="1698" customWidth="1"/>
    <col min="11476" max="11479" width="1.33203125" style="1698" customWidth="1"/>
    <col min="11480" max="11561" width="3.88671875" style="1698" customWidth="1"/>
    <col min="11562" max="11728" width="2.33203125" style="1698"/>
    <col min="11729" max="11729" width="3.88671875" style="1698" customWidth="1"/>
    <col min="11730" max="11730" width="9.33203125" style="1698" customWidth="1"/>
    <col min="11731" max="11731" width="3.88671875" style="1698" customWidth="1"/>
    <col min="11732" max="11735" width="1.33203125" style="1698" customWidth="1"/>
    <col min="11736" max="11817" width="3.88671875" style="1698" customWidth="1"/>
    <col min="11818" max="11984" width="2.33203125" style="1698"/>
    <col min="11985" max="11985" width="3.88671875" style="1698" customWidth="1"/>
    <col min="11986" max="11986" width="9.33203125" style="1698" customWidth="1"/>
    <col min="11987" max="11987" width="3.88671875" style="1698" customWidth="1"/>
    <col min="11988" max="11991" width="1.33203125" style="1698" customWidth="1"/>
    <col min="11992" max="12073" width="3.88671875" style="1698" customWidth="1"/>
    <col min="12074" max="12240" width="2.33203125" style="1698"/>
    <col min="12241" max="12241" width="3.88671875" style="1698" customWidth="1"/>
    <col min="12242" max="12242" width="9.33203125" style="1698" customWidth="1"/>
    <col min="12243" max="12243" width="3.88671875" style="1698" customWidth="1"/>
    <col min="12244" max="12247" width="1.33203125" style="1698" customWidth="1"/>
    <col min="12248" max="12329" width="3.88671875" style="1698" customWidth="1"/>
    <col min="12330" max="12496" width="2.33203125" style="1698"/>
    <col min="12497" max="12497" width="3.88671875" style="1698" customWidth="1"/>
    <col min="12498" max="12498" width="9.33203125" style="1698" customWidth="1"/>
    <col min="12499" max="12499" width="3.88671875" style="1698" customWidth="1"/>
    <col min="12500" max="12503" width="1.33203125" style="1698" customWidth="1"/>
    <col min="12504" max="12585" width="3.88671875" style="1698" customWidth="1"/>
    <col min="12586" max="12752" width="2.33203125" style="1698"/>
    <col min="12753" max="12753" width="3.88671875" style="1698" customWidth="1"/>
    <col min="12754" max="12754" width="9.33203125" style="1698" customWidth="1"/>
    <col min="12755" max="12755" width="3.88671875" style="1698" customWidth="1"/>
    <col min="12756" max="12759" width="1.33203125" style="1698" customWidth="1"/>
    <col min="12760" max="12841" width="3.88671875" style="1698" customWidth="1"/>
    <col min="12842" max="13008" width="2.33203125" style="1698"/>
    <col min="13009" max="13009" width="3.88671875" style="1698" customWidth="1"/>
    <col min="13010" max="13010" width="9.33203125" style="1698" customWidth="1"/>
    <col min="13011" max="13011" width="3.88671875" style="1698" customWidth="1"/>
    <col min="13012" max="13015" width="1.33203125" style="1698" customWidth="1"/>
    <col min="13016" max="13097" width="3.88671875" style="1698" customWidth="1"/>
    <col min="13098" max="13264" width="2.33203125" style="1698"/>
    <col min="13265" max="13265" width="3.88671875" style="1698" customWidth="1"/>
    <col min="13266" max="13266" width="9.33203125" style="1698" customWidth="1"/>
    <col min="13267" max="13267" width="3.88671875" style="1698" customWidth="1"/>
    <col min="13268" max="13271" width="1.33203125" style="1698" customWidth="1"/>
    <col min="13272" max="13353" width="3.88671875" style="1698" customWidth="1"/>
    <col min="13354" max="13520" width="2.33203125" style="1698"/>
    <col min="13521" max="13521" width="3.88671875" style="1698" customWidth="1"/>
    <col min="13522" max="13522" width="9.33203125" style="1698" customWidth="1"/>
    <col min="13523" max="13523" width="3.88671875" style="1698" customWidth="1"/>
    <col min="13524" max="13527" width="1.33203125" style="1698" customWidth="1"/>
    <col min="13528" max="13609" width="3.88671875" style="1698" customWidth="1"/>
    <col min="13610" max="13776" width="2.33203125" style="1698"/>
    <col min="13777" max="13777" width="3.88671875" style="1698" customWidth="1"/>
    <col min="13778" max="13778" width="9.33203125" style="1698" customWidth="1"/>
    <col min="13779" max="13779" width="3.88671875" style="1698" customWidth="1"/>
    <col min="13780" max="13783" width="1.33203125" style="1698" customWidth="1"/>
    <col min="13784" max="13865" width="3.88671875" style="1698" customWidth="1"/>
    <col min="13866" max="14032" width="2.33203125" style="1698"/>
    <col min="14033" max="14033" width="3.88671875" style="1698" customWidth="1"/>
    <col min="14034" max="14034" width="9.33203125" style="1698" customWidth="1"/>
    <col min="14035" max="14035" width="3.88671875" style="1698" customWidth="1"/>
    <col min="14036" max="14039" width="1.33203125" style="1698" customWidth="1"/>
    <col min="14040" max="14121" width="3.88671875" style="1698" customWidth="1"/>
    <col min="14122" max="14288" width="2.33203125" style="1698"/>
    <col min="14289" max="14289" width="3.88671875" style="1698" customWidth="1"/>
    <col min="14290" max="14290" width="9.33203125" style="1698" customWidth="1"/>
    <col min="14291" max="14291" width="3.88671875" style="1698" customWidth="1"/>
    <col min="14292" max="14295" width="1.33203125" style="1698" customWidth="1"/>
    <col min="14296" max="14377" width="3.88671875" style="1698" customWidth="1"/>
    <col min="14378" max="14544" width="2.33203125" style="1698"/>
    <col min="14545" max="14545" width="3.88671875" style="1698" customWidth="1"/>
    <col min="14546" max="14546" width="9.33203125" style="1698" customWidth="1"/>
    <col min="14547" max="14547" width="3.88671875" style="1698" customWidth="1"/>
    <col min="14548" max="14551" width="1.33203125" style="1698" customWidth="1"/>
    <col min="14552" max="14633" width="3.88671875" style="1698" customWidth="1"/>
    <col min="14634" max="14800" width="2.33203125" style="1698"/>
    <col min="14801" max="14801" width="3.88671875" style="1698" customWidth="1"/>
    <col min="14802" max="14802" width="9.33203125" style="1698" customWidth="1"/>
    <col min="14803" max="14803" width="3.88671875" style="1698" customWidth="1"/>
    <col min="14804" max="14807" width="1.33203125" style="1698" customWidth="1"/>
    <col min="14808" max="14889" width="3.88671875" style="1698" customWidth="1"/>
    <col min="14890" max="15056" width="2.33203125" style="1698"/>
    <col min="15057" max="15057" width="3.88671875" style="1698" customWidth="1"/>
    <col min="15058" max="15058" width="9.33203125" style="1698" customWidth="1"/>
    <col min="15059" max="15059" width="3.88671875" style="1698" customWidth="1"/>
    <col min="15060" max="15063" width="1.33203125" style="1698" customWidth="1"/>
    <col min="15064" max="15145" width="3.88671875" style="1698" customWidth="1"/>
    <col min="15146" max="15312" width="2.33203125" style="1698"/>
    <col min="15313" max="15313" width="3.88671875" style="1698" customWidth="1"/>
    <col min="15314" max="15314" width="9.33203125" style="1698" customWidth="1"/>
    <col min="15315" max="15315" width="3.88671875" style="1698" customWidth="1"/>
    <col min="15316" max="15319" width="1.33203125" style="1698" customWidth="1"/>
    <col min="15320" max="15401" width="3.88671875" style="1698" customWidth="1"/>
    <col min="15402" max="15568" width="2.33203125" style="1698"/>
    <col min="15569" max="15569" width="3.88671875" style="1698" customWidth="1"/>
    <col min="15570" max="15570" width="9.33203125" style="1698" customWidth="1"/>
    <col min="15571" max="15571" width="3.88671875" style="1698" customWidth="1"/>
    <col min="15572" max="15575" width="1.33203125" style="1698" customWidth="1"/>
    <col min="15576" max="15657" width="3.88671875" style="1698" customWidth="1"/>
    <col min="15658" max="15824" width="2.33203125" style="1698"/>
    <col min="15825" max="15825" width="3.88671875" style="1698" customWidth="1"/>
    <col min="15826" max="15826" width="9.33203125" style="1698" customWidth="1"/>
    <col min="15827" max="15827" width="3.88671875" style="1698" customWidth="1"/>
    <col min="15828" max="15831" width="1.33203125" style="1698" customWidth="1"/>
    <col min="15832" max="15913" width="3.88671875" style="1698" customWidth="1"/>
    <col min="15914" max="16080" width="2.33203125" style="1698"/>
    <col min="16081" max="16081" width="3.88671875" style="1698" customWidth="1"/>
    <col min="16082" max="16082" width="9.33203125" style="1698" customWidth="1"/>
    <col min="16083" max="16083" width="3.88671875" style="1698" customWidth="1"/>
    <col min="16084" max="16087" width="1.33203125" style="1698" customWidth="1"/>
    <col min="16088" max="16169" width="3.88671875" style="1698" customWidth="1"/>
    <col min="16170" max="16384" width="2.33203125" style="1698"/>
  </cols>
  <sheetData>
    <row r="1" spans="1:126" ht="27" customHeight="1" thickBot="1">
      <c r="A1" s="1782"/>
      <c r="B1" s="1782"/>
      <c r="C1" s="1782"/>
      <c r="D1" s="1782"/>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c r="AR1" s="1782"/>
      <c r="AS1" s="1782"/>
      <c r="AT1" s="1782"/>
      <c r="AU1" s="1782"/>
      <c r="AV1" s="1782"/>
      <c r="AW1" s="1782"/>
      <c r="AX1" s="1782"/>
      <c r="AY1" s="1782"/>
      <c r="AZ1" s="1782"/>
      <c r="BA1" s="1782"/>
      <c r="BB1" s="1782"/>
      <c r="BC1" s="1782"/>
      <c r="BD1" s="1782"/>
      <c r="BE1" s="1782"/>
      <c r="BF1" s="1782"/>
      <c r="BG1" s="1782"/>
      <c r="BH1" s="1782"/>
      <c r="BI1" s="1782"/>
      <c r="BJ1" s="1782"/>
      <c r="BK1" s="1782"/>
      <c r="BL1" s="1782"/>
      <c r="BM1" s="1782"/>
      <c r="BN1" s="1782"/>
      <c r="BO1" s="1782"/>
      <c r="BP1" s="1782"/>
      <c r="BQ1" s="1782"/>
      <c r="BR1" s="1782"/>
      <c r="BS1" s="1782"/>
      <c r="BT1" s="1782"/>
      <c r="BU1" s="1782"/>
      <c r="BV1" s="1782"/>
      <c r="BW1" s="1782"/>
      <c r="BX1" s="1782"/>
      <c r="BY1" s="1782"/>
      <c r="BZ1" s="1782"/>
      <c r="CA1" s="1782"/>
      <c r="CB1" s="1782"/>
      <c r="CC1" s="1782"/>
      <c r="CD1" s="1782"/>
    </row>
    <row r="2" spans="1:126" s="1706" customFormat="1" ht="24.9" customHeight="1">
      <c r="B2" s="1783"/>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5"/>
      <c r="CH2" s="1699"/>
      <c r="CI2" s="1699"/>
      <c r="CJ2" s="1699"/>
      <c r="CK2" s="1699"/>
      <c r="CL2" s="1699"/>
      <c r="CM2" s="1699"/>
      <c r="CN2" s="1699"/>
      <c r="CO2" s="1699"/>
      <c r="CP2" s="1699"/>
      <c r="CQ2" s="1699"/>
      <c r="CR2" s="1699"/>
      <c r="CS2" s="1699"/>
      <c r="CT2" s="1699"/>
      <c r="CU2" s="1699"/>
      <c r="CV2" s="1699"/>
      <c r="CW2" s="1699"/>
      <c r="CX2" s="1699"/>
      <c r="CY2" s="1699"/>
      <c r="CZ2" s="1699"/>
      <c r="DA2" s="1699"/>
      <c r="DB2" s="1699"/>
      <c r="DC2" s="1699"/>
      <c r="DD2" s="1699"/>
      <c r="DE2" s="1699"/>
      <c r="DF2" s="1699"/>
      <c r="DG2" s="1699"/>
      <c r="DH2" s="1699"/>
      <c r="DI2" s="1699"/>
      <c r="DJ2" s="1699"/>
      <c r="DK2" s="1699"/>
      <c r="DL2" s="1699"/>
      <c r="DM2" s="1699"/>
      <c r="DN2" s="1699"/>
      <c r="DO2" s="1699"/>
      <c r="DP2" s="1699"/>
      <c r="DQ2" s="1699"/>
      <c r="DR2" s="1699"/>
      <c r="DS2" s="1699"/>
      <c r="DT2" s="1699"/>
      <c r="DU2" s="1699"/>
      <c r="DV2" s="1699"/>
    </row>
    <row r="3" spans="1:126" s="1706" customFormat="1" ht="30" customHeight="1">
      <c r="B3" s="1786"/>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c r="AT3" s="1787"/>
      <c r="AU3" s="1787"/>
      <c r="AV3" s="1787"/>
      <c r="AW3" s="1787"/>
      <c r="AX3" s="1787"/>
      <c r="AY3" s="1787"/>
      <c r="AZ3" s="1787"/>
      <c r="BA3" s="1787"/>
      <c r="BB3" s="1787"/>
      <c r="BC3" s="1787"/>
      <c r="BD3" s="1787"/>
      <c r="BE3" s="1787"/>
      <c r="BF3" s="1787"/>
      <c r="BG3" s="1787"/>
      <c r="BH3" s="1787"/>
      <c r="BI3" s="1787"/>
      <c r="BJ3" s="1787"/>
      <c r="BK3" s="1787"/>
      <c r="BL3" s="1787"/>
      <c r="BM3" s="1787"/>
      <c r="BN3" s="1787"/>
      <c r="BO3" s="1787"/>
      <c r="BP3" s="1787"/>
      <c r="BQ3" s="1787"/>
      <c r="BR3" s="1787"/>
      <c r="BS3" s="1787"/>
      <c r="BT3" s="1787"/>
      <c r="BU3" s="1787"/>
      <c r="BV3" s="1787"/>
      <c r="BW3" s="1787"/>
      <c r="BX3" s="1787"/>
      <c r="BY3" s="1787"/>
      <c r="BZ3" s="1787"/>
      <c r="CA3" s="1787"/>
      <c r="CB3" s="1787"/>
      <c r="CC3" s="1787"/>
      <c r="CD3" s="1788"/>
      <c r="CH3" s="1699"/>
      <c r="CI3" s="1699"/>
      <c r="CJ3" s="1699"/>
      <c r="CK3" s="1699"/>
      <c r="CL3" s="1699"/>
      <c r="CM3" s="1699"/>
      <c r="CN3" s="1699"/>
      <c r="CO3" s="1699"/>
      <c r="CP3" s="1699"/>
      <c r="CQ3" s="1699"/>
      <c r="CR3" s="1699"/>
      <c r="CS3" s="1699"/>
      <c r="CT3" s="1699"/>
      <c r="CU3" s="1699"/>
      <c r="CV3" s="1699"/>
      <c r="CW3" s="1699"/>
      <c r="CX3" s="1699"/>
      <c r="CY3" s="1699"/>
      <c r="CZ3" s="1699"/>
      <c r="DA3" s="1699"/>
      <c r="DB3" s="1699"/>
      <c r="DC3" s="1699"/>
      <c r="DD3" s="1699"/>
      <c r="DE3" s="1699"/>
      <c r="DF3" s="1699"/>
      <c r="DG3" s="1699"/>
      <c r="DH3" s="1699"/>
      <c r="DI3" s="1699"/>
      <c r="DJ3" s="1699"/>
      <c r="DK3" s="1699"/>
      <c r="DL3" s="1699"/>
      <c r="DM3" s="1699"/>
      <c r="DN3" s="1699"/>
      <c r="DO3" s="1699"/>
      <c r="DP3" s="1699"/>
      <c r="DQ3" s="1699"/>
      <c r="DR3" s="1699"/>
      <c r="DS3" s="1699"/>
      <c r="DT3" s="1699"/>
      <c r="DU3" s="1699"/>
      <c r="DV3" s="1699"/>
    </row>
    <row r="4" spans="1:126" s="1706" customFormat="1" ht="30" customHeight="1">
      <c r="B4" s="1789"/>
      <c r="C4" s="3322" t="s">
        <v>2676</v>
      </c>
      <c r="D4" s="3323"/>
      <c r="E4" s="3323"/>
      <c r="F4" s="3323"/>
      <c r="G4" s="3323"/>
      <c r="H4" s="3323"/>
      <c r="I4" s="3323"/>
      <c r="J4" s="3323"/>
      <c r="K4" s="3323"/>
      <c r="L4" s="3323"/>
      <c r="M4" s="3323"/>
      <c r="N4" s="3324"/>
      <c r="O4" s="3355" t="s">
        <v>273</v>
      </c>
      <c r="P4" s="3356"/>
      <c r="Q4" s="3357"/>
      <c r="R4" s="1790"/>
      <c r="S4" s="1770" t="s">
        <v>525</v>
      </c>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91"/>
      <c r="CH4" s="1699"/>
      <c r="CI4" s="1699"/>
      <c r="CJ4" s="1699"/>
      <c r="CK4" s="1699"/>
      <c r="CL4" s="1699"/>
      <c r="CM4" s="1699"/>
      <c r="CN4" s="1699"/>
      <c r="CO4" s="1699"/>
      <c r="CP4" s="1699"/>
      <c r="CQ4" s="1699"/>
      <c r="CR4" s="1699"/>
      <c r="CS4" s="1699"/>
      <c r="CT4" s="1699"/>
      <c r="CU4" s="1699"/>
      <c r="CV4" s="1699"/>
      <c r="CW4" s="1699"/>
      <c r="CX4" s="1699"/>
      <c r="CY4" s="1699"/>
      <c r="CZ4" s="1699"/>
      <c r="DA4" s="1699"/>
      <c r="DB4" s="1699"/>
      <c r="DC4" s="1699"/>
      <c r="DD4" s="1699"/>
      <c r="DE4" s="1699"/>
      <c r="DF4" s="1699"/>
      <c r="DG4" s="1699"/>
      <c r="DH4" s="1699"/>
      <c r="DI4" s="1699"/>
      <c r="DJ4" s="1699"/>
      <c r="DK4" s="1699"/>
      <c r="DL4" s="1699"/>
      <c r="DM4" s="1699"/>
      <c r="DN4" s="1699"/>
      <c r="DO4" s="1699"/>
      <c r="DP4" s="1699"/>
      <c r="DQ4" s="1699"/>
      <c r="DR4" s="1699"/>
      <c r="DS4" s="1699"/>
      <c r="DT4" s="1699"/>
      <c r="DU4" s="1699"/>
      <c r="DV4" s="1699"/>
    </row>
    <row r="5" spans="1:126" s="1706" customFormat="1" ht="30" customHeight="1">
      <c r="B5" s="1792"/>
      <c r="C5" s="3325"/>
      <c r="D5" s="3326"/>
      <c r="E5" s="3326"/>
      <c r="F5" s="3326"/>
      <c r="G5" s="3326"/>
      <c r="H5" s="3326"/>
      <c r="I5" s="3326"/>
      <c r="J5" s="3326"/>
      <c r="K5" s="3326"/>
      <c r="L5" s="3326"/>
      <c r="M5" s="3326"/>
      <c r="N5" s="3327"/>
      <c r="O5" s="3358"/>
      <c r="P5" s="3359"/>
      <c r="Q5" s="3360"/>
      <c r="R5" s="1790"/>
      <c r="S5" s="1771" t="s">
        <v>526</v>
      </c>
      <c r="T5" s="1770"/>
      <c r="U5" s="1770"/>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93"/>
      <c r="CH5" s="1699"/>
      <c r="CI5" s="1699"/>
      <c r="CJ5" s="1699"/>
      <c r="CK5" s="1699"/>
      <c r="CL5" s="1699"/>
      <c r="CM5" s="1699"/>
      <c r="CN5" s="1699"/>
      <c r="CO5" s="1699"/>
      <c r="CP5" s="1699"/>
      <c r="CQ5" s="1699"/>
      <c r="CR5" s="1699"/>
      <c r="CS5" s="1699"/>
      <c r="CT5" s="1699"/>
      <c r="CU5" s="1699"/>
      <c r="CV5" s="1699"/>
      <c r="CW5" s="1699"/>
      <c r="CX5" s="1699"/>
      <c r="CY5" s="1699"/>
      <c r="CZ5" s="1699"/>
      <c r="DA5" s="1699"/>
      <c r="DB5" s="1699"/>
      <c r="DC5" s="1699"/>
      <c r="DD5" s="1699"/>
      <c r="DE5" s="1699"/>
      <c r="DF5" s="1699"/>
      <c r="DG5" s="1699"/>
      <c r="DH5" s="1699"/>
      <c r="DI5" s="1699"/>
      <c r="DJ5" s="1699"/>
      <c r="DK5" s="1699"/>
      <c r="DL5" s="1699"/>
      <c r="DM5" s="1699"/>
      <c r="DN5" s="1699"/>
      <c r="DO5" s="1699"/>
      <c r="DP5" s="1699"/>
      <c r="DQ5" s="1699"/>
      <c r="DR5" s="1699"/>
      <c r="DS5" s="1699"/>
      <c r="DT5" s="1699"/>
      <c r="DU5" s="1699"/>
      <c r="DV5" s="1699"/>
    </row>
    <row r="6" spans="1:126" s="1706" customFormat="1" ht="30" customHeight="1">
      <c r="B6" s="1792"/>
      <c r="C6" s="1771"/>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1771"/>
      <c r="CA6" s="1771"/>
      <c r="CB6" s="1771"/>
      <c r="CC6" s="1771"/>
      <c r="CD6" s="1793"/>
      <c r="CH6" s="1699"/>
      <c r="CI6" s="1699"/>
      <c r="CJ6" s="1699"/>
      <c r="CK6" s="1699"/>
      <c r="CL6" s="1699"/>
      <c r="CM6" s="1699"/>
      <c r="CN6" s="1699"/>
      <c r="CO6" s="1699"/>
      <c r="CP6" s="1699"/>
      <c r="CQ6" s="1699"/>
      <c r="CR6" s="1699"/>
      <c r="CS6" s="1699"/>
      <c r="CT6" s="1699"/>
      <c r="CU6" s="1699"/>
      <c r="CV6" s="1699"/>
      <c r="CW6" s="1699"/>
      <c r="CX6" s="1699"/>
      <c r="CY6" s="1699"/>
      <c r="CZ6" s="1699"/>
      <c r="DA6" s="1699"/>
      <c r="DB6" s="1699"/>
      <c r="DC6" s="1699"/>
      <c r="DD6" s="1699"/>
      <c r="DE6" s="1699"/>
      <c r="DF6" s="1699"/>
      <c r="DG6" s="1699"/>
      <c r="DH6" s="1699"/>
      <c r="DI6" s="1699"/>
      <c r="DJ6" s="1699"/>
      <c r="DK6" s="1699"/>
      <c r="DL6" s="1699"/>
      <c r="DM6" s="1699"/>
      <c r="DN6" s="1699"/>
      <c r="DO6" s="1699"/>
      <c r="DP6" s="1699"/>
      <c r="DQ6" s="1699"/>
      <c r="DR6" s="1699"/>
      <c r="DS6" s="1699"/>
      <c r="DT6" s="1699"/>
      <c r="DU6" s="1699"/>
      <c r="DV6" s="1699"/>
    </row>
    <row r="7" spans="1:126" s="1706" customFormat="1" ht="24.9" customHeight="1">
      <c r="B7" s="1794"/>
      <c r="C7" s="1772"/>
      <c r="D7" s="1772"/>
      <c r="E7" s="1772"/>
      <c r="F7" s="1772"/>
      <c r="G7" s="1772"/>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772"/>
      <c r="AU7" s="1772"/>
      <c r="AV7" s="1772"/>
      <c r="AW7" s="1772"/>
      <c r="AX7" s="1772"/>
      <c r="AY7" s="1772"/>
      <c r="AZ7" s="1772"/>
      <c r="BA7" s="1772"/>
      <c r="BB7" s="1772"/>
      <c r="BC7" s="1772"/>
      <c r="BD7" s="1795"/>
      <c r="BE7" s="1795"/>
      <c r="BF7" s="1795"/>
      <c r="BG7" s="1795"/>
      <c r="BH7" s="1795"/>
      <c r="BI7" s="1795"/>
      <c r="BJ7" s="1795"/>
      <c r="BK7" s="1795"/>
      <c r="BL7" s="1795"/>
      <c r="BM7" s="1795"/>
      <c r="BN7" s="1795"/>
      <c r="BO7" s="1795"/>
      <c r="BP7" s="1795"/>
      <c r="BQ7" s="1795"/>
      <c r="BR7" s="1795"/>
      <c r="BS7" s="1795"/>
      <c r="BT7" s="1795"/>
      <c r="BU7" s="1795"/>
      <c r="BV7" s="1795"/>
      <c r="BW7" s="1795"/>
      <c r="BX7" s="1795"/>
      <c r="BY7" s="1795"/>
      <c r="BZ7" s="1795"/>
      <c r="CA7" s="1795"/>
      <c r="CB7" s="1772"/>
      <c r="CC7" s="1772"/>
      <c r="CD7" s="1773"/>
      <c r="CH7" s="1699"/>
      <c r="CI7" s="1699"/>
      <c r="CJ7" s="1699"/>
      <c r="CK7" s="1699"/>
      <c r="CL7" s="1699"/>
      <c r="CM7" s="1699"/>
      <c r="CN7" s="1699"/>
      <c r="CO7" s="1699"/>
      <c r="CP7" s="1699"/>
      <c r="CQ7" s="1699"/>
      <c r="CR7" s="1699"/>
      <c r="CS7" s="1699"/>
      <c r="CT7" s="1699"/>
      <c r="CU7" s="1699"/>
      <c r="CV7" s="1699"/>
      <c r="CW7" s="1699"/>
      <c r="CX7" s="1699"/>
      <c r="CY7" s="1699"/>
      <c r="CZ7" s="1699"/>
      <c r="DA7" s="1699"/>
      <c r="DB7" s="1699"/>
      <c r="DC7" s="1699"/>
      <c r="DD7" s="1699"/>
      <c r="DE7" s="1699"/>
      <c r="DF7" s="1699"/>
      <c r="DG7" s="1699"/>
      <c r="DH7" s="1699"/>
      <c r="DI7" s="1699"/>
      <c r="DJ7" s="1699"/>
      <c r="DK7" s="1699"/>
      <c r="DL7" s="1699"/>
      <c r="DM7" s="1699"/>
      <c r="DN7" s="1699"/>
      <c r="DO7" s="1699"/>
      <c r="DP7" s="1699"/>
      <c r="DQ7" s="1699"/>
      <c r="DR7" s="1699"/>
      <c r="DS7" s="1699"/>
      <c r="DT7" s="1699"/>
      <c r="DU7" s="1699"/>
      <c r="DV7" s="1699"/>
    </row>
    <row r="8" spans="1:126" s="1706" customFormat="1" ht="30" customHeight="1">
      <c r="B8" s="1796"/>
      <c r="C8" s="1797" t="s">
        <v>547</v>
      </c>
      <c r="D8" s="1774" t="s">
        <v>2684</v>
      </c>
      <c r="E8" s="1790"/>
      <c r="F8" s="1798"/>
      <c r="G8" s="1790"/>
      <c r="H8" s="1774"/>
      <c r="I8" s="1774"/>
      <c r="J8" s="1774"/>
      <c r="K8" s="1774"/>
      <c r="L8" s="1774"/>
      <c r="M8" s="1774"/>
      <c r="N8" s="1774"/>
      <c r="O8" s="1774"/>
      <c r="P8" s="1774"/>
      <c r="Q8" s="1774"/>
      <c r="R8" s="1774"/>
      <c r="S8" s="1774"/>
      <c r="T8" s="1774"/>
      <c r="U8" s="1774"/>
      <c r="V8" s="1774"/>
      <c r="W8" s="1774"/>
      <c r="X8" s="1774"/>
      <c r="Y8" s="1774"/>
      <c r="Z8" s="1774"/>
      <c r="AA8" s="1774"/>
      <c r="AB8" s="1774"/>
      <c r="AC8" s="1774"/>
      <c r="AD8" s="1790"/>
      <c r="AE8" s="1790"/>
      <c r="AF8" s="1790"/>
      <c r="AG8" s="1790"/>
      <c r="AH8" s="1774"/>
      <c r="AI8" s="1774"/>
      <c r="AJ8" s="1774"/>
      <c r="AK8" s="1790"/>
      <c r="AL8" s="1799"/>
      <c r="AM8" s="1800"/>
      <c r="AN8" s="1775"/>
      <c r="AO8" s="1775"/>
      <c r="AP8" s="1774"/>
      <c r="AQ8" s="1801"/>
      <c r="AR8" s="1801"/>
      <c r="AS8" s="1801"/>
      <c r="AT8" s="1801"/>
      <c r="AU8" s="1801"/>
      <c r="AV8" s="1801"/>
      <c r="AW8" s="1801"/>
      <c r="AX8" s="1801"/>
      <c r="AY8" s="1801"/>
      <c r="AZ8" s="1801"/>
      <c r="BA8" s="1801"/>
      <c r="BB8" s="1801"/>
      <c r="BC8" s="1801"/>
      <c r="BD8" s="1797"/>
      <c r="BE8" s="1797"/>
      <c r="BF8" s="1797"/>
      <c r="BG8" s="1797"/>
      <c r="BH8" s="1797"/>
      <c r="BI8" s="1797"/>
      <c r="BJ8" s="1797"/>
      <c r="BK8" s="1797"/>
      <c r="BL8" s="1797"/>
      <c r="BM8" s="1797"/>
      <c r="BN8" s="1797"/>
      <c r="BO8" s="1797"/>
      <c r="BP8" s="1797"/>
      <c r="BQ8" s="1797"/>
      <c r="BR8" s="1797"/>
      <c r="BS8" s="1797"/>
      <c r="BT8" s="1797"/>
      <c r="BU8" s="1797"/>
      <c r="BV8" s="1790"/>
      <c r="BW8" s="1790"/>
      <c r="BX8" s="1790"/>
      <c r="BY8" s="1790"/>
      <c r="BZ8" s="1790"/>
      <c r="CA8" s="1790"/>
      <c r="CB8" s="1772"/>
      <c r="CC8" s="1772"/>
      <c r="CD8" s="1773"/>
      <c r="CH8" s="1699"/>
      <c r="CI8" s="1699"/>
      <c r="CJ8" s="1699"/>
      <c r="CK8" s="1699"/>
      <c r="CL8" s="1699"/>
      <c r="CM8" s="1699"/>
      <c r="CN8" s="1699"/>
      <c r="CO8" s="1699"/>
      <c r="CP8" s="1699"/>
      <c r="CQ8" s="1699"/>
      <c r="CR8" s="1699"/>
      <c r="CS8" s="1699"/>
      <c r="CT8" s="1699"/>
      <c r="CU8" s="1699"/>
      <c r="CV8" s="1699"/>
      <c r="CW8" s="1699"/>
      <c r="CX8" s="1699"/>
      <c r="CY8" s="1699"/>
      <c r="CZ8" s="1699"/>
      <c r="DA8" s="1699"/>
      <c r="DB8" s="1699"/>
      <c r="DC8" s="1699"/>
      <c r="DD8" s="1699"/>
      <c r="DE8" s="1699"/>
      <c r="DF8" s="1699"/>
      <c r="DG8" s="1699"/>
      <c r="DH8" s="1699"/>
      <c r="DI8" s="1699"/>
      <c r="DJ8" s="1699"/>
      <c r="DK8" s="1699"/>
      <c r="DL8" s="1699"/>
      <c r="DM8" s="1699"/>
      <c r="DN8" s="1699"/>
      <c r="DO8" s="1699"/>
      <c r="DP8" s="1699"/>
      <c r="DQ8" s="1699"/>
      <c r="DR8" s="1699"/>
      <c r="DS8" s="1699"/>
      <c r="DT8" s="1699"/>
      <c r="DU8" s="1699"/>
      <c r="DV8" s="1699"/>
    </row>
    <row r="9" spans="1:126" s="1706" customFormat="1" ht="30" customHeight="1">
      <c r="B9" s="1796"/>
      <c r="C9" s="1797"/>
      <c r="D9" s="1802" t="s">
        <v>2685</v>
      </c>
      <c r="E9" s="1790"/>
      <c r="F9" s="1798"/>
      <c r="G9" s="1790"/>
      <c r="H9" s="1774"/>
      <c r="I9" s="1774"/>
      <c r="J9" s="1774"/>
      <c r="K9" s="1774"/>
      <c r="L9" s="1774"/>
      <c r="M9" s="1774"/>
      <c r="N9" s="1774"/>
      <c r="O9" s="1774"/>
      <c r="P9" s="1774"/>
      <c r="Q9" s="1774"/>
      <c r="R9" s="1774"/>
      <c r="S9" s="1774"/>
      <c r="T9" s="1774"/>
      <c r="U9" s="1774"/>
      <c r="V9" s="1774"/>
      <c r="W9" s="1774"/>
      <c r="X9" s="1774"/>
      <c r="Y9" s="1774"/>
      <c r="Z9" s="1774"/>
      <c r="AA9" s="1774"/>
      <c r="AB9" s="1774"/>
      <c r="AC9" s="1774"/>
      <c r="AD9" s="1790"/>
      <c r="AE9" s="1790"/>
      <c r="AF9" s="1790"/>
      <c r="AG9" s="1790"/>
      <c r="AH9" s="1774"/>
      <c r="AI9" s="1774"/>
      <c r="AJ9" s="1774"/>
      <c r="AK9" s="1790"/>
      <c r="AL9" s="1799"/>
      <c r="AM9" s="1800"/>
      <c r="AN9" s="1775"/>
      <c r="AO9" s="1775"/>
      <c r="AP9" s="1774"/>
      <c r="AQ9" s="1801"/>
      <c r="AR9" s="1801"/>
      <c r="AS9" s="1801"/>
      <c r="AT9" s="1801"/>
      <c r="AU9" s="1801"/>
      <c r="AV9" s="1801"/>
      <c r="AW9" s="1801"/>
      <c r="AX9" s="1801"/>
      <c r="AY9" s="1801"/>
      <c r="AZ9" s="1801"/>
      <c r="BA9" s="1801"/>
      <c r="BB9" s="1801"/>
      <c r="BC9" s="1801"/>
      <c r="BD9" s="1790"/>
      <c r="BE9" s="1790"/>
      <c r="BF9" s="1790"/>
      <c r="BG9" s="1790"/>
      <c r="BH9" s="1790"/>
      <c r="BI9" s="1790"/>
      <c r="BJ9" s="1790"/>
      <c r="BK9" s="1790"/>
      <c r="BL9" s="1790"/>
      <c r="BM9" s="1790"/>
      <c r="BN9" s="1790"/>
      <c r="BO9" s="1790"/>
      <c r="BP9" s="1790"/>
      <c r="BQ9" s="1790"/>
      <c r="BR9" s="1790"/>
      <c r="BS9" s="1790"/>
      <c r="BT9" s="1790"/>
      <c r="BU9" s="1790"/>
      <c r="BV9" s="1790"/>
      <c r="BW9" s="1790"/>
      <c r="BX9" s="1790"/>
      <c r="BY9" s="1790"/>
      <c r="BZ9" s="1790"/>
      <c r="CA9" s="1790"/>
      <c r="CB9" s="1772"/>
      <c r="CC9" s="1772"/>
      <c r="CD9" s="1773"/>
      <c r="CH9" s="1699"/>
      <c r="CI9" s="1699"/>
      <c r="CJ9" s="1699"/>
      <c r="CK9" s="1699"/>
      <c r="CL9" s="1699"/>
      <c r="CM9" s="1699"/>
      <c r="CN9" s="1699"/>
      <c r="CO9" s="1699"/>
      <c r="CP9" s="1699"/>
      <c r="CQ9" s="1699"/>
      <c r="CR9" s="1699"/>
      <c r="CS9" s="1699"/>
      <c r="CT9" s="1699"/>
      <c r="CU9" s="1699"/>
      <c r="CV9" s="1699"/>
      <c r="CW9" s="1699"/>
      <c r="CX9" s="1699"/>
      <c r="CY9" s="1699"/>
      <c r="CZ9" s="1699"/>
      <c r="DA9" s="1699"/>
      <c r="DB9" s="1699"/>
      <c r="DC9" s="1699"/>
      <c r="DD9" s="1699"/>
      <c r="DE9" s="1699"/>
      <c r="DF9" s="1699"/>
      <c r="DG9" s="1699"/>
      <c r="DH9" s="1699"/>
      <c r="DI9" s="1699"/>
      <c r="DJ9" s="1699"/>
      <c r="DK9" s="1699"/>
      <c r="DL9" s="1699"/>
      <c r="DM9" s="1699"/>
      <c r="DN9" s="1699"/>
      <c r="DO9" s="1699"/>
      <c r="DP9" s="1699"/>
      <c r="DQ9" s="1699"/>
      <c r="DR9" s="1699"/>
      <c r="DS9" s="1699"/>
      <c r="DT9" s="1699"/>
      <c r="DU9" s="1699"/>
      <c r="DV9" s="1699"/>
    </row>
    <row r="10" spans="1:126" s="1706" customFormat="1" ht="30" customHeight="1">
      <c r="B10" s="1796"/>
      <c r="C10" s="1797"/>
      <c r="D10" s="1772"/>
      <c r="E10" s="1790"/>
      <c r="F10" s="1798"/>
      <c r="G10" s="1790"/>
      <c r="H10" s="1774"/>
      <c r="I10" s="1774"/>
      <c r="J10" s="1774"/>
      <c r="K10" s="1774"/>
      <c r="L10" s="1774"/>
      <c r="M10" s="1774"/>
      <c r="N10" s="1774"/>
      <c r="O10" s="1774"/>
      <c r="P10" s="1774"/>
      <c r="Q10" s="1774"/>
      <c r="R10" s="1774"/>
      <c r="S10" s="1774"/>
      <c r="T10" s="1774"/>
      <c r="U10" s="1774"/>
      <c r="V10" s="1774"/>
      <c r="W10" s="1774"/>
      <c r="X10" s="1774"/>
      <c r="Y10" s="1774"/>
      <c r="Z10" s="1774"/>
      <c r="AA10" s="1774"/>
      <c r="AB10" s="1774"/>
      <c r="AC10" s="1774"/>
      <c r="AD10" s="1790"/>
      <c r="AE10" s="1790"/>
      <c r="AF10" s="1790"/>
      <c r="AG10" s="1790"/>
      <c r="AH10" s="1774"/>
      <c r="AI10" s="1774"/>
      <c r="AJ10" s="1774"/>
      <c r="AK10" s="1774"/>
      <c r="AL10" s="1774"/>
      <c r="AM10" s="1774"/>
      <c r="AN10" s="1774"/>
      <c r="AO10" s="1774"/>
      <c r="AP10" s="1774"/>
      <c r="AQ10" s="1801"/>
      <c r="AR10" s="1801"/>
      <c r="AS10" s="1801"/>
      <c r="AT10" s="1801"/>
      <c r="AU10" s="1801"/>
      <c r="AV10" s="1801"/>
      <c r="AW10" s="1801"/>
      <c r="AX10" s="1801"/>
      <c r="AY10" s="1801"/>
      <c r="AZ10" s="1801"/>
      <c r="BA10" s="1801"/>
      <c r="BB10" s="1801"/>
      <c r="BC10" s="1801"/>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3361">
        <v>3300</v>
      </c>
      <c r="BZ10" s="3361"/>
      <c r="CA10" s="3361"/>
      <c r="CB10" s="1801"/>
      <c r="CC10" s="1772"/>
      <c r="CD10" s="1773"/>
      <c r="CH10" s="1699"/>
      <c r="CI10" s="1699"/>
      <c r="CJ10" s="1699"/>
      <c r="CK10" s="1699"/>
      <c r="CL10" s="1699"/>
      <c r="CM10" s="1699"/>
      <c r="CN10" s="1699"/>
      <c r="CO10" s="1699"/>
      <c r="CP10" s="1699"/>
      <c r="CQ10" s="1699"/>
      <c r="CR10" s="1699"/>
      <c r="CS10" s="1699"/>
      <c r="CT10" s="1699"/>
      <c r="CU10" s="1699"/>
      <c r="CV10" s="1699"/>
      <c r="CW10" s="1699"/>
      <c r="CX10" s="1699"/>
      <c r="CY10" s="1699"/>
      <c r="CZ10" s="1699"/>
      <c r="DA10" s="1699"/>
      <c r="DB10" s="1699"/>
      <c r="DC10" s="1699"/>
      <c r="DD10" s="1699"/>
      <c r="DE10" s="1699"/>
      <c r="DF10" s="1699"/>
      <c r="DG10" s="1699"/>
      <c r="DH10" s="1699"/>
      <c r="DI10" s="1699"/>
      <c r="DJ10" s="1699"/>
      <c r="DK10" s="1699"/>
      <c r="DL10" s="1699"/>
      <c r="DM10" s="1699"/>
      <c r="DN10" s="1699"/>
      <c r="DO10" s="1699"/>
      <c r="DP10" s="1699"/>
      <c r="DQ10" s="1699"/>
      <c r="DR10" s="1699"/>
      <c r="DS10" s="1699"/>
      <c r="DT10" s="1699"/>
      <c r="DU10" s="1699"/>
      <c r="DV10" s="1699"/>
    </row>
    <row r="11" spans="1:126" s="1706" customFormat="1" ht="30" customHeight="1">
      <c r="B11" s="1796"/>
      <c r="C11" s="1797"/>
      <c r="D11" s="1803" t="s">
        <v>6</v>
      </c>
      <c r="E11" s="1790"/>
      <c r="F11" s="1770" t="s">
        <v>520</v>
      </c>
      <c r="G11" s="1790"/>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804"/>
      <c r="AE11" s="1804"/>
      <c r="AF11" s="1804"/>
      <c r="AG11" s="1804"/>
      <c r="AH11" s="1804"/>
      <c r="AI11" s="1804"/>
      <c r="AJ11" s="1804"/>
      <c r="AK11" s="1804"/>
      <c r="AL11" s="1804"/>
      <c r="AM11" s="1804"/>
      <c r="AN11" s="1804"/>
      <c r="AO11" s="1804"/>
      <c r="AP11" s="1805"/>
      <c r="AQ11" s="1801"/>
      <c r="AR11" s="1801"/>
      <c r="AS11" s="1801"/>
      <c r="AT11" s="1801"/>
      <c r="AU11" s="1801"/>
      <c r="AV11" s="1801"/>
      <c r="AW11" s="1801"/>
      <c r="AX11" s="1801"/>
      <c r="AY11" s="1801"/>
      <c r="AZ11" s="1801"/>
      <c r="BA11" s="1801"/>
      <c r="BB11" s="1801"/>
      <c r="BC11" s="1801"/>
      <c r="BD11" s="1772"/>
      <c r="BE11" s="1772"/>
      <c r="BF11" s="1772"/>
      <c r="BG11" s="1772"/>
      <c r="BH11" s="1772"/>
      <c r="BI11" s="1772"/>
      <c r="BJ11" s="1772"/>
      <c r="BK11" s="1772"/>
      <c r="BL11" s="1772"/>
      <c r="BM11" s="1772"/>
      <c r="BN11" s="1772"/>
      <c r="BO11" s="1772"/>
      <c r="BP11" s="1772"/>
      <c r="BQ11" s="3364">
        <v>64</v>
      </c>
      <c r="BR11" s="3364"/>
      <c r="BS11" s="3306"/>
      <c r="BT11" s="3307"/>
      <c r="BU11" s="3307"/>
      <c r="BV11" s="3307"/>
      <c r="BW11" s="3307"/>
      <c r="BX11" s="3307"/>
      <c r="BY11" s="3307"/>
      <c r="BZ11" s="3307"/>
      <c r="CA11" s="3308"/>
      <c r="CB11" s="3364" t="s">
        <v>45</v>
      </c>
      <c r="CC11" s="3364"/>
      <c r="CD11" s="1773"/>
      <c r="CH11" s="1699"/>
      <c r="CI11" s="1699"/>
      <c r="CJ11" s="1699"/>
      <c r="CK11" s="1699"/>
      <c r="CL11" s="1699"/>
      <c r="CM11" s="1699"/>
      <c r="CN11" s="1699"/>
      <c r="CO11" s="1699"/>
      <c r="CP11" s="1699"/>
      <c r="CQ11" s="1699"/>
      <c r="CR11" s="1699"/>
      <c r="CS11" s="1699"/>
      <c r="CT11" s="1699"/>
      <c r="CU11" s="1699"/>
      <c r="CV11" s="1699"/>
      <c r="CW11" s="1699"/>
      <c r="CX11" s="1699"/>
      <c r="CY11" s="1699"/>
      <c r="CZ11" s="1699"/>
      <c r="DA11" s="1699"/>
      <c r="DB11" s="1699"/>
      <c r="DC11" s="1699"/>
      <c r="DD11" s="1699"/>
      <c r="DE11" s="1699"/>
      <c r="DF11" s="1699"/>
      <c r="DG11" s="1699"/>
      <c r="DH11" s="1699"/>
      <c r="DI11" s="1699"/>
      <c r="DJ11" s="1699"/>
      <c r="DK11" s="1699"/>
      <c r="DL11" s="1699"/>
      <c r="DM11" s="1699"/>
      <c r="DN11" s="1699"/>
      <c r="DO11" s="1699"/>
      <c r="DP11" s="1699"/>
      <c r="DQ11" s="1699"/>
      <c r="DR11" s="1699"/>
      <c r="DS11" s="1699"/>
      <c r="DT11" s="1699"/>
      <c r="DU11" s="1699"/>
      <c r="DV11" s="1699"/>
    </row>
    <row r="12" spans="1:126" s="1706" customFormat="1" ht="30" customHeight="1">
      <c r="B12" s="1796"/>
      <c r="C12" s="1770"/>
      <c r="D12" s="1804"/>
      <c r="E12" s="1790"/>
      <c r="F12" s="1771" t="s">
        <v>1044</v>
      </c>
      <c r="G12" s="1798"/>
      <c r="H12" s="1775"/>
      <c r="I12" s="1775"/>
      <c r="J12" s="1774"/>
      <c r="K12" s="1806"/>
      <c r="L12" s="1806"/>
      <c r="M12" s="1806"/>
      <c r="N12" s="1806"/>
      <c r="O12" s="1806"/>
      <c r="P12" s="1774"/>
      <c r="Q12" s="1774"/>
      <c r="R12" s="1790"/>
      <c r="S12" s="1790"/>
      <c r="T12" s="1790"/>
      <c r="U12" s="1790"/>
      <c r="V12" s="1790"/>
      <c r="W12" s="1790"/>
      <c r="X12" s="1790"/>
      <c r="Y12" s="1790"/>
      <c r="Z12" s="1790"/>
      <c r="AA12" s="1790"/>
      <c r="AB12" s="1790"/>
      <c r="AC12" s="1790"/>
      <c r="AD12" s="1804"/>
      <c r="AE12" s="1804"/>
      <c r="AF12" s="1804"/>
      <c r="AG12" s="1804"/>
      <c r="AH12" s="1804"/>
      <c r="AI12" s="1804"/>
      <c r="AJ12" s="1804"/>
      <c r="AK12" s="1804"/>
      <c r="AL12" s="1804"/>
      <c r="AM12" s="1804"/>
      <c r="AN12" s="1804"/>
      <c r="AO12" s="1804"/>
      <c r="AP12" s="1805"/>
      <c r="AQ12" s="1801"/>
      <c r="AR12" s="1801"/>
      <c r="AS12" s="1801"/>
      <c r="AT12" s="1801"/>
      <c r="AU12" s="1801"/>
      <c r="AV12" s="1801"/>
      <c r="AW12" s="1801"/>
      <c r="AX12" s="1801"/>
      <c r="AY12" s="1801"/>
      <c r="AZ12" s="1801"/>
      <c r="BA12" s="1801"/>
      <c r="BB12" s="1801"/>
      <c r="BC12" s="1801"/>
      <c r="BD12" s="1801"/>
      <c r="BE12" s="1801"/>
      <c r="BF12" s="1801"/>
      <c r="BG12" s="1801"/>
      <c r="BH12" s="1801"/>
      <c r="BI12" s="1801"/>
      <c r="BJ12" s="1801"/>
      <c r="BK12" s="1801"/>
      <c r="BL12" s="1801"/>
      <c r="BM12" s="1801"/>
      <c r="BN12" s="1801"/>
      <c r="BO12" s="1801"/>
      <c r="BP12" s="1772"/>
      <c r="BQ12" s="3364"/>
      <c r="BR12" s="3364"/>
      <c r="BS12" s="3309"/>
      <c r="BT12" s="3310"/>
      <c r="BU12" s="3310"/>
      <c r="BV12" s="3310"/>
      <c r="BW12" s="3310"/>
      <c r="BX12" s="3310"/>
      <c r="BY12" s="3310"/>
      <c r="BZ12" s="3310"/>
      <c r="CA12" s="3311"/>
      <c r="CB12" s="3364"/>
      <c r="CC12" s="3364"/>
      <c r="CD12" s="1773"/>
      <c r="CH12" s="1699"/>
      <c r="CI12" s="1699"/>
      <c r="CJ12" s="1699"/>
      <c r="CK12" s="1699"/>
    </row>
    <row r="13" spans="1:126" s="1706" customFormat="1" ht="24.9" customHeight="1">
      <c r="B13" s="1796"/>
      <c r="C13" s="1805"/>
      <c r="D13" s="1798"/>
      <c r="E13" s="1790"/>
      <c r="F13" s="1787"/>
      <c r="G13" s="1790"/>
      <c r="H13" s="1805"/>
      <c r="I13" s="1774"/>
      <c r="J13" s="1774"/>
      <c r="K13" s="1774"/>
      <c r="L13" s="1774"/>
      <c r="M13" s="1774"/>
      <c r="N13" s="1774"/>
      <c r="O13" s="1774"/>
      <c r="P13" s="1774"/>
      <c r="Q13" s="1774"/>
      <c r="R13" s="1804"/>
      <c r="S13" s="1804"/>
      <c r="T13" s="1804"/>
      <c r="U13" s="1804"/>
      <c r="V13" s="1804"/>
      <c r="W13" s="1804"/>
      <c r="X13" s="1804"/>
      <c r="Y13" s="1804"/>
      <c r="Z13" s="1804"/>
      <c r="AA13" s="1804"/>
      <c r="AB13" s="1804"/>
      <c r="AC13" s="1804"/>
      <c r="AD13" s="1804"/>
      <c r="AE13" s="1804"/>
      <c r="AF13" s="1804"/>
      <c r="AG13" s="1804"/>
      <c r="AH13" s="1804"/>
      <c r="AI13" s="1804"/>
      <c r="AJ13" s="1804"/>
      <c r="AK13" s="1804"/>
      <c r="AL13" s="1804"/>
      <c r="AM13" s="1804"/>
      <c r="AN13" s="1804"/>
      <c r="AO13" s="1804"/>
      <c r="AP13" s="1805"/>
      <c r="AQ13" s="1801"/>
      <c r="AR13" s="1801"/>
      <c r="AS13" s="1801"/>
      <c r="AT13" s="1801"/>
      <c r="AU13" s="1801"/>
      <c r="AV13" s="1801"/>
      <c r="AW13" s="1801"/>
      <c r="AX13" s="1801"/>
      <c r="AY13" s="1801"/>
      <c r="AZ13" s="1801"/>
      <c r="BA13" s="1801"/>
      <c r="BB13" s="1801"/>
      <c r="BC13" s="1801"/>
      <c r="BD13" s="1801"/>
      <c r="BE13" s="1801"/>
      <c r="BF13" s="1801"/>
      <c r="BG13" s="1801"/>
      <c r="BH13" s="1801"/>
      <c r="BI13" s="1801"/>
      <c r="BJ13" s="1801"/>
      <c r="BK13" s="1801"/>
      <c r="BL13" s="1801"/>
      <c r="BM13" s="1801"/>
      <c r="BN13" s="1801"/>
      <c r="BO13" s="1801"/>
      <c r="BP13" s="1772"/>
      <c r="BQ13" s="1772"/>
      <c r="BR13" s="1772"/>
      <c r="BS13" s="1772"/>
      <c r="BT13" s="1807"/>
      <c r="BU13" s="1807"/>
      <c r="BV13" s="1807"/>
      <c r="BW13" s="1807"/>
      <c r="BX13" s="1807"/>
      <c r="BY13" s="1807"/>
      <c r="BZ13" s="1807"/>
      <c r="CA13" s="1807"/>
      <c r="CB13" s="1772"/>
      <c r="CC13" s="1772"/>
      <c r="CD13" s="1773"/>
      <c r="CH13" s="1699"/>
      <c r="CI13" s="1699"/>
      <c r="CJ13" s="1699"/>
      <c r="CK13" s="1699"/>
    </row>
    <row r="14" spans="1:126" s="1706" customFormat="1" ht="30" customHeight="1">
      <c r="B14" s="1796"/>
      <c r="C14" s="1805"/>
      <c r="D14" s="1803" t="s">
        <v>7</v>
      </c>
      <c r="E14" s="1790"/>
      <c r="F14" s="1770" t="s">
        <v>2686</v>
      </c>
      <c r="G14" s="1790"/>
      <c r="H14" s="1805"/>
      <c r="I14" s="1774"/>
      <c r="J14" s="1774"/>
      <c r="K14" s="1774"/>
      <c r="L14" s="1774"/>
      <c r="M14" s="1774"/>
      <c r="N14" s="1774"/>
      <c r="O14" s="1774"/>
      <c r="P14" s="1774"/>
      <c r="Q14" s="1774"/>
      <c r="R14" s="1804"/>
      <c r="S14" s="1804"/>
      <c r="T14" s="1804"/>
      <c r="U14" s="1804"/>
      <c r="V14" s="1804"/>
      <c r="W14" s="1804"/>
      <c r="X14" s="1804"/>
      <c r="Y14" s="1804"/>
      <c r="Z14" s="1804"/>
      <c r="AA14" s="1804"/>
      <c r="AB14" s="1804"/>
      <c r="AC14" s="1804"/>
      <c r="AD14" s="1804"/>
      <c r="AE14" s="1804"/>
      <c r="AF14" s="1804"/>
      <c r="AG14" s="1804"/>
      <c r="AH14" s="1804"/>
      <c r="AI14" s="1804"/>
      <c r="AJ14" s="1804"/>
      <c r="AK14" s="1804"/>
      <c r="AL14" s="1804"/>
      <c r="AM14" s="1804"/>
      <c r="AN14" s="1804"/>
      <c r="AO14" s="1804"/>
      <c r="AP14" s="1805"/>
      <c r="AQ14" s="1801"/>
      <c r="AR14" s="1801"/>
      <c r="AS14" s="1801"/>
      <c r="AT14" s="1801"/>
      <c r="AU14" s="1801"/>
      <c r="AV14" s="1801"/>
      <c r="AW14" s="1801"/>
      <c r="AX14" s="1801"/>
      <c r="AY14" s="1801"/>
      <c r="AZ14" s="1801"/>
      <c r="BA14" s="1801"/>
      <c r="BB14" s="1801"/>
      <c r="BC14" s="1801"/>
      <c r="BD14" s="1801"/>
      <c r="BE14" s="1801"/>
      <c r="BF14" s="1801"/>
      <c r="BG14" s="1801"/>
      <c r="BH14" s="1801"/>
      <c r="BI14" s="1801"/>
      <c r="BJ14" s="1801"/>
      <c r="BK14" s="1801"/>
      <c r="BL14" s="1801"/>
      <c r="BM14" s="1801"/>
      <c r="BN14" s="1801"/>
      <c r="BO14" s="1772"/>
      <c r="BP14" s="1772"/>
      <c r="BQ14" s="3364">
        <v>65</v>
      </c>
      <c r="BR14" s="3364"/>
      <c r="BS14" s="3306"/>
      <c r="BT14" s="3307"/>
      <c r="BU14" s="3307"/>
      <c r="BV14" s="3307"/>
      <c r="BW14" s="3307"/>
      <c r="BX14" s="3307"/>
      <c r="BY14" s="3307"/>
      <c r="BZ14" s="3307"/>
      <c r="CA14" s="3308"/>
      <c r="CB14" s="3364" t="s">
        <v>45</v>
      </c>
      <c r="CC14" s="3364"/>
      <c r="CD14" s="1773"/>
      <c r="CH14" s="1699"/>
      <c r="CI14" s="1699"/>
      <c r="CJ14" s="1699"/>
      <c r="CK14" s="1699"/>
    </row>
    <row r="15" spans="1:126" s="1706" customFormat="1" ht="30" customHeight="1">
      <c r="B15" s="1777"/>
      <c r="C15" s="1790"/>
      <c r="D15" s="1804"/>
      <c r="E15" s="1790"/>
      <c r="F15" s="1771" t="s">
        <v>1045</v>
      </c>
      <c r="G15" s="1790"/>
      <c r="H15" s="1790"/>
      <c r="I15" s="1774"/>
      <c r="J15" s="1774"/>
      <c r="K15" s="1774"/>
      <c r="L15" s="1774"/>
      <c r="M15" s="1774"/>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c r="AL15" s="1774"/>
      <c r="AM15" s="1774"/>
      <c r="AN15" s="1774"/>
      <c r="AO15" s="1774"/>
      <c r="AP15" s="1790"/>
      <c r="AQ15" s="1801"/>
      <c r="AR15" s="1801"/>
      <c r="AS15" s="1801"/>
      <c r="AT15" s="1801"/>
      <c r="AU15" s="1801"/>
      <c r="AV15" s="1801"/>
      <c r="AW15" s="1801"/>
      <c r="AX15" s="1801"/>
      <c r="AY15" s="1801"/>
      <c r="AZ15" s="1801"/>
      <c r="BA15" s="1801"/>
      <c r="BB15" s="1801"/>
      <c r="BC15" s="1801"/>
      <c r="BD15" s="1801"/>
      <c r="BE15" s="1801"/>
      <c r="BF15" s="1801"/>
      <c r="BG15" s="1801"/>
      <c r="BH15" s="1801"/>
      <c r="BI15" s="1801"/>
      <c r="BJ15" s="1801"/>
      <c r="BK15" s="1801"/>
      <c r="BL15" s="1801"/>
      <c r="BM15" s="1801"/>
      <c r="BN15" s="1801"/>
      <c r="BO15" s="1772"/>
      <c r="BP15" s="1772"/>
      <c r="BQ15" s="3364"/>
      <c r="BR15" s="3364"/>
      <c r="BS15" s="3309"/>
      <c r="BT15" s="3310"/>
      <c r="BU15" s="3310"/>
      <c r="BV15" s="3310"/>
      <c r="BW15" s="3310"/>
      <c r="BX15" s="3310"/>
      <c r="BY15" s="3310"/>
      <c r="BZ15" s="3310"/>
      <c r="CA15" s="3311"/>
      <c r="CB15" s="3364"/>
      <c r="CC15" s="3364"/>
      <c r="CD15" s="1773"/>
      <c r="CH15" s="1699"/>
      <c r="CI15" s="1699"/>
      <c r="CJ15" s="1699"/>
      <c r="CK15" s="1699"/>
    </row>
    <row r="16" spans="1:126" s="1705" customFormat="1" ht="24.9" customHeight="1">
      <c r="B16" s="1808"/>
      <c r="C16" s="1790"/>
      <c r="D16" s="1809"/>
      <c r="E16" s="1790"/>
      <c r="F16" s="1787"/>
      <c r="G16" s="1790"/>
      <c r="H16" s="1790"/>
      <c r="I16" s="1774"/>
      <c r="J16" s="1774"/>
      <c r="K16" s="1774"/>
      <c r="L16" s="1774"/>
      <c r="M16" s="1774"/>
      <c r="N16" s="1774"/>
      <c r="O16" s="1774"/>
      <c r="P16" s="1774"/>
      <c r="Q16" s="1774"/>
      <c r="R16" s="1774"/>
      <c r="S16" s="1774"/>
      <c r="T16" s="1774"/>
      <c r="U16" s="1774"/>
      <c r="V16" s="1774"/>
      <c r="W16" s="1774"/>
      <c r="X16" s="1774"/>
      <c r="Y16" s="1774"/>
      <c r="Z16" s="1774"/>
      <c r="AA16" s="1774"/>
      <c r="AB16" s="1774"/>
      <c r="AC16" s="1774"/>
      <c r="AD16" s="1770"/>
      <c r="AE16" s="1770"/>
      <c r="AF16" s="1770"/>
      <c r="AG16" s="1770"/>
      <c r="AH16" s="1770"/>
      <c r="AI16" s="1770"/>
      <c r="AJ16" s="1770"/>
      <c r="AK16" s="1770"/>
      <c r="AL16" s="1770"/>
      <c r="AM16" s="1770"/>
      <c r="AN16" s="1770"/>
      <c r="AO16" s="1770"/>
      <c r="AP16" s="1770"/>
      <c r="AQ16" s="1801"/>
      <c r="AR16" s="1801"/>
      <c r="AS16" s="1801"/>
      <c r="AT16" s="1801"/>
      <c r="AU16" s="1801"/>
      <c r="AV16" s="1801"/>
      <c r="AW16" s="1801"/>
      <c r="AX16" s="1801"/>
      <c r="AY16" s="1801"/>
      <c r="AZ16" s="1801"/>
      <c r="BA16" s="1801"/>
      <c r="BB16" s="1801"/>
      <c r="BC16" s="1801"/>
      <c r="BD16" s="1801"/>
      <c r="BE16" s="1801"/>
      <c r="BF16" s="1801"/>
      <c r="BG16" s="1801"/>
      <c r="BH16" s="1801"/>
      <c r="BI16" s="1801"/>
      <c r="BJ16" s="1801"/>
      <c r="BK16" s="1801"/>
      <c r="BL16" s="1801"/>
      <c r="BM16" s="1801"/>
      <c r="BN16" s="1801"/>
      <c r="BO16" s="1810"/>
      <c r="BP16" s="1810"/>
      <c r="BQ16" s="1810"/>
      <c r="BR16" s="1810"/>
      <c r="BS16" s="1810"/>
      <c r="BT16" s="1807"/>
      <c r="BU16" s="1807"/>
      <c r="BV16" s="1807"/>
      <c r="BW16" s="1807"/>
      <c r="BX16" s="1807"/>
      <c r="BY16" s="1807"/>
      <c r="BZ16" s="1807"/>
      <c r="CA16" s="1807"/>
      <c r="CB16" s="1810"/>
      <c r="CC16" s="1810"/>
      <c r="CD16" s="1811"/>
      <c r="CH16" s="1699"/>
      <c r="CI16" s="1699"/>
      <c r="CJ16" s="1699"/>
      <c r="CK16" s="1699"/>
    </row>
    <row r="17" spans="2:91" s="1705" customFormat="1" ht="30" customHeight="1">
      <c r="B17" s="1808"/>
      <c r="C17" s="1790"/>
      <c r="D17" s="1774" t="s">
        <v>8</v>
      </c>
      <c r="E17" s="1790"/>
      <c r="F17" s="1770" t="s">
        <v>521</v>
      </c>
      <c r="G17" s="1790"/>
      <c r="H17" s="1790"/>
      <c r="I17" s="1774"/>
      <c r="J17" s="1774"/>
      <c r="K17" s="1774"/>
      <c r="L17" s="1774"/>
      <c r="M17" s="1774"/>
      <c r="N17" s="1774"/>
      <c r="O17" s="1774"/>
      <c r="P17" s="1774"/>
      <c r="Q17" s="1774"/>
      <c r="R17" s="1774"/>
      <c r="S17" s="1774"/>
      <c r="T17" s="1774"/>
      <c r="U17" s="1774"/>
      <c r="V17" s="1774"/>
      <c r="W17" s="1774"/>
      <c r="X17" s="1774"/>
      <c r="Y17" s="1774"/>
      <c r="Z17" s="1774"/>
      <c r="AA17" s="1774"/>
      <c r="AB17" s="1774"/>
      <c r="AC17" s="1774"/>
      <c r="AD17" s="1770"/>
      <c r="AE17" s="1770"/>
      <c r="AF17" s="1770"/>
      <c r="AG17" s="1770"/>
      <c r="AH17" s="1770"/>
      <c r="AI17" s="1770"/>
      <c r="AJ17" s="1770"/>
      <c r="AK17" s="1770"/>
      <c r="AL17" s="1770"/>
      <c r="AM17" s="1770"/>
      <c r="AN17" s="1770"/>
      <c r="AO17" s="1770"/>
      <c r="AP17" s="1770"/>
      <c r="AQ17" s="1801"/>
      <c r="AR17" s="1801"/>
      <c r="AS17" s="1801"/>
      <c r="AT17" s="1801"/>
      <c r="AU17" s="1801"/>
      <c r="AV17" s="1801"/>
      <c r="AW17" s="1801"/>
      <c r="AX17" s="1801"/>
      <c r="AY17" s="1801"/>
      <c r="AZ17" s="1801"/>
      <c r="BA17" s="1801"/>
      <c r="BB17" s="1801"/>
      <c r="BC17" s="1801"/>
      <c r="BD17" s="1801"/>
      <c r="BE17" s="1801"/>
      <c r="BF17" s="1801"/>
      <c r="BG17" s="1801"/>
      <c r="BH17" s="1801"/>
      <c r="BI17" s="1801"/>
      <c r="BJ17" s="1801"/>
      <c r="BK17" s="1801"/>
      <c r="BL17" s="1801"/>
      <c r="BM17" s="1801"/>
      <c r="BN17" s="1801"/>
      <c r="BO17" s="1810"/>
      <c r="BP17" s="1810"/>
      <c r="BQ17" s="3364">
        <v>66</v>
      </c>
      <c r="BR17" s="3364"/>
      <c r="BS17" s="3306"/>
      <c r="BT17" s="3307"/>
      <c r="BU17" s="3307"/>
      <c r="BV17" s="3307"/>
      <c r="BW17" s="3307"/>
      <c r="BX17" s="3307"/>
      <c r="BY17" s="3307"/>
      <c r="BZ17" s="3307"/>
      <c r="CA17" s="3308"/>
      <c r="CB17" s="3364" t="s">
        <v>45</v>
      </c>
      <c r="CC17" s="3364"/>
      <c r="CD17" s="1811"/>
      <c r="CH17" s="1699"/>
      <c r="CI17" s="1699"/>
      <c r="CJ17" s="1699"/>
      <c r="CK17" s="1699"/>
    </row>
    <row r="18" spans="2:91" s="1705" customFormat="1" ht="30" customHeight="1">
      <c r="B18" s="1812"/>
      <c r="C18" s="1790"/>
      <c r="D18" s="1804"/>
      <c r="E18" s="1790"/>
      <c r="F18" s="1771" t="s">
        <v>522</v>
      </c>
      <c r="G18" s="1790"/>
      <c r="H18" s="1790"/>
      <c r="I18" s="1774"/>
      <c r="J18" s="1774"/>
      <c r="K18" s="1774"/>
      <c r="L18" s="1774"/>
      <c r="M18" s="1774"/>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c r="AL18" s="1774"/>
      <c r="AM18" s="1774"/>
      <c r="AN18" s="1774"/>
      <c r="AO18" s="1774"/>
      <c r="AP18" s="1790"/>
      <c r="AQ18" s="1801"/>
      <c r="AR18" s="1801"/>
      <c r="AS18" s="1801"/>
      <c r="AT18" s="1801"/>
      <c r="AU18" s="1801"/>
      <c r="AV18" s="1801"/>
      <c r="AW18" s="1801"/>
      <c r="AX18" s="1801"/>
      <c r="AY18" s="1801"/>
      <c r="AZ18" s="1801"/>
      <c r="BA18" s="1801"/>
      <c r="BB18" s="1801"/>
      <c r="BC18" s="1801"/>
      <c r="BD18" s="1801"/>
      <c r="BE18" s="1801"/>
      <c r="BF18" s="1801"/>
      <c r="BG18" s="1801"/>
      <c r="BH18" s="1801"/>
      <c r="BI18" s="1801"/>
      <c r="BJ18" s="1801"/>
      <c r="BK18" s="1801"/>
      <c r="BL18" s="1801"/>
      <c r="BM18" s="1801"/>
      <c r="BN18" s="1801"/>
      <c r="BO18" s="1810"/>
      <c r="BP18" s="1810"/>
      <c r="BQ18" s="3364"/>
      <c r="BR18" s="3364"/>
      <c r="BS18" s="3309"/>
      <c r="BT18" s="3310"/>
      <c r="BU18" s="3310"/>
      <c r="BV18" s="3310"/>
      <c r="BW18" s="3310"/>
      <c r="BX18" s="3310"/>
      <c r="BY18" s="3310"/>
      <c r="BZ18" s="3310"/>
      <c r="CA18" s="3311"/>
      <c r="CB18" s="3364"/>
      <c r="CC18" s="3364"/>
      <c r="CD18" s="1813"/>
      <c r="CH18" s="1699"/>
      <c r="CI18" s="1699"/>
      <c r="CJ18" s="1699"/>
      <c r="CK18" s="1699"/>
    </row>
    <row r="19" spans="2:91" s="1705" customFormat="1" ht="24.9" customHeight="1">
      <c r="B19" s="1812"/>
      <c r="C19" s="1790"/>
      <c r="D19" s="1804"/>
      <c r="E19" s="1790"/>
      <c r="F19" s="1787"/>
      <c r="G19" s="1790"/>
      <c r="H19" s="1790"/>
      <c r="I19" s="1774"/>
      <c r="J19" s="1774"/>
      <c r="K19" s="1774"/>
      <c r="L19" s="1774"/>
      <c r="M19" s="1774"/>
      <c r="N19" s="1774"/>
      <c r="O19" s="1774"/>
      <c r="P19" s="1774"/>
      <c r="Q19" s="1774"/>
      <c r="R19" s="1774"/>
      <c r="S19" s="1774"/>
      <c r="T19" s="1774"/>
      <c r="U19" s="1774"/>
      <c r="V19" s="1774"/>
      <c r="W19" s="1774"/>
      <c r="X19" s="1774"/>
      <c r="Y19" s="1774"/>
      <c r="Z19" s="1774"/>
      <c r="AA19" s="1774"/>
      <c r="AB19" s="1774"/>
      <c r="AC19" s="1774"/>
      <c r="AD19" s="1770"/>
      <c r="AE19" s="1770"/>
      <c r="AF19" s="1770"/>
      <c r="AG19" s="1770"/>
      <c r="AH19" s="1770"/>
      <c r="AI19" s="1770"/>
      <c r="AJ19" s="1770"/>
      <c r="AK19" s="1770"/>
      <c r="AL19" s="1770"/>
      <c r="AM19" s="1770"/>
      <c r="AN19" s="1770"/>
      <c r="AO19" s="1770"/>
      <c r="AP19" s="1770"/>
      <c r="AQ19" s="1801"/>
      <c r="AR19" s="1801"/>
      <c r="AS19" s="1801"/>
      <c r="AT19" s="1801"/>
      <c r="AU19" s="1801"/>
      <c r="AV19" s="1801"/>
      <c r="AW19" s="1801"/>
      <c r="AX19" s="1801"/>
      <c r="AY19" s="1801"/>
      <c r="AZ19" s="1801"/>
      <c r="BA19" s="1801"/>
      <c r="BB19" s="1801"/>
      <c r="BC19" s="1801"/>
      <c r="BD19" s="1801"/>
      <c r="BE19" s="1801"/>
      <c r="BF19" s="1801"/>
      <c r="BG19" s="1801"/>
      <c r="BH19" s="1801"/>
      <c r="BI19" s="1801"/>
      <c r="BJ19" s="1801"/>
      <c r="BK19" s="1801"/>
      <c r="BL19" s="1801"/>
      <c r="BM19" s="1801"/>
      <c r="BN19" s="1801"/>
      <c r="BO19" s="1810"/>
      <c r="BP19" s="1810"/>
      <c r="BQ19" s="1810"/>
      <c r="BR19" s="1810"/>
      <c r="BS19" s="1810"/>
      <c r="BT19" s="1807"/>
      <c r="BU19" s="1807"/>
      <c r="BV19" s="1807"/>
      <c r="BW19" s="1807"/>
      <c r="BX19" s="1807"/>
      <c r="BY19" s="1807"/>
      <c r="BZ19" s="1807"/>
      <c r="CA19" s="1807"/>
      <c r="CB19" s="1810"/>
      <c r="CC19" s="1814"/>
      <c r="CD19" s="1813"/>
      <c r="CH19" s="1699"/>
      <c r="CI19" s="1699"/>
      <c r="CJ19" s="1699"/>
      <c r="CK19" s="1699"/>
    </row>
    <row r="20" spans="2:91" s="1705" customFormat="1" ht="30" customHeight="1">
      <c r="B20" s="1812"/>
      <c r="C20" s="1790"/>
      <c r="D20" s="1803" t="s">
        <v>9</v>
      </c>
      <c r="E20" s="1790"/>
      <c r="F20" s="1774" t="s">
        <v>281</v>
      </c>
      <c r="G20" s="1790"/>
      <c r="H20" s="1790"/>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0"/>
      <c r="AE20" s="1770"/>
      <c r="AF20" s="1770"/>
      <c r="AG20" s="1770"/>
      <c r="AH20" s="1770"/>
      <c r="AI20" s="1770"/>
      <c r="AJ20" s="1770"/>
      <c r="AK20" s="1770"/>
      <c r="AL20" s="1770"/>
      <c r="AM20" s="1770"/>
      <c r="AN20" s="1770"/>
      <c r="AO20" s="1770"/>
      <c r="AP20" s="1770"/>
      <c r="AQ20" s="1801"/>
      <c r="AR20" s="1801"/>
      <c r="AS20" s="1801"/>
      <c r="AT20" s="1801"/>
      <c r="AU20" s="1801"/>
      <c r="AV20" s="1801"/>
      <c r="AW20" s="1801"/>
      <c r="AX20" s="1801"/>
      <c r="AY20" s="1801"/>
      <c r="AZ20" s="1801"/>
      <c r="BA20" s="1801"/>
      <c r="BB20" s="1801"/>
      <c r="BC20" s="1801"/>
      <c r="BD20" s="1801"/>
      <c r="BE20" s="1801"/>
      <c r="BF20" s="1801"/>
      <c r="BG20" s="1801"/>
      <c r="BH20" s="1801"/>
      <c r="BI20" s="1801"/>
      <c r="BJ20" s="1801"/>
      <c r="BK20" s="1801"/>
      <c r="BL20" s="1801"/>
      <c r="BM20" s="1801"/>
      <c r="BN20" s="1801"/>
      <c r="BO20" s="1810"/>
      <c r="BP20" s="1810"/>
      <c r="BQ20" s="3364">
        <v>67</v>
      </c>
      <c r="BR20" s="3364"/>
      <c r="BS20" s="3306"/>
      <c r="BT20" s="3307"/>
      <c r="BU20" s="3307"/>
      <c r="BV20" s="3307"/>
      <c r="BW20" s="3307"/>
      <c r="BX20" s="3307"/>
      <c r="BY20" s="3307"/>
      <c r="BZ20" s="3307"/>
      <c r="CA20" s="3308"/>
      <c r="CB20" s="3364" t="s">
        <v>45</v>
      </c>
      <c r="CC20" s="3364"/>
      <c r="CD20" s="1813"/>
      <c r="CH20" s="1699"/>
      <c r="CI20" s="1699"/>
      <c r="CJ20" s="1699"/>
      <c r="CK20" s="1699"/>
    </row>
    <row r="21" spans="2:91" s="1705" customFormat="1" ht="30" customHeight="1">
      <c r="B21" s="1812"/>
      <c r="C21" s="1790"/>
      <c r="D21" s="1804"/>
      <c r="E21" s="1790"/>
      <c r="F21" s="1771" t="s">
        <v>1526</v>
      </c>
      <c r="G21" s="1790"/>
      <c r="H21" s="1790"/>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774"/>
      <c r="AN21" s="1774"/>
      <c r="AO21" s="1774"/>
      <c r="AP21" s="1790"/>
      <c r="AQ21" s="1801"/>
      <c r="AR21" s="1801"/>
      <c r="AS21" s="1801"/>
      <c r="AT21" s="1801"/>
      <c r="AU21" s="1801"/>
      <c r="AV21" s="1801"/>
      <c r="AW21" s="1801"/>
      <c r="AX21" s="1801"/>
      <c r="AY21" s="1801"/>
      <c r="AZ21" s="1801"/>
      <c r="BA21" s="1801"/>
      <c r="BB21" s="1801"/>
      <c r="BC21" s="1801"/>
      <c r="BD21" s="1801"/>
      <c r="BE21" s="1801"/>
      <c r="BF21" s="1801"/>
      <c r="BG21" s="1801"/>
      <c r="BH21" s="1801"/>
      <c r="BI21" s="1801"/>
      <c r="BJ21" s="1801"/>
      <c r="BK21" s="1801"/>
      <c r="BL21" s="1801"/>
      <c r="BM21" s="1801"/>
      <c r="BN21" s="1801"/>
      <c r="BO21" s="1810"/>
      <c r="BP21" s="1810"/>
      <c r="BQ21" s="3364"/>
      <c r="BR21" s="3364"/>
      <c r="BS21" s="3309"/>
      <c r="BT21" s="3310"/>
      <c r="BU21" s="3310"/>
      <c r="BV21" s="3310"/>
      <c r="BW21" s="3310"/>
      <c r="BX21" s="3310"/>
      <c r="BY21" s="3310"/>
      <c r="BZ21" s="3310"/>
      <c r="CA21" s="3311"/>
      <c r="CB21" s="3364"/>
      <c r="CC21" s="3364"/>
      <c r="CD21" s="1813"/>
      <c r="CH21" s="1699"/>
      <c r="CI21" s="1699"/>
      <c r="CJ21" s="1699"/>
      <c r="CK21" s="1699"/>
    </row>
    <row r="22" spans="2:91" s="1705" customFormat="1" ht="24.9" customHeight="1">
      <c r="B22" s="1812"/>
      <c r="C22" s="1790"/>
      <c r="D22" s="1809"/>
      <c r="E22" s="1790"/>
      <c r="F22" s="1802"/>
      <c r="G22" s="1790"/>
      <c r="H22" s="1790"/>
      <c r="I22" s="1774"/>
      <c r="J22" s="1774"/>
      <c r="K22" s="1774"/>
      <c r="L22" s="1774"/>
      <c r="M22" s="1774"/>
      <c r="N22" s="1774"/>
      <c r="O22" s="1774"/>
      <c r="P22" s="1774"/>
      <c r="Q22" s="1774"/>
      <c r="R22" s="1774"/>
      <c r="S22" s="1774"/>
      <c r="T22" s="1774"/>
      <c r="U22" s="1774"/>
      <c r="V22" s="1774"/>
      <c r="W22" s="1774"/>
      <c r="X22" s="1774"/>
      <c r="Y22" s="1774"/>
      <c r="Z22" s="1774"/>
      <c r="AA22" s="1774"/>
      <c r="AB22" s="1774"/>
      <c r="AC22" s="1774"/>
      <c r="AD22" s="1770"/>
      <c r="AE22" s="1770"/>
      <c r="AF22" s="1770"/>
      <c r="AG22" s="1770"/>
      <c r="AH22" s="1770"/>
      <c r="AI22" s="1770"/>
      <c r="AJ22" s="1770"/>
      <c r="AK22" s="1770"/>
      <c r="AL22" s="1770"/>
      <c r="AM22" s="1770"/>
      <c r="AN22" s="1770"/>
      <c r="AO22" s="1770"/>
      <c r="AP22" s="1770"/>
      <c r="AQ22" s="1810"/>
      <c r="AR22" s="1810"/>
      <c r="AS22" s="1810"/>
      <c r="AT22" s="1810"/>
      <c r="AU22" s="1810"/>
      <c r="AV22" s="1810"/>
      <c r="AW22" s="1810"/>
      <c r="AX22" s="1810"/>
      <c r="AY22" s="1810"/>
      <c r="AZ22" s="1810"/>
      <c r="BA22" s="1810"/>
      <c r="BB22" s="1810"/>
      <c r="BC22" s="1810"/>
      <c r="BD22" s="1801"/>
      <c r="BE22" s="1801"/>
      <c r="BF22" s="1801"/>
      <c r="BG22" s="1801"/>
      <c r="BH22" s="1801"/>
      <c r="BI22" s="1801"/>
      <c r="BJ22" s="1801"/>
      <c r="BK22" s="1801"/>
      <c r="BL22" s="1801"/>
      <c r="BM22" s="1801"/>
      <c r="BN22" s="1801"/>
      <c r="BO22" s="1801"/>
      <c r="BP22" s="1801"/>
      <c r="BQ22" s="1810"/>
      <c r="BR22" s="1810"/>
      <c r="BS22" s="1810"/>
      <c r="BT22" s="1807"/>
      <c r="BU22" s="1807"/>
      <c r="BV22" s="1807"/>
      <c r="BW22" s="1807"/>
      <c r="BX22" s="1807"/>
      <c r="BY22" s="1807"/>
      <c r="BZ22" s="1807"/>
      <c r="CA22" s="1807"/>
      <c r="CB22" s="1810"/>
      <c r="CC22" s="1771"/>
      <c r="CD22" s="1793"/>
      <c r="CH22" s="1699"/>
      <c r="CI22" s="1699"/>
      <c r="CJ22" s="1699"/>
      <c r="CK22" s="1699"/>
    </row>
    <row r="23" spans="2:91" s="1702" customFormat="1" ht="30" customHeight="1">
      <c r="B23" s="1812"/>
      <c r="C23" s="1790"/>
      <c r="D23" s="1803" t="s">
        <v>26</v>
      </c>
      <c r="E23" s="1790"/>
      <c r="F23" s="1774" t="s">
        <v>524</v>
      </c>
      <c r="G23" s="1790"/>
      <c r="H23" s="1790"/>
      <c r="I23" s="1774"/>
      <c r="J23" s="1774"/>
      <c r="K23" s="1774"/>
      <c r="L23" s="1774"/>
      <c r="M23" s="1774"/>
      <c r="N23" s="1774"/>
      <c r="O23" s="1774"/>
      <c r="P23" s="1774"/>
      <c r="Q23" s="1774"/>
      <c r="R23" s="1774"/>
      <c r="S23" s="1774"/>
      <c r="T23" s="1774"/>
      <c r="U23" s="1774"/>
      <c r="V23" s="1774"/>
      <c r="W23" s="1774"/>
      <c r="X23" s="1774"/>
      <c r="Y23" s="1774"/>
      <c r="Z23" s="1774"/>
      <c r="AA23" s="1774"/>
      <c r="AB23" s="1774"/>
      <c r="AC23" s="1774"/>
      <c r="AD23" s="1770"/>
      <c r="AE23" s="1770"/>
      <c r="AF23" s="1770"/>
      <c r="AG23" s="1770"/>
      <c r="AH23" s="1770"/>
      <c r="AI23" s="1770"/>
      <c r="AJ23" s="1770"/>
      <c r="AK23" s="1770"/>
      <c r="AL23" s="1770"/>
      <c r="AM23" s="1770"/>
      <c r="AN23" s="1770"/>
      <c r="AO23" s="1770"/>
      <c r="AP23" s="1770"/>
      <c r="AQ23" s="1801"/>
      <c r="AR23" s="1801"/>
      <c r="AS23" s="1801"/>
      <c r="AT23" s="1801"/>
      <c r="AU23" s="1801"/>
      <c r="AV23" s="1801"/>
      <c r="AW23" s="1801"/>
      <c r="AX23" s="1801"/>
      <c r="AY23" s="1801"/>
      <c r="AZ23" s="1801"/>
      <c r="BA23" s="1801"/>
      <c r="BB23" s="1801"/>
      <c r="BC23" s="1801"/>
      <c r="BD23" s="1801"/>
      <c r="BE23" s="1801"/>
      <c r="BF23" s="1801"/>
      <c r="BG23" s="1801"/>
      <c r="BH23" s="1801"/>
      <c r="BI23" s="1801"/>
      <c r="BJ23" s="1801"/>
      <c r="BK23" s="1801"/>
      <c r="BL23" s="1801"/>
      <c r="BM23" s="1801"/>
      <c r="BN23" s="1801"/>
      <c r="BO23" s="1801"/>
      <c r="BP23" s="1801"/>
      <c r="BQ23" s="3364">
        <v>68</v>
      </c>
      <c r="BR23" s="3364"/>
      <c r="BS23" s="3306"/>
      <c r="BT23" s="3307"/>
      <c r="BU23" s="3307"/>
      <c r="BV23" s="3307"/>
      <c r="BW23" s="3307"/>
      <c r="BX23" s="3307"/>
      <c r="BY23" s="3307"/>
      <c r="BZ23" s="3307"/>
      <c r="CA23" s="3308"/>
      <c r="CB23" s="3364" t="s">
        <v>45</v>
      </c>
      <c r="CC23" s="3364"/>
      <c r="CD23" s="1773"/>
      <c r="CH23" s="1699"/>
      <c r="CI23" s="1699"/>
      <c r="CJ23" s="1699"/>
      <c r="CK23" s="1699"/>
    </row>
    <row r="24" spans="2:91" s="1702" customFormat="1" ht="39.9" customHeight="1">
      <c r="B24" s="1796"/>
      <c r="C24" s="1790"/>
      <c r="D24" s="1804"/>
      <c r="E24" s="1790"/>
      <c r="F24" s="1802" t="s">
        <v>523</v>
      </c>
      <c r="G24" s="1790"/>
      <c r="H24" s="1790"/>
      <c r="I24" s="1774"/>
      <c r="J24" s="1774"/>
      <c r="K24" s="1774"/>
      <c r="L24" s="1774"/>
      <c r="M24" s="1774"/>
      <c r="N24" s="1774"/>
      <c r="O24" s="1774"/>
      <c r="P24" s="1774"/>
      <c r="Q24" s="1774"/>
      <c r="R24" s="1774"/>
      <c r="S24" s="1774"/>
      <c r="T24" s="1774"/>
      <c r="U24" s="1774"/>
      <c r="V24" s="1774"/>
      <c r="W24" s="1774"/>
      <c r="X24" s="1774"/>
      <c r="Y24" s="1774"/>
      <c r="Z24" s="1774"/>
      <c r="AA24" s="1774"/>
      <c r="AB24" s="1774"/>
      <c r="AC24" s="1774"/>
      <c r="AD24" s="1801"/>
      <c r="AE24" s="1801"/>
      <c r="AF24" s="1801"/>
      <c r="AG24" s="1801"/>
      <c r="AH24" s="1801"/>
      <c r="AI24" s="1801"/>
      <c r="AJ24" s="1801"/>
      <c r="AK24" s="1801"/>
      <c r="AL24" s="1801"/>
      <c r="AM24" s="1801"/>
      <c r="AN24" s="1801"/>
      <c r="AO24" s="1801"/>
      <c r="AP24" s="1801"/>
      <c r="AQ24" s="1801"/>
      <c r="AR24" s="1801"/>
      <c r="AS24" s="1801"/>
      <c r="AT24" s="1801"/>
      <c r="AU24" s="1801"/>
      <c r="AV24" s="1801"/>
      <c r="AW24" s="1801"/>
      <c r="AX24" s="1801"/>
      <c r="AY24" s="1801"/>
      <c r="AZ24" s="1801"/>
      <c r="BA24" s="1801"/>
      <c r="BB24" s="1801"/>
      <c r="BC24" s="1801"/>
      <c r="BD24" s="1801"/>
      <c r="BE24" s="1801"/>
      <c r="BF24" s="1801"/>
      <c r="BG24" s="1801"/>
      <c r="BH24" s="1801"/>
      <c r="BI24" s="1801"/>
      <c r="BJ24" s="1801"/>
      <c r="BK24" s="1801"/>
      <c r="BL24" s="1801"/>
      <c r="BM24" s="1801"/>
      <c r="BN24" s="1801"/>
      <c r="BO24" s="1801"/>
      <c r="BP24" s="1801"/>
      <c r="BQ24" s="3364"/>
      <c r="BR24" s="3364"/>
      <c r="BS24" s="3309"/>
      <c r="BT24" s="3310"/>
      <c r="BU24" s="3310"/>
      <c r="BV24" s="3310"/>
      <c r="BW24" s="3310"/>
      <c r="BX24" s="3310"/>
      <c r="BY24" s="3310"/>
      <c r="BZ24" s="3310"/>
      <c r="CA24" s="3311"/>
      <c r="CB24" s="3364"/>
      <c r="CC24" s="3364"/>
      <c r="CD24" s="1773"/>
      <c r="CH24" s="1699"/>
      <c r="CI24" s="1699"/>
      <c r="CJ24" s="1699"/>
      <c r="CK24" s="1699"/>
    </row>
    <row r="25" spans="2:91" s="1702" customFormat="1" ht="24.9" customHeight="1">
      <c r="B25" s="1796"/>
      <c r="C25" s="1790"/>
      <c r="D25" s="1804"/>
      <c r="E25" s="1790"/>
      <c r="F25" s="1802"/>
      <c r="G25" s="1790"/>
      <c r="H25" s="1790"/>
      <c r="I25" s="1774"/>
      <c r="J25" s="1774"/>
      <c r="K25" s="1774"/>
      <c r="L25" s="1774"/>
      <c r="M25" s="1774"/>
      <c r="N25" s="1774"/>
      <c r="O25" s="1774"/>
      <c r="P25" s="1774"/>
      <c r="Q25" s="1774"/>
      <c r="R25" s="1774"/>
      <c r="S25" s="1774"/>
      <c r="T25" s="1774"/>
      <c r="U25" s="1774"/>
      <c r="V25" s="1774"/>
      <c r="W25" s="1774"/>
      <c r="X25" s="1774"/>
      <c r="Y25" s="1774"/>
      <c r="Z25" s="1774"/>
      <c r="AA25" s="1774"/>
      <c r="AB25" s="1774"/>
      <c r="AC25" s="1774"/>
      <c r="AD25" s="1801"/>
      <c r="AE25" s="1801"/>
      <c r="AF25" s="1801"/>
      <c r="AG25" s="1801"/>
      <c r="AH25" s="1801"/>
      <c r="AI25" s="1801"/>
      <c r="AJ25" s="1801"/>
      <c r="AK25" s="1801"/>
      <c r="AL25" s="1801"/>
      <c r="AM25" s="1801"/>
      <c r="AN25" s="1801"/>
      <c r="AO25" s="1801"/>
      <c r="AP25" s="1801"/>
      <c r="AQ25" s="1801"/>
      <c r="AR25" s="1801"/>
      <c r="AS25" s="1801"/>
      <c r="AT25" s="1801"/>
      <c r="AU25" s="1801"/>
      <c r="AV25" s="1801"/>
      <c r="AW25" s="1801"/>
      <c r="AX25" s="1801"/>
      <c r="AY25" s="1801"/>
      <c r="AZ25" s="1801"/>
      <c r="BA25" s="1801"/>
      <c r="BB25" s="1801"/>
      <c r="BC25" s="1801"/>
      <c r="BD25" s="1801"/>
      <c r="BE25" s="1801"/>
      <c r="BF25" s="1801"/>
      <c r="BG25" s="1801"/>
      <c r="BH25" s="1801"/>
      <c r="BI25" s="1801"/>
      <c r="BJ25" s="1801"/>
      <c r="BK25" s="1801"/>
      <c r="BL25" s="1801"/>
      <c r="BM25" s="1801"/>
      <c r="BN25" s="1801"/>
      <c r="BO25" s="1801"/>
      <c r="BP25" s="1801"/>
      <c r="BQ25" s="1801"/>
      <c r="BR25" s="1801"/>
      <c r="BS25" s="1801"/>
      <c r="BT25" s="1807"/>
      <c r="BU25" s="1807"/>
      <c r="BV25" s="1807"/>
      <c r="BW25" s="1807"/>
      <c r="BX25" s="1807"/>
      <c r="BY25" s="1807"/>
      <c r="BZ25" s="1807"/>
      <c r="CA25" s="1807"/>
      <c r="CB25" s="1801"/>
      <c r="CC25" s="1771"/>
      <c r="CD25" s="1793"/>
      <c r="CH25" s="1699"/>
      <c r="CI25" s="1699"/>
      <c r="CJ25" s="1699"/>
      <c r="CK25" s="1699"/>
    </row>
    <row r="26" spans="2:91" s="1702" customFormat="1" ht="30" customHeight="1">
      <c r="B26" s="1796"/>
      <c r="C26" s="1790"/>
      <c r="D26" s="1803" t="s">
        <v>28</v>
      </c>
      <c r="E26" s="1790"/>
      <c r="F26" s="1774" t="s">
        <v>1048</v>
      </c>
      <c r="G26" s="1790"/>
      <c r="H26" s="1790"/>
      <c r="I26" s="1774"/>
      <c r="J26" s="1774"/>
      <c r="K26" s="1774"/>
      <c r="L26" s="1774"/>
      <c r="M26" s="1774"/>
      <c r="N26" s="1774"/>
      <c r="O26" s="1774"/>
      <c r="P26" s="1774"/>
      <c r="Q26" s="1774"/>
      <c r="R26" s="1774"/>
      <c r="S26" s="1774"/>
      <c r="T26" s="1774"/>
      <c r="U26" s="1774"/>
      <c r="V26" s="1774"/>
      <c r="W26" s="1774"/>
      <c r="X26" s="1774"/>
      <c r="Y26" s="1774"/>
      <c r="Z26" s="1774"/>
      <c r="AA26" s="1774"/>
      <c r="AB26" s="1774"/>
      <c r="AC26" s="1774"/>
      <c r="AD26" s="1801"/>
      <c r="AE26" s="1801"/>
      <c r="AF26" s="1801"/>
      <c r="AG26" s="1801"/>
      <c r="AH26" s="1801"/>
      <c r="AI26" s="1801"/>
      <c r="AJ26" s="1801"/>
      <c r="AK26" s="1801"/>
      <c r="AL26" s="1801"/>
      <c r="AM26" s="1801"/>
      <c r="AN26" s="1801"/>
      <c r="AO26" s="1801"/>
      <c r="AP26" s="1801"/>
      <c r="AQ26" s="1801"/>
      <c r="AR26" s="1801"/>
      <c r="AS26" s="1801"/>
      <c r="AT26" s="1801"/>
      <c r="AU26" s="1801"/>
      <c r="AV26" s="1801"/>
      <c r="AW26" s="1797"/>
      <c r="AX26" s="1774"/>
      <c r="AY26" s="1815"/>
      <c r="AZ26" s="1790"/>
      <c r="BA26" s="1774"/>
      <c r="BB26" s="1774"/>
      <c r="BC26" s="1774"/>
      <c r="BD26" s="1774"/>
      <c r="BE26" s="1774"/>
      <c r="BF26" s="1774"/>
      <c r="BG26" s="1774"/>
      <c r="BH26" s="1774"/>
      <c r="BI26" s="1774"/>
      <c r="BJ26" s="1774"/>
      <c r="BK26" s="1774"/>
      <c r="BL26" s="1774"/>
      <c r="BM26" s="1774"/>
      <c r="BN26" s="1774"/>
      <c r="BO26" s="1774"/>
      <c r="BP26" s="1774"/>
      <c r="BQ26" s="3364">
        <v>69</v>
      </c>
      <c r="BR26" s="3364"/>
      <c r="BS26" s="3306"/>
      <c r="BT26" s="3307"/>
      <c r="BU26" s="3307"/>
      <c r="BV26" s="3307"/>
      <c r="BW26" s="3307"/>
      <c r="BX26" s="3307"/>
      <c r="BY26" s="3307"/>
      <c r="BZ26" s="3307"/>
      <c r="CA26" s="3308"/>
      <c r="CB26" s="3364" t="s">
        <v>45</v>
      </c>
      <c r="CC26" s="3364"/>
      <c r="CD26" s="1773"/>
      <c r="CE26" s="1766"/>
      <c r="CF26" s="1766"/>
      <c r="CG26" s="1766"/>
      <c r="CH26" s="1710"/>
      <c r="CI26" s="1710"/>
      <c r="CJ26" s="1710"/>
      <c r="CK26" s="1710"/>
      <c r="CL26" s="1710"/>
      <c r="CM26" s="1710"/>
    </row>
    <row r="27" spans="2:91" s="1702" customFormat="1" ht="30" customHeight="1">
      <c r="B27" s="1796"/>
      <c r="C27" s="1790"/>
      <c r="D27" s="1801"/>
      <c r="E27" s="1801"/>
      <c r="F27" s="1802" t="s">
        <v>2687</v>
      </c>
      <c r="G27" s="1790"/>
      <c r="H27" s="1790"/>
      <c r="I27" s="1774"/>
      <c r="J27" s="1774"/>
      <c r="K27" s="1774"/>
      <c r="L27" s="1774"/>
      <c r="M27" s="1774"/>
      <c r="N27" s="1774"/>
      <c r="O27" s="1774"/>
      <c r="P27" s="1774"/>
      <c r="Q27" s="1774"/>
      <c r="R27" s="1774"/>
      <c r="S27" s="1774"/>
      <c r="T27" s="1774"/>
      <c r="U27" s="1774" t="s">
        <v>3061</v>
      </c>
      <c r="V27" s="1774"/>
      <c r="W27" s="1774"/>
      <c r="X27" s="1774"/>
      <c r="Y27" s="1774"/>
      <c r="Z27" s="1774"/>
      <c r="AA27" s="1774"/>
      <c r="AB27" s="1774"/>
      <c r="AC27" s="1774"/>
      <c r="AD27" s="1807"/>
      <c r="AE27" s="1807"/>
      <c r="AF27" s="1807"/>
      <c r="AG27" s="1807"/>
      <c r="AH27" s="1807"/>
      <c r="AI27" s="1807"/>
      <c r="AJ27" s="1807"/>
      <c r="AK27" s="1807"/>
      <c r="AL27" s="1807"/>
      <c r="AM27" s="1807"/>
      <c r="AN27" s="1807"/>
      <c r="AO27" s="1807"/>
      <c r="AP27" s="1807"/>
      <c r="AQ27" s="1807"/>
      <c r="AR27" s="1807"/>
      <c r="AS27" s="1807"/>
      <c r="AT27" s="1807"/>
      <c r="AU27" s="1801"/>
      <c r="AV27" s="1801"/>
      <c r="AW27" s="1797"/>
      <c r="AX27" s="1774"/>
      <c r="AY27" s="1815"/>
      <c r="AZ27" s="1790"/>
      <c r="BA27" s="1774"/>
      <c r="BB27" s="1774"/>
      <c r="BC27" s="1774"/>
      <c r="BD27" s="1774"/>
      <c r="BE27" s="1774"/>
      <c r="BF27" s="1774"/>
      <c r="BG27" s="1774"/>
      <c r="BH27" s="1774"/>
      <c r="BI27" s="1774"/>
      <c r="BJ27" s="1774"/>
      <c r="BK27" s="1774"/>
      <c r="BL27" s="1774"/>
      <c r="BM27" s="1774"/>
      <c r="BN27" s="1774"/>
      <c r="BO27" s="1774"/>
      <c r="BP27" s="1774"/>
      <c r="BQ27" s="3364"/>
      <c r="BR27" s="3364"/>
      <c r="BS27" s="3309"/>
      <c r="BT27" s="3310"/>
      <c r="BU27" s="3310"/>
      <c r="BV27" s="3310"/>
      <c r="BW27" s="3310"/>
      <c r="BX27" s="3310"/>
      <c r="BY27" s="3310"/>
      <c r="BZ27" s="3310"/>
      <c r="CA27" s="3311"/>
      <c r="CB27" s="3364"/>
      <c r="CC27" s="3364"/>
      <c r="CD27" s="1773"/>
      <c r="CE27" s="1766"/>
      <c r="CF27" s="1766"/>
      <c r="CG27" s="1766"/>
      <c r="CH27" s="1710"/>
      <c r="CI27" s="1710"/>
      <c r="CJ27" s="1710"/>
      <c r="CK27" s="1710"/>
      <c r="CL27" s="1710"/>
      <c r="CM27" s="1710"/>
    </row>
    <row r="28" spans="2:91" s="1702" customFormat="1" ht="30" customHeight="1">
      <c r="B28" s="1777"/>
      <c r="C28" s="1790"/>
      <c r="D28" s="1801"/>
      <c r="E28" s="1801"/>
      <c r="F28" s="1801"/>
      <c r="G28" s="1790"/>
      <c r="H28" s="1790"/>
      <c r="I28" s="1774"/>
      <c r="J28" s="1774"/>
      <c r="K28" s="1774"/>
      <c r="L28" s="1774"/>
      <c r="M28" s="1774"/>
      <c r="N28" s="1774"/>
      <c r="O28" s="1774"/>
      <c r="P28" s="1774"/>
      <c r="Q28" s="1774"/>
      <c r="R28" s="1774"/>
      <c r="S28" s="1774"/>
      <c r="T28" s="1774"/>
      <c r="U28" s="1774"/>
      <c r="V28" s="1774"/>
      <c r="W28" s="1774"/>
      <c r="X28" s="1774"/>
      <c r="Y28" s="1774"/>
      <c r="Z28" s="1774"/>
      <c r="AA28" s="1774"/>
      <c r="AB28" s="1774"/>
      <c r="AC28" s="1774"/>
      <c r="AD28" s="1807"/>
      <c r="AE28" s="1807"/>
      <c r="AF28" s="1807"/>
      <c r="AG28" s="1807"/>
      <c r="AH28" s="1807"/>
      <c r="AI28" s="1807"/>
      <c r="AJ28" s="1807"/>
      <c r="AK28" s="1807"/>
      <c r="AL28" s="1807"/>
      <c r="AM28" s="1807"/>
      <c r="AN28" s="1807"/>
      <c r="AO28" s="1807"/>
      <c r="AP28" s="1807"/>
      <c r="AQ28" s="1807"/>
      <c r="AR28" s="1807"/>
      <c r="AS28" s="1807"/>
      <c r="AT28" s="1807"/>
      <c r="AU28" s="1790"/>
      <c r="AV28" s="1797"/>
      <c r="AW28" s="1797"/>
      <c r="AX28" s="1774"/>
      <c r="AY28" s="1815"/>
      <c r="AZ28" s="1790"/>
      <c r="BA28" s="1774"/>
      <c r="BB28" s="1774"/>
      <c r="BC28" s="1774"/>
      <c r="BD28" s="1774"/>
      <c r="BE28" s="1774"/>
      <c r="BF28" s="1774"/>
      <c r="BG28" s="1774"/>
      <c r="BH28" s="1774"/>
      <c r="BI28" s="1774"/>
      <c r="BJ28" s="1774"/>
      <c r="BK28" s="1774"/>
      <c r="BL28" s="1774"/>
      <c r="BM28" s="1774"/>
      <c r="BN28" s="1774"/>
      <c r="BO28" s="1774"/>
      <c r="BP28" s="1774"/>
      <c r="BQ28" s="1801"/>
      <c r="BR28" s="1801"/>
      <c r="BS28" s="1801"/>
      <c r="BT28" s="1807"/>
      <c r="BU28" s="1807"/>
      <c r="BV28" s="1807"/>
      <c r="BW28" s="1807"/>
      <c r="BX28" s="1807"/>
      <c r="BY28" s="1807"/>
      <c r="BZ28" s="1807"/>
      <c r="CA28" s="1807"/>
      <c r="CB28" s="1801"/>
      <c r="CC28" s="1771"/>
      <c r="CD28" s="1793"/>
      <c r="CE28" s="1766"/>
      <c r="CF28" s="1766"/>
      <c r="CG28" s="1766"/>
      <c r="CH28" s="1710"/>
      <c r="CI28" s="1710"/>
      <c r="CJ28" s="1710"/>
      <c r="CK28" s="1710"/>
      <c r="CL28" s="1710"/>
      <c r="CM28" s="1710"/>
    </row>
    <row r="29" spans="2:91" s="1702" customFormat="1" ht="30" customHeight="1">
      <c r="B29" s="1777"/>
      <c r="C29" s="1790"/>
      <c r="D29" s="1801"/>
      <c r="E29" s="1801"/>
      <c r="F29" s="1852" t="s">
        <v>289</v>
      </c>
      <c r="G29" s="1797"/>
      <c r="H29" s="1797"/>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807"/>
      <c r="AE29" s="1807"/>
      <c r="AF29" s="1807"/>
      <c r="AG29" s="1807"/>
      <c r="AH29" s="1807"/>
      <c r="AI29" s="1807"/>
      <c r="AJ29" s="1807"/>
      <c r="AK29" s="1807"/>
      <c r="AL29" s="1807"/>
      <c r="AM29" s="1807"/>
      <c r="AN29" s="1807"/>
      <c r="AO29" s="1807"/>
      <c r="AP29" s="1807"/>
      <c r="AQ29" s="1807"/>
      <c r="AR29" s="1807"/>
      <c r="AS29" s="1807"/>
      <c r="AT29" s="1807"/>
      <c r="AU29" s="1790"/>
      <c r="AV29" s="1797"/>
      <c r="AW29" s="1797"/>
      <c r="AX29" s="1774"/>
      <c r="AY29" s="1815"/>
      <c r="AZ29" s="1790"/>
      <c r="BA29" s="1774"/>
      <c r="BB29" s="1774"/>
      <c r="BC29" s="1774"/>
      <c r="BD29" s="1774"/>
      <c r="BE29" s="1774"/>
      <c r="BF29" s="1774"/>
      <c r="BG29" s="1774"/>
      <c r="BH29" s="1774"/>
      <c r="BI29" s="1774"/>
      <c r="BJ29" s="1774"/>
      <c r="BK29" s="1774"/>
      <c r="BL29" s="1774"/>
      <c r="BM29" s="1774"/>
      <c r="BN29" s="1774"/>
      <c r="BO29" s="1774"/>
      <c r="BP29" s="1774"/>
      <c r="BQ29" s="3364"/>
      <c r="BR29" s="3364"/>
      <c r="BS29" s="3375">
        <f>BS11+BS14+BS17+BS20+BS23+BS26</f>
        <v>0</v>
      </c>
      <c r="BT29" s="3376"/>
      <c r="BU29" s="3376"/>
      <c r="BV29" s="3376">
        <v>0</v>
      </c>
      <c r="BW29" s="3376"/>
      <c r="BX29" s="3376"/>
      <c r="BY29" s="3376">
        <v>0</v>
      </c>
      <c r="BZ29" s="3376"/>
      <c r="CA29" s="3377"/>
      <c r="CB29" s="3364" t="s">
        <v>45</v>
      </c>
      <c r="CC29" s="3364"/>
      <c r="CD29" s="1793"/>
      <c r="CE29" s="1766"/>
      <c r="CF29" s="1766"/>
      <c r="CG29" s="1766"/>
      <c r="CH29" s="1710"/>
      <c r="CI29" s="1710"/>
      <c r="CJ29" s="1710"/>
      <c r="CK29" s="1710"/>
      <c r="CL29" s="1710"/>
      <c r="CM29" s="1710"/>
    </row>
    <row r="30" spans="2:91" s="1702" customFormat="1" ht="30" customHeight="1">
      <c r="B30" s="1808"/>
      <c r="C30" s="1790"/>
      <c r="D30" s="1804"/>
      <c r="E30" s="1790"/>
      <c r="F30" s="1881" t="s">
        <v>290</v>
      </c>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810"/>
      <c r="AM30" s="1810"/>
      <c r="AN30" s="1810"/>
      <c r="AO30" s="1810"/>
      <c r="AP30" s="1807"/>
      <c r="AQ30" s="1807"/>
      <c r="AR30" s="1807"/>
      <c r="AS30" s="1807"/>
      <c r="AT30" s="1807"/>
      <c r="AU30" s="1790"/>
      <c r="AV30" s="1801"/>
      <c r="AW30" s="1801"/>
      <c r="AX30" s="1801"/>
      <c r="AY30" s="1774"/>
      <c r="AZ30" s="1790"/>
      <c r="BA30" s="1774"/>
      <c r="BB30" s="1774"/>
      <c r="BC30" s="1774"/>
      <c r="BD30" s="1774"/>
      <c r="BE30" s="1774"/>
      <c r="BF30" s="1774"/>
      <c r="BG30" s="1774"/>
      <c r="BH30" s="1774"/>
      <c r="BI30" s="1774"/>
      <c r="BJ30" s="1774"/>
      <c r="BK30" s="1774"/>
      <c r="BL30" s="1774"/>
      <c r="BM30" s="1774"/>
      <c r="BN30" s="1774"/>
      <c r="BO30" s="1774"/>
      <c r="BP30" s="1774"/>
      <c r="BQ30" s="3364"/>
      <c r="BR30" s="3364"/>
      <c r="BS30" s="3378"/>
      <c r="BT30" s="3379"/>
      <c r="BU30" s="3379"/>
      <c r="BV30" s="3379"/>
      <c r="BW30" s="3379"/>
      <c r="BX30" s="3379"/>
      <c r="BY30" s="3379"/>
      <c r="BZ30" s="3379"/>
      <c r="CA30" s="3380"/>
      <c r="CB30" s="3364"/>
      <c r="CC30" s="3364"/>
      <c r="CD30" s="1773"/>
      <c r="CE30" s="1766"/>
      <c r="CF30" s="1766"/>
      <c r="CG30" s="1766"/>
      <c r="CH30" s="1710"/>
      <c r="CI30" s="1710"/>
      <c r="CJ30" s="1710"/>
      <c r="CK30" s="1710"/>
      <c r="CL30" s="1710"/>
      <c r="CM30" s="1710"/>
    </row>
    <row r="31" spans="2:91" s="1702" customFormat="1" ht="39.9" customHeight="1">
      <c r="B31" s="1816"/>
      <c r="C31" s="1817"/>
      <c r="D31" s="1818"/>
      <c r="E31" s="1819"/>
      <c r="F31" s="1820"/>
      <c r="G31" s="1821"/>
      <c r="H31" s="1821"/>
      <c r="I31" s="1821"/>
      <c r="J31" s="1821"/>
      <c r="K31" s="1821"/>
      <c r="L31" s="1821"/>
      <c r="M31" s="1821"/>
      <c r="N31" s="1821"/>
      <c r="O31" s="1821"/>
      <c r="P31" s="1821"/>
      <c r="Q31" s="1821"/>
      <c r="R31" s="1821"/>
      <c r="S31" s="1821"/>
      <c r="T31" s="1821"/>
      <c r="U31" s="1821"/>
      <c r="V31" s="1821"/>
      <c r="W31" s="1821"/>
      <c r="X31" s="1821"/>
      <c r="Y31" s="1821"/>
      <c r="Z31" s="1821"/>
      <c r="AA31" s="1821"/>
      <c r="AB31" s="1821"/>
      <c r="AC31" s="1821"/>
      <c r="AD31" s="1821"/>
      <c r="AE31" s="1821"/>
      <c r="AF31" s="1821"/>
      <c r="AG31" s="1821"/>
      <c r="AH31" s="1821"/>
      <c r="AI31" s="1821"/>
      <c r="AJ31" s="1821"/>
      <c r="AK31" s="1821"/>
      <c r="AL31" s="1821"/>
      <c r="AM31" s="1821"/>
      <c r="AN31" s="1821"/>
      <c r="AO31" s="1821"/>
      <c r="AP31" s="1821"/>
      <c r="AQ31" s="1821"/>
      <c r="AR31" s="1821"/>
      <c r="AS31" s="1821"/>
      <c r="AT31" s="1821"/>
      <c r="AU31" s="1817"/>
      <c r="AV31" s="1822"/>
      <c r="AW31" s="1822"/>
      <c r="AX31" s="1822"/>
      <c r="AY31" s="1823"/>
      <c r="AZ31" s="1817"/>
      <c r="BA31" s="1823"/>
      <c r="BB31" s="1823"/>
      <c r="BC31" s="1823"/>
      <c r="BD31" s="1823"/>
      <c r="BE31" s="1823"/>
      <c r="BF31" s="1823"/>
      <c r="BG31" s="1823"/>
      <c r="BH31" s="1823"/>
      <c r="BI31" s="1823"/>
      <c r="BJ31" s="1823"/>
      <c r="BK31" s="1823"/>
      <c r="BL31" s="1823"/>
      <c r="BM31" s="1823"/>
      <c r="BN31" s="1823"/>
      <c r="BO31" s="1823"/>
      <c r="BP31" s="1823"/>
      <c r="BQ31" s="1823"/>
      <c r="BR31" s="1823"/>
      <c r="BS31" s="1823"/>
      <c r="BT31" s="1821"/>
      <c r="BU31" s="1821"/>
      <c r="BV31" s="1821"/>
      <c r="BW31" s="1821"/>
      <c r="BX31" s="1821"/>
      <c r="BY31" s="1821"/>
      <c r="BZ31" s="1821"/>
      <c r="CA31" s="1821"/>
      <c r="CB31" s="1823"/>
      <c r="CC31" s="1780"/>
      <c r="CD31" s="1781"/>
      <c r="CE31" s="1766"/>
      <c r="CF31" s="1766"/>
      <c r="CG31" s="1766"/>
      <c r="CH31" s="1710"/>
      <c r="CI31" s="1710"/>
      <c r="CJ31" s="1710"/>
      <c r="CK31" s="1710"/>
      <c r="CL31" s="1710"/>
      <c r="CM31" s="1710"/>
    </row>
    <row r="32" spans="2:91" s="1702" customFormat="1" ht="39.9" customHeight="1">
      <c r="B32" s="1812"/>
      <c r="C32" s="1790"/>
      <c r="D32" s="1798"/>
      <c r="E32" s="1797"/>
      <c r="F32" s="1787"/>
      <c r="G32" s="1807"/>
      <c r="H32" s="1807"/>
      <c r="I32" s="1807"/>
      <c r="J32" s="1807"/>
      <c r="K32" s="1807"/>
      <c r="L32" s="1807"/>
      <c r="M32" s="1807"/>
      <c r="N32" s="1807"/>
      <c r="O32" s="1807"/>
      <c r="P32" s="1807"/>
      <c r="Q32" s="1807"/>
      <c r="R32" s="1807"/>
      <c r="S32" s="1807"/>
      <c r="T32" s="1807"/>
      <c r="U32" s="1807"/>
      <c r="V32" s="1807"/>
      <c r="W32" s="1807"/>
      <c r="X32" s="1807"/>
      <c r="Y32" s="1807"/>
      <c r="Z32" s="1807"/>
      <c r="AA32" s="1807"/>
      <c r="AB32" s="1807"/>
      <c r="AC32" s="1807"/>
      <c r="AD32" s="1807"/>
      <c r="AE32" s="1807"/>
      <c r="AF32" s="1807"/>
      <c r="AG32" s="1807"/>
      <c r="AH32" s="1807"/>
      <c r="AI32" s="1807"/>
      <c r="AJ32" s="1807"/>
      <c r="AK32" s="1807"/>
      <c r="AL32" s="1807"/>
      <c r="AM32" s="1807"/>
      <c r="AN32" s="1807"/>
      <c r="AO32" s="1807"/>
      <c r="AP32" s="1807"/>
      <c r="AQ32" s="1807"/>
      <c r="AR32" s="1807"/>
      <c r="AS32" s="1807"/>
      <c r="AT32" s="1807"/>
      <c r="AU32" s="1790"/>
      <c r="AV32" s="1801"/>
      <c r="AW32" s="1801"/>
      <c r="AX32" s="1801"/>
      <c r="AY32" s="1774"/>
      <c r="AZ32" s="1790"/>
      <c r="BA32" s="1774"/>
      <c r="BB32" s="1774"/>
      <c r="BC32" s="1774"/>
      <c r="BD32" s="1774"/>
      <c r="BE32" s="1774"/>
      <c r="BF32" s="1774"/>
      <c r="BG32" s="1774"/>
      <c r="BH32" s="1774"/>
      <c r="BI32" s="1774"/>
      <c r="BJ32" s="1774"/>
      <c r="BK32" s="1774"/>
      <c r="BL32" s="1774"/>
      <c r="BM32" s="1774"/>
      <c r="BN32" s="1774"/>
      <c r="BO32" s="1774"/>
      <c r="BP32" s="1774"/>
      <c r="BQ32" s="1774"/>
      <c r="BR32" s="1774"/>
      <c r="BS32" s="1774"/>
      <c r="BT32" s="1807"/>
      <c r="BU32" s="1807"/>
      <c r="BV32" s="1807"/>
      <c r="BW32" s="1807"/>
      <c r="BX32" s="1807"/>
      <c r="BY32" s="1807"/>
      <c r="BZ32" s="1807"/>
      <c r="CA32" s="1807"/>
      <c r="CB32" s="1774"/>
      <c r="CC32" s="1771"/>
      <c r="CD32" s="1793"/>
      <c r="CE32" s="1766"/>
      <c r="CF32" s="1766"/>
      <c r="CG32" s="1766"/>
      <c r="CH32" s="1710"/>
      <c r="CI32" s="1710"/>
      <c r="CJ32" s="1710"/>
      <c r="CK32" s="1710"/>
      <c r="CL32" s="1710"/>
      <c r="CM32" s="1710"/>
    </row>
    <row r="33" spans="2:91" s="1702" customFormat="1" ht="30" customHeight="1">
      <c r="B33" s="1796"/>
      <c r="C33" s="1797" t="s">
        <v>705</v>
      </c>
      <c r="D33" s="1774" t="s">
        <v>2688</v>
      </c>
      <c r="E33" s="1790"/>
      <c r="F33" s="1798"/>
      <c r="G33" s="1790"/>
      <c r="H33" s="1774"/>
      <c r="I33" s="1774"/>
      <c r="J33" s="1774"/>
      <c r="K33" s="1774"/>
      <c r="L33" s="1774"/>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07"/>
      <c r="AN33" s="1807"/>
      <c r="AO33" s="1807"/>
      <c r="AP33" s="1807"/>
      <c r="AQ33" s="1807"/>
      <c r="AR33" s="1807"/>
      <c r="AS33" s="1807"/>
      <c r="AT33" s="1807"/>
      <c r="AU33" s="1807"/>
      <c r="AV33" s="1807"/>
      <c r="AW33" s="1807"/>
      <c r="AX33" s="1807"/>
      <c r="AY33" s="1807"/>
      <c r="AZ33" s="1807"/>
      <c r="BA33" s="1807"/>
      <c r="BB33" s="1807"/>
      <c r="BC33" s="1807"/>
      <c r="BD33" s="1807"/>
      <c r="BE33" s="1807"/>
      <c r="BF33" s="1807"/>
      <c r="BG33" s="1774"/>
      <c r="BH33" s="1774"/>
      <c r="BI33" s="1774"/>
      <c r="BJ33" s="1774"/>
      <c r="BK33" s="1774"/>
      <c r="BL33" s="1774"/>
      <c r="BM33" s="1774"/>
      <c r="BN33" s="1774"/>
      <c r="BO33" s="1774"/>
      <c r="BP33" s="1774"/>
      <c r="BQ33" s="1774"/>
      <c r="BR33" s="1774"/>
      <c r="BS33" s="1774"/>
      <c r="BT33" s="1807"/>
      <c r="BU33" s="1807"/>
      <c r="BV33" s="1807"/>
      <c r="BW33" s="1807"/>
      <c r="BX33" s="1807"/>
      <c r="BY33" s="1807"/>
      <c r="BZ33" s="1807"/>
      <c r="CA33" s="1807"/>
      <c r="CB33" s="1774"/>
      <c r="CC33" s="1772"/>
      <c r="CD33" s="1773"/>
      <c r="CE33" s="1766"/>
      <c r="CF33" s="1766"/>
      <c r="CG33" s="1766"/>
      <c r="CH33" s="1710"/>
      <c r="CI33" s="1710"/>
      <c r="CJ33" s="1710"/>
      <c r="CK33" s="1710"/>
      <c r="CL33" s="1710"/>
      <c r="CM33" s="1710"/>
    </row>
    <row r="34" spans="2:91" s="1702" customFormat="1" ht="30" customHeight="1">
      <c r="B34" s="1796"/>
      <c r="C34" s="1797"/>
      <c r="D34" s="1802" t="s">
        <v>2689</v>
      </c>
      <c r="E34" s="1790"/>
      <c r="F34" s="1798"/>
      <c r="G34" s="1790"/>
      <c r="H34" s="1774"/>
      <c r="I34" s="1774"/>
      <c r="J34" s="1774"/>
      <c r="K34" s="1774"/>
      <c r="L34" s="1774"/>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07"/>
      <c r="AN34" s="1807"/>
      <c r="AO34" s="1807"/>
      <c r="AP34" s="1807"/>
      <c r="AQ34" s="1807"/>
      <c r="AR34" s="1807"/>
      <c r="AS34" s="1807"/>
      <c r="AT34" s="1807"/>
      <c r="AU34" s="1807"/>
      <c r="AV34" s="1807"/>
      <c r="AW34" s="1807"/>
      <c r="AX34" s="1807"/>
      <c r="AY34" s="1807"/>
      <c r="AZ34" s="1807"/>
      <c r="BA34" s="1807"/>
      <c r="BB34" s="1807"/>
      <c r="BC34" s="1807"/>
      <c r="BD34" s="1807"/>
      <c r="BE34" s="1807"/>
      <c r="BF34" s="1807"/>
      <c r="BG34" s="1774"/>
      <c r="BH34" s="1774"/>
      <c r="BI34" s="1774"/>
      <c r="BJ34" s="1774"/>
      <c r="BK34" s="1774"/>
      <c r="BL34" s="1774"/>
      <c r="BM34" s="1774"/>
      <c r="BN34" s="1774"/>
      <c r="BO34" s="1774"/>
      <c r="BP34" s="1774"/>
      <c r="BQ34" s="1774"/>
      <c r="BR34" s="1774"/>
      <c r="BS34" s="1774"/>
      <c r="BT34" s="1807"/>
      <c r="BU34" s="1807"/>
      <c r="BV34" s="1807"/>
      <c r="BW34" s="1807"/>
      <c r="BX34" s="1807"/>
      <c r="BY34" s="1807"/>
      <c r="BZ34" s="1807"/>
      <c r="CA34" s="1807"/>
      <c r="CB34" s="1774"/>
      <c r="CC34" s="1772"/>
      <c r="CD34" s="1773"/>
      <c r="CE34" s="1766"/>
      <c r="CF34" s="1766"/>
      <c r="CG34" s="1766"/>
      <c r="CH34" s="1710"/>
      <c r="CI34" s="1710"/>
      <c r="CJ34" s="1710"/>
      <c r="CK34" s="1710"/>
      <c r="CL34" s="1710"/>
      <c r="CM34" s="1710"/>
    </row>
    <row r="35" spans="2:91" s="1702" customFormat="1" ht="30" customHeight="1">
      <c r="B35" s="1796"/>
      <c r="C35" s="1770"/>
      <c r="D35" s="1790"/>
      <c r="E35" s="1790"/>
      <c r="F35" s="1774"/>
      <c r="G35" s="1798"/>
      <c r="H35" s="1775"/>
      <c r="I35" s="1775"/>
      <c r="J35" s="1774"/>
      <c r="K35" s="1806"/>
      <c r="L35" s="1806"/>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07"/>
      <c r="AN35" s="1807"/>
      <c r="AO35" s="1807"/>
      <c r="AP35" s="1807"/>
      <c r="AQ35" s="1807"/>
      <c r="AR35" s="1807"/>
      <c r="AS35" s="1807"/>
      <c r="AT35" s="1807"/>
      <c r="AU35" s="1807"/>
      <c r="AV35" s="1807"/>
      <c r="AW35" s="1807"/>
      <c r="AX35" s="1807"/>
      <c r="AY35" s="1807"/>
      <c r="AZ35" s="1807"/>
      <c r="BA35" s="1807"/>
      <c r="BB35" s="1807"/>
      <c r="BC35" s="1807"/>
      <c r="BD35" s="1807"/>
      <c r="BE35" s="1807"/>
      <c r="BF35" s="1807"/>
      <c r="BG35" s="1774"/>
      <c r="BH35" s="1774"/>
      <c r="BI35" s="1774"/>
      <c r="BJ35" s="1774"/>
      <c r="BK35" s="1774"/>
      <c r="BL35" s="1774"/>
      <c r="BM35" s="1774"/>
      <c r="BN35" s="1774"/>
      <c r="BO35" s="1774"/>
      <c r="BP35" s="1774"/>
      <c r="BQ35" s="1772"/>
      <c r="BR35" s="1772"/>
      <c r="BS35" s="1772"/>
      <c r="BT35" s="1772"/>
      <c r="BU35" s="1772"/>
      <c r="BV35" s="1772"/>
      <c r="BW35" s="1772"/>
      <c r="BX35" s="1772"/>
      <c r="BY35" s="3361">
        <v>3300</v>
      </c>
      <c r="BZ35" s="3361"/>
      <c r="CA35" s="3361"/>
      <c r="CB35" s="1801"/>
      <c r="CC35" s="1772"/>
      <c r="CD35" s="1824"/>
      <c r="CE35" s="1766"/>
      <c r="CF35" s="1766"/>
      <c r="CG35" s="1766"/>
      <c r="CH35" s="1710"/>
      <c r="CI35" s="1710"/>
      <c r="CJ35" s="1710"/>
      <c r="CK35" s="1710"/>
      <c r="CL35" s="1710"/>
      <c r="CM35" s="1710"/>
    </row>
    <row r="36" spans="2:91" s="1702" customFormat="1" ht="30" customHeight="1">
      <c r="B36" s="1796"/>
      <c r="C36" s="1805"/>
      <c r="D36" s="1803" t="s">
        <v>6</v>
      </c>
      <c r="E36" s="1790"/>
      <c r="F36" s="1770" t="s">
        <v>719</v>
      </c>
      <c r="G36" s="1790"/>
      <c r="H36" s="1805"/>
      <c r="I36" s="1774"/>
      <c r="J36" s="1774"/>
      <c r="K36" s="1774"/>
      <c r="L36" s="1774"/>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1807"/>
      <c r="AO36" s="1807"/>
      <c r="AP36" s="1807"/>
      <c r="AQ36" s="1807"/>
      <c r="AR36" s="1807"/>
      <c r="AS36" s="1807"/>
      <c r="AT36" s="1807"/>
      <c r="AU36" s="1807"/>
      <c r="AV36" s="1807"/>
      <c r="AW36" s="1807"/>
      <c r="AX36" s="1807"/>
      <c r="AY36" s="1807"/>
      <c r="AZ36" s="1807"/>
      <c r="BA36" s="1807"/>
      <c r="BB36" s="1807"/>
      <c r="BC36" s="1807"/>
      <c r="BD36" s="1807"/>
      <c r="BE36" s="1807"/>
      <c r="BF36" s="1807"/>
      <c r="BG36" s="1774"/>
      <c r="BH36" s="1774"/>
      <c r="BI36" s="1774"/>
      <c r="BJ36" s="1774"/>
      <c r="BK36" s="1774"/>
      <c r="BL36" s="1774"/>
      <c r="BM36" s="1774"/>
      <c r="BN36" s="1774"/>
      <c r="BO36" s="1774"/>
      <c r="BP36" s="1774"/>
      <c r="BQ36" s="3364">
        <v>48</v>
      </c>
      <c r="BR36" s="3364"/>
      <c r="BS36" s="3306"/>
      <c r="BT36" s="3307"/>
      <c r="BU36" s="3307"/>
      <c r="BV36" s="3307"/>
      <c r="BW36" s="3307"/>
      <c r="BX36" s="3307"/>
      <c r="BY36" s="3307"/>
      <c r="BZ36" s="3307"/>
      <c r="CA36" s="3308"/>
      <c r="CB36" s="3364" t="s">
        <v>45</v>
      </c>
      <c r="CC36" s="3364"/>
      <c r="CD36" s="1824"/>
      <c r="CE36" s="1766"/>
      <c r="CF36" s="1766"/>
      <c r="CG36" s="1766"/>
      <c r="CH36" s="1710"/>
      <c r="CI36" s="1710"/>
      <c r="CJ36" s="1710"/>
      <c r="CK36" s="1710"/>
      <c r="CL36" s="1710"/>
      <c r="CM36" s="1710"/>
    </row>
    <row r="37" spans="2:91" s="1702" customFormat="1" ht="30" customHeight="1">
      <c r="B37" s="1777"/>
      <c r="C37" s="1805"/>
      <c r="D37" s="1804"/>
      <c r="E37" s="1790"/>
      <c r="F37" s="1771" t="s">
        <v>720</v>
      </c>
      <c r="G37" s="1790"/>
      <c r="H37" s="1805"/>
      <c r="I37" s="1774"/>
      <c r="J37" s="1774"/>
      <c r="K37" s="1774"/>
      <c r="L37" s="1774"/>
      <c r="M37" s="1807"/>
      <c r="N37" s="1807"/>
      <c r="O37" s="1807"/>
      <c r="P37" s="1807"/>
      <c r="Q37" s="1807"/>
      <c r="R37" s="1807"/>
      <c r="S37" s="1807"/>
      <c r="T37" s="1807"/>
      <c r="U37" s="1807"/>
      <c r="V37" s="1807"/>
      <c r="W37" s="1807"/>
      <c r="X37" s="1807"/>
      <c r="Y37" s="1807"/>
      <c r="Z37" s="1807"/>
      <c r="AA37" s="1807"/>
      <c r="AB37" s="1807"/>
      <c r="AC37" s="1807"/>
      <c r="AD37" s="1807"/>
      <c r="AE37" s="1807"/>
      <c r="AF37" s="1807"/>
      <c r="AG37" s="1807"/>
      <c r="AH37" s="1807"/>
      <c r="AI37" s="1807"/>
      <c r="AJ37" s="1807"/>
      <c r="AK37" s="1807"/>
      <c r="AL37" s="1807"/>
      <c r="AM37" s="1807"/>
      <c r="AN37" s="1807"/>
      <c r="AO37" s="1807"/>
      <c r="AP37" s="1807"/>
      <c r="AQ37" s="1807"/>
      <c r="AR37" s="1807"/>
      <c r="AS37" s="1807"/>
      <c r="AT37" s="1807"/>
      <c r="AU37" s="1807"/>
      <c r="AV37" s="1807"/>
      <c r="AW37" s="1807"/>
      <c r="AX37" s="1807"/>
      <c r="AY37" s="1807"/>
      <c r="AZ37" s="1807"/>
      <c r="BA37" s="1807"/>
      <c r="BB37" s="1807"/>
      <c r="BC37" s="1807"/>
      <c r="BD37" s="1807"/>
      <c r="BE37" s="1807"/>
      <c r="BF37" s="1807"/>
      <c r="BG37" s="1774"/>
      <c r="BH37" s="1774"/>
      <c r="BI37" s="1774"/>
      <c r="BJ37" s="1774"/>
      <c r="BK37" s="1774"/>
      <c r="BL37" s="1774"/>
      <c r="BM37" s="1774"/>
      <c r="BN37" s="1774"/>
      <c r="BO37" s="1774"/>
      <c r="BP37" s="1774"/>
      <c r="BQ37" s="3364"/>
      <c r="BR37" s="3364"/>
      <c r="BS37" s="3309"/>
      <c r="BT37" s="3310"/>
      <c r="BU37" s="3310"/>
      <c r="BV37" s="3310"/>
      <c r="BW37" s="3310"/>
      <c r="BX37" s="3310"/>
      <c r="BY37" s="3310"/>
      <c r="BZ37" s="3310"/>
      <c r="CA37" s="3311"/>
      <c r="CB37" s="3364"/>
      <c r="CC37" s="3364"/>
      <c r="CD37" s="1824"/>
      <c r="CE37" s="1766"/>
      <c r="CF37" s="1766"/>
      <c r="CG37" s="1766"/>
      <c r="CH37" s="1710"/>
      <c r="CI37" s="1710"/>
      <c r="CJ37" s="1710"/>
      <c r="CK37" s="1710"/>
      <c r="CL37" s="1710"/>
      <c r="CM37" s="1710"/>
    </row>
    <row r="38" spans="2:91" s="1702" customFormat="1" ht="24.9" customHeight="1">
      <c r="B38" s="1808"/>
      <c r="C38" s="1790"/>
      <c r="D38" s="1798"/>
      <c r="E38" s="1790"/>
      <c r="F38" s="1787"/>
      <c r="G38" s="1790"/>
      <c r="H38" s="1790"/>
      <c r="I38" s="1774"/>
      <c r="J38" s="1774"/>
      <c r="K38" s="1774"/>
      <c r="L38" s="1774"/>
      <c r="M38" s="1807"/>
      <c r="N38" s="1807"/>
      <c r="O38" s="1807"/>
      <c r="P38" s="1807"/>
      <c r="Q38" s="180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07"/>
      <c r="AN38" s="1807"/>
      <c r="AO38" s="1807"/>
      <c r="AP38" s="1807"/>
      <c r="AQ38" s="1807"/>
      <c r="AR38" s="1807"/>
      <c r="AS38" s="1807"/>
      <c r="AT38" s="1807"/>
      <c r="AU38" s="1807"/>
      <c r="AV38" s="1807"/>
      <c r="AW38" s="1807"/>
      <c r="AX38" s="1807"/>
      <c r="AY38" s="1807"/>
      <c r="AZ38" s="1807"/>
      <c r="BA38" s="1807"/>
      <c r="BB38" s="1807"/>
      <c r="BC38" s="1807"/>
      <c r="BD38" s="1807"/>
      <c r="BE38" s="1807"/>
      <c r="BF38" s="1807"/>
      <c r="BG38" s="1774"/>
      <c r="BH38" s="1774"/>
      <c r="BI38" s="1774"/>
      <c r="BJ38" s="1774"/>
      <c r="BK38" s="1774"/>
      <c r="BL38" s="1774"/>
      <c r="BM38" s="1774"/>
      <c r="BN38" s="1774"/>
      <c r="BO38" s="1774"/>
      <c r="BP38" s="1774"/>
      <c r="BQ38" s="1774"/>
      <c r="BR38" s="1774"/>
      <c r="BS38" s="1774"/>
      <c r="BT38" s="1807"/>
      <c r="BU38" s="1807"/>
      <c r="BV38" s="1807"/>
      <c r="BW38" s="1807"/>
      <c r="BX38" s="1807"/>
      <c r="BY38" s="1807"/>
      <c r="BZ38" s="1807"/>
      <c r="CA38" s="1807"/>
      <c r="CB38" s="1774"/>
      <c r="CC38" s="1774"/>
      <c r="CD38" s="1824"/>
      <c r="CE38" s="1766"/>
      <c r="CF38" s="1766"/>
      <c r="CG38" s="1766"/>
      <c r="CH38" s="1710"/>
      <c r="CI38" s="1710"/>
      <c r="CJ38" s="1710"/>
      <c r="CK38" s="1710"/>
      <c r="CL38" s="1710"/>
      <c r="CM38" s="1710"/>
    </row>
    <row r="39" spans="2:91" s="1702" customFormat="1" ht="30" customHeight="1">
      <c r="B39" s="1808"/>
      <c r="C39" s="1790"/>
      <c r="D39" s="1803" t="s">
        <v>7</v>
      </c>
      <c r="E39" s="1790"/>
      <c r="F39" s="1770" t="s">
        <v>721</v>
      </c>
      <c r="G39" s="1790"/>
      <c r="H39" s="1790"/>
      <c r="I39" s="1774"/>
      <c r="J39" s="1774"/>
      <c r="K39" s="1774"/>
      <c r="L39" s="1774"/>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807"/>
      <c r="AM39" s="1807"/>
      <c r="AN39" s="1807"/>
      <c r="AO39" s="1807"/>
      <c r="AP39" s="1807"/>
      <c r="AQ39" s="1807"/>
      <c r="AR39" s="1807"/>
      <c r="AS39" s="1807"/>
      <c r="AT39" s="1807"/>
      <c r="AU39" s="1807"/>
      <c r="AV39" s="1807"/>
      <c r="AW39" s="1807"/>
      <c r="AX39" s="1807"/>
      <c r="AY39" s="1807"/>
      <c r="AZ39" s="1807"/>
      <c r="BA39" s="1807"/>
      <c r="BB39" s="1807"/>
      <c r="BC39" s="1807"/>
      <c r="BD39" s="1807"/>
      <c r="BE39" s="1807"/>
      <c r="BF39" s="1807"/>
      <c r="BG39" s="1774"/>
      <c r="BH39" s="1774"/>
      <c r="BI39" s="1774"/>
      <c r="BJ39" s="1774"/>
      <c r="BK39" s="1774"/>
      <c r="BL39" s="1774"/>
      <c r="BM39" s="1774"/>
      <c r="BN39" s="1774"/>
      <c r="BO39" s="1774"/>
      <c r="BP39" s="1774"/>
      <c r="BQ39" s="3364">
        <v>49</v>
      </c>
      <c r="BR39" s="3364"/>
      <c r="BS39" s="3306"/>
      <c r="BT39" s="3307"/>
      <c r="BU39" s="3307"/>
      <c r="BV39" s="3307"/>
      <c r="BW39" s="3307"/>
      <c r="BX39" s="3307"/>
      <c r="BY39" s="3307"/>
      <c r="BZ39" s="3307"/>
      <c r="CA39" s="3308"/>
      <c r="CB39" s="3364" t="s">
        <v>45</v>
      </c>
      <c r="CC39" s="3364"/>
      <c r="CD39" s="1824"/>
      <c r="CE39" s="1766"/>
      <c r="CF39" s="1766"/>
      <c r="CG39" s="1766"/>
      <c r="CH39" s="1710"/>
      <c r="CI39" s="1710"/>
      <c r="CJ39" s="1710"/>
      <c r="CK39" s="1710"/>
      <c r="CL39" s="1710"/>
      <c r="CM39" s="1710"/>
    </row>
    <row r="40" spans="2:91" s="1702" customFormat="1" ht="30" customHeight="1">
      <c r="B40" s="1812"/>
      <c r="C40" s="1790"/>
      <c r="D40" s="1804"/>
      <c r="E40" s="1790"/>
      <c r="F40" s="1771" t="s">
        <v>722</v>
      </c>
      <c r="G40" s="1790"/>
      <c r="H40" s="1790"/>
      <c r="I40" s="1774"/>
      <c r="J40" s="1774"/>
      <c r="K40" s="1774"/>
      <c r="L40" s="1774"/>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7"/>
      <c r="AK40" s="1807"/>
      <c r="AL40" s="1807"/>
      <c r="AM40" s="1807"/>
      <c r="AN40" s="1807"/>
      <c r="AO40" s="1807"/>
      <c r="AP40" s="1807"/>
      <c r="AQ40" s="1807"/>
      <c r="AR40" s="1807"/>
      <c r="AS40" s="1807"/>
      <c r="AT40" s="1807"/>
      <c r="AU40" s="1807"/>
      <c r="AV40" s="1807"/>
      <c r="AW40" s="1807"/>
      <c r="AX40" s="1807"/>
      <c r="AY40" s="1807"/>
      <c r="AZ40" s="1807"/>
      <c r="BA40" s="1807"/>
      <c r="BB40" s="1807"/>
      <c r="BC40" s="1807"/>
      <c r="BD40" s="1807"/>
      <c r="BE40" s="1807"/>
      <c r="BF40" s="1807"/>
      <c r="BG40" s="1774"/>
      <c r="BH40" s="1774"/>
      <c r="BI40" s="1774"/>
      <c r="BJ40" s="1774"/>
      <c r="BK40" s="1774"/>
      <c r="BL40" s="1774"/>
      <c r="BM40" s="1774"/>
      <c r="BN40" s="1774"/>
      <c r="BO40" s="1774"/>
      <c r="BP40" s="1774"/>
      <c r="BQ40" s="3364"/>
      <c r="BR40" s="3364"/>
      <c r="BS40" s="3309"/>
      <c r="BT40" s="3310"/>
      <c r="BU40" s="3310"/>
      <c r="BV40" s="3310"/>
      <c r="BW40" s="3310"/>
      <c r="BX40" s="3310"/>
      <c r="BY40" s="3310"/>
      <c r="BZ40" s="3310"/>
      <c r="CA40" s="3311"/>
      <c r="CB40" s="3364"/>
      <c r="CC40" s="3364"/>
      <c r="CD40" s="1824"/>
      <c r="CE40" s="1766"/>
      <c r="CF40" s="1766"/>
      <c r="CG40" s="1766"/>
      <c r="CH40" s="1710"/>
      <c r="CI40" s="1710"/>
      <c r="CJ40" s="1710"/>
      <c r="CK40" s="1710"/>
      <c r="CL40" s="1710"/>
      <c r="CM40" s="1710"/>
    </row>
    <row r="41" spans="2:91" s="1702" customFormat="1" ht="24.9" customHeight="1">
      <c r="B41" s="1796"/>
      <c r="C41" s="1790"/>
      <c r="D41" s="1809"/>
      <c r="E41" s="1790"/>
      <c r="F41" s="1787"/>
      <c r="G41" s="1790"/>
      <c r="H41" s="1790"/>
      <c r="I41" s="1774"/>
      <c r="J41" s="1774"/>
      <c r="K41" s="1774"/>
      <c r="L41" s="1774"/>
      <c r="M41" s="1807"/>
      <c r="N41" s="1807"/>
      <c r="O41" s="1807"/>
      <c r="P41" s="1807"/>
      <c r="Q41" s="1807"/>
      <c r="R41" s="1807"/>
      <c r="S41" s="1807"/>
      <c r="T41" s="1807"/>
      <c r="U41" s="1807"/>
      <c r="V41" s="1807"/>
      <c r="W41" s="1807"/>
      <c r="X41" s="1807"/>
      <c r="Y41" s="1807"/>
      <c r="Z41" s="1807"/>
      <c r="AA41" s="1807"/>
      <c r="AB41" s="1807"/>
      <c r="AC41" s="1807"/>
      <c r="AD41" s="1807"/>
      <c r="AE41" s="1807"/>
      <c r="AF41" s="1807"/>
      <c r="AG41" s="1807"/>
      <c r="AH41" s="1807"/>
      <c r="AI41" s="1807"/>
      <c r="AJ41" s="1807"/>
      <c r="AK41" s="1807"/>
      <c r="AL41" s="1807"/>
      <c r="AM41" s="1807"/>
      <c r="AN41" s="1807"/>
      <c r="AO41" s="1807"/>
      <c r="AP41" s="1807"/>
      <c r="AQ41" s="1807"/>
      <c r="AR41" s="1807"/>
      <c r="AS41" s="1807"/>
      <c r="AT41" s="1807"/>
      <c r="AU41" s="1807"/>
      <c r="AV41" s="1807"/>
      <c r="AW41" s="1807"/>
      <c r="AX41" s="1807"/>
      <c r="AY41" s="1807"/>
      <c r="AZ41" s="1807"/>
      <c r="BA41" s="1807"/>
      <c r="BB41" s="1807"/>
      <c r="BC41" s="1807"/>
      <c r="BD41" s="1807"/>
      <c r="BE41" s="1807"/>
      <c r="BF41" s="1807"/>
      <c r="BG41" s="1774"/>
      <c r="BH41" s="1774"/>
      <c r="BI41" s="1774"/>
      <c r="BJ41" s="1774"/>
      <c r="BK41" s="1774"/>
      <c r="BL41" s="1774"/>
      <c r="BM41" s="1774"/>
      <c r="BN41" s="1774"/>
      <c r="BO41" s="1774"/>
      <c r="BP41" s="1774"/>
      <c r="BQ41" s="1774"/>
      <c r="BR41" s="1774"/>
      <c r="BS41" s="1774"/>
      <c r="BT41" s="1807"/>
      <c r="BU41" s="1807"/>
      <c r="BV41" s="1807"/>
      <c r="BW41" s="1807"/>
      <c r="BX41" s="1807"/>
      <c r="BY41" s="1807"/>
      <c r="BZ41" s="1807"/>
      <c r="CA41" s="1807"/>
      <c r="CB41" s="1774"/>
      <c r="CC41" s="1774"/>
      <c r="CD41" s="1824"/>
      <c r="CE41" s="1766"/>
      <c r="CF41" s="1766"/>
      <c r="CG41" s="1766"/>
      <c r="CH41" s="1710"/>
      <c r="CI41" s="1710"/>
      <c r="CJ41" s="1710"/>
      <c r="CK41" s="1710"/>
      <c r="CL41" s="1710"/>
      <c r="CM41" s="1710"/>
    </row>
    <row r="42" spans="2:91" s="1702" customFormat="1" ht="30" customHeight="1">
      <c r="B42" s="1796"/>
      <c r="C42" s="1790"/>
      <c r="D42" s="1774" t="s">
        <v>8</v>
      </c>
      <c r="E42" s="1790"/>
      <c r="F42" s="1770" t="s">
        <v>1503</v>
      </c>
      <c r="G42" s="1790"/>
      <c r="H42" s="1790"/>
      <c r="I42" s="1774"/>
      <c r="J42" s="1774"/>
      <c r="K42" s="1774"/>
      <c r="L42" s="1774"/>
      <c r="M42" s="1807"/>
      <c r="N42" s="1807"/>
      <c r="O42" s="1807"/>
      <c r="P42" s="1807"/>
      <c r="Q42" s="1807"/>
      <c r="R42" s="1807"/>
      <c r="S42" s="1807"/>
      <c r="T42" s="1807"/>
      <c r="U42" s="1807"/>
      <c r="V42" s="1807"/>
      <c r="W42" s="1807"/>
      <c r="X42" s="1807"/>
      <c r="Y42" s="1807"/>
      <c r="Z42" s="1807"/>
      <c r="AA42" s="1807"/>
      <c r="AB42" s="1807"/>
      <c r="AC42" s="1807"/>
      <c r="AD42" s="1807"/>
      <c r="AE42" s="1807"/>
      <c r="AF42" s="1807"/>
      <c r="AG42" s="1807"/>
      <c r="AH42" s="1807"/>
      <c r="AI42" s="1807"/>
      <c r="AJ42" s="1807"/>
      <c r="AK42" s="1807"/>
      <c r="AL42" s="1807"/>
      <c r="AM42" s="1807"/>
      <c r="AN42" s="1807"/>
      <c r="AO42" s="1807"/>
      <c r="AP42" s="1807"/>
      <c r="AQ42" s="1807"/>
      <c r="AR42" s="1807"/>
      <c r="AS42" s="1807"/>
      <c r="AT42" s="1807"/>
      <c r="AU42" s="1807"/>
      <c r="AV42" s="1807"/>
      <c r="AW42" s="1807"/>
      <c r="AX42" s="1807"/>
      <c r="AY42" s="1807"/>
      <c r="AZ42" s="1807"/>
      <c r="BA42" s="1807"/>
      <c r="BB42" s="1807"/>
      <c r="BC42" s="1807"/>
      <c r="BD42" s="1807"/>
      <c r="BE42" s="1807"/>
      <c r="BF42" s="1807"/>
      <c r="BG42" s="1774"/>
      <c r="BH42" s="1774"/>
      <c r="BI42" s="1774"/>
      <c r="BJ42" s="1774"/>
      <c r="BK42" s="1774"/>
      <c r="BL42" s="1774"/>
      <c r="BM42" s="1774"/>
      <c r="BN42" s="1774"/>
      <c r="BO42" s="1774"/>
      <c r="BP42" s="1774"/>
      <c r="BQ42" s="3364">
        <v>50</v>
      </c>
      <c r="BR42" s="3364"/>
      <c r="BS42" s="3306"/>
      <c r="BT42" s="3307"/>
      <c r="BU42" s="3307"/>
      <c r="BV42" s="3307"/>
      <c r="BW42" s="3307"/>
      <c r="BX42" s="3307"/>
      <c r="BY42" s="3307"/>
      <c r="BZ42" s="3307"/>
      <c r="CA42" s="3308"/>
      <c r="CB42" s="3364" t="s">
        <v>45</v>
      </c>
      <c r="CC42" s="3364"/>
      <c r="CD42" s="1824"/>
      <c r="CE42" s="1766"/>
      <c r="CF42" s="1766"/>
      <c r="CG42" s="1766"/>
      <c r="CH42" s="1710"/>
      <c r="CI42" s="1710"/>
      <c r="CJ42" s="1710"/>
      <c r="CK42" s="1710"/>
      <c r="CL42" s="1710"/>
      <c r="CM42" s="1710"/>
    </row>
    <row r="43" spans="2:91" s="1702" customFormat="1" ht="30" customHeight="1">
      <c r="B43" s="1796"/>
      <c r="C43" s="1790"/>
      <c r="D43" s="1804"/>
      <c r="E43" s="1790"/>
      <c r="F43" s="1771" t="s">
        <v>1504</v>
      </c>
      <c r="G43" s="1790"/>
      <c r="H43" s="1790"/>
      <c r="I43" s="1774"/>
      <c r="J43" s="1774"/>
      <c r="K43" s="1774"/>
      <c r="L43" s="1774"/>
      <c r="M43" s="1807"/>
      <c r="N43" s="1807"/>
      <c r="O43" s="1807"/>
      <c r="P43" s="1807"/>
      <c r="Q43" s="1807"/>
      <c r="R43" s="1807"/>
      <c r="S43" s="1807"/>
      <c r="T43" s="1807"/>
      <c r="U43" s="1807"/>
      <c r="V43" s="1807"/>
      <c r="W43" s="1807"/>
      <c r="X43" s="1807"/>
      <c r="Y43" s="1807"/>
      <c r="Z43" s="1807"/>
      <c r="AA43" s="1807"/>
      <c r="AB43" s="1807"/>
      <c r="AC43" s="1807"/>
      <c r="AD43" s="1807"/>
      <c r="AE43" s="1807"/>
      <c r="AF43" s="1807"/>
      <c r="AG43" s="1807"/>
      <c r="AH43" s="1807"/>
      <c r="AI43" s="1807"/>
      <c r="AJ43" s="1807"/>
      <c r="AK43" s="1807"/>
      <c r="AL43" s="1807"/>
      <c r="AM43" s="1807"/>
      <c r="AN43" s="1807"/>
      <c r="AO43" s="1807"/>
      <c r="AP43" s="1807"/>
      <c r="AQ43" s="1807"/>
      <c r="AR43" s="1807"/>
      <c r="AS43" s="1807"/>
      <c r="AT43" s="1807"/>
      <c r="AU43" s="1807"/>
      <c r="AV43" s="1807"/>
      <c r="AW43" s="1807"/>
      <c r="AX43" s="1807"/>
      <c r="AY43" s="1807"/>
      <c r="AZ43" s="1807"/>
      <c r="BA43" s="1807"/>
      <c r="BB43" s="1807"/>
      <c r="BC43" s="1807"/>
      <c r="BD43" s="1807"/>
      <c r="BE43" s="1807"/>
      <c r="BF43" s="1807"/>
      <c r="BG43" s="1774"/>
      <c r="BH43" s="1774"/>
      <c r="BI43" s="1774"/>
      <c r="BJ43" s="1774"/>
      <c r="BK43" s="1774"/>
      <c r="BL43" s="1774"/>
      <c r="BM43" s="1774"/>
      <c r="BN43" s="1774"/>
      <c r="BO43" s="1774"/>
      <c r="BP43" s="1774"/>
      <c r="BQ43" s="3364"/>
      <c r="BR43" s="3364"/>
      <c r="BS43" s="3309"/>
      <c r="BT43" s="3310"/>
      <c r="BU43" s="3310"/>
      <c r="BV43" s="3310"/>
      <c r="BW43" s="3310"/>
      <c r="BX43" s="3310"/>
      <c r="BY43" s="3310"/>
      <c r="BZ43" s="3310"/>
      <c r="CA43" s="3311"/>
      <c r="CB43" s="3364"/>
      <c r="CC43" s="3364"/>
      <c r="CD43" s="1824"/>
      <c r="CE43" s="1766"/>
      <c r="CF43" s="1766"/>
      <c r="CG43" s="1766"/>
      <c r="CH43" s="1710"/>
      <c r="CI43" s="1710"/>
      <c r="CJ43" s="1710"/>
      <c r="CK43" s="1710"/>
      <c r="CL43" s="1710"/>
      <c r="CM43" s="1710"/>
    </row>
    <row r="44" spans="2:91" s="1702" customFormat="1" ht="24.9" customHeight="1">
      <c r="B44" s="1796"/>
      <c r="C44" s="1790"/>
      <c r="D44" s="1804"/>
      <c r="E44" s="1790"/>
      <c r="F44" s="1787"/>
      <c r="G44" s="1790"/>
      <c r="H44" s="1790"/>
      <c r="I44" s="1774"/>
      <c r="J44" s="1774"/>
      <c r="K44" s="1774"/>
      <c r="L44" s="1774"/>
      <c r="M44" s="1807"/>
      <c r="N44" s="1807"/>
      <c r="O44" s="1807"/>
      <c r="P44" s="1807"/>
      <c r="Q44" s="1807"/>
      <c r="R44" s="1807"/>
      <c r="S44" s="1807"/>
      <c r="T44" s="1807"/>
      <c r="U44" s="1807"/>
      <c r="V44" s="1807"/>
      <c r="W44" s="1807"/>
      <c r="X44" s="1807"/>
      <c r="Y44" s="1807"/>
      <c r="Z44" s="1807"/>
      <c r="AA44" s="1807"/>
      <c r="AB44" s="1807"/>
      <c r="AC44" s="1807"/>
      <c r="AD44" s="1807"/>
      <c r="AE44" s="1807"/>
      <c r="AF44" s="1807"/>
      <c r="AG44" s="1807"/>
      <c r="AH44" s="1807"/>
      <c r="AI44" s="1807"/>
      <c r="AJ44" s="1807"/>
      <c r="AK44" s="1807"/>
      <c r="AL44" s="1807"/>
      <c r="AM44" s="1807"/>
      <c r="AN44" s="1807"/>
      <c r="AO44" s="1807"/>
      <c r="AP44" s="1807"/>
      <c r="AQ44" s="1807"/>
      <c r="AR44" s="1807"/>
      <c r="AS44" s="1807"/>
      <c r="AT44" s="1807"/>
      <c r="AU44" s="1807"/>
      <c r="AV44" s="1807"/>
      <c r="AW44" s="1807"/>
      <c r="AX44" s="1807"/>
      <c r="AY44" s="1807"/>
      <c r="AZ44" s="1807"/>
      <c r="BA44" s="1807"/>
      <c r="BB44" s="1807"/>
      <c r="BC44" s="1807"/>
      <c r="BD44" s="1807"/>
      <c r="BE44" s="1807"/>
      <c r="BF44" s="1807"/>
      <c r="BG44" s="1807"/>
      <c r="BH44" s="1807"/>
      <c r="BI44" s="1807"/>
      <c r="BJ44" s="1807"/>
      <c r="BK44" s="1807"/>
      <c r="BL44" s="1807"/>
      <c r="BM44" s="1807"/>
      <c r="BN44" s="1807"/>
      <c r="BO44" s="1807"/>
      <c r="BP44" s="1807"/>
      <c r="BQ44" s="1807"/>
      <c r="BR44" s="1807"/>
      <c r="BS44" s="1807"/>
      <c r="BT44" s="1807"/>
      <c r="BU44" s="1807"/>
      <c r="BV44" s="1807"/>
      <c r="BW44" s="1807"/>
      <c r="BX44" s="1807"/>
      <c r="BY44" s="1807"/>
      <c r="BZ44" s="1807"/>
      <c r="CA44" s="1807"/>
      <c r="CB44" s="1801"/>
      <c r="CC44" s="1774"/>
      <c r="CD44" s="1824"/>
      <c r="CH44" s="1699"/>
      <c r="CI44" s="1699"/>
      <c r="CJ44" s="1699"/>
      <c r="CK44" s="1699"/>
    </row>
    <row r="45" spans="2:91" s="1702" customFormat="1" ht="30" customHeight="1">
      <c r="B45" s="1777"/>
      <c r="C45" s="1790"/>
      <c r="D45" s="1804"/>
      <c r="E45" s="1790"/>
      <c r="F45" s="1774" t="s">
        <v>289</v>
      </c>
      <c r="G45" s="1790"/>
      <c r="H45" s="1790"/>
      <c r="I45" s="1774"/>
      <c r="J45" s="1774"/>
      <c r="K45" s="1774"/>
      <c r="L45" s="1774"/>
      <c r="M45" s="1807"/>
      <c r="N45" s="1807"/>
      <c r="O45" s="1807"/>
      <c r="P45" s="1807"/>
      <c r="Q45" s="1807"/>
      <c r="R45" s="1807"/>
      <c r="S45" s="1807"/>
      <c r="T45" s="1807"/>
      <c r="U45" s="1807"/>
      <c r="V45" s="1807"/>
      <c r="W45" s="1807"/>
      <c r="X45" s="1807"/>
      <c r="Y45" s="1807"/>
      <c r="Z45" s="1807"/>
      <c r="AA45" s="1807"/>
      <c r="AB45" s="1807"/>
      <c r="AC45" s="1807"/>
      <c r="AD45" s="1807"/>
      <c r="AE45" s="1807"/>
      <c r="AF45" s="1807"/>
      <c r="AG45" s="1807"/>
      <c r="AH45" s="1807"/>
      <c r="AI45" s="1807"/>
      <c r="AJ45" s="1807"/>
      <c r="AK45" s="1807"/>
      <c r="AL45" s="1807"/>
      <c r="AM45" s="1807"/>
      <c r="AN45" s="1807"/>
      <c r="AO45" s="1807"/>
      <c r="AP45" s="1807"/>
      <c r="AQ45" s="1807"/>
      <c r="AR45" s="1807"/>
      <c r="AS45" s="1807"/>
      <c r="AT45" s="1807"/>
      <c r="AU45" s="1807"/>
      <c r="AV45" s="1807"/>
      <c r="AW45" s="1807"/>
      <c r="AX45" s="1807"/>
      <c r="AY45" s="1807"/>
      <c r="AZ45" s="1807"/>
      <c r="BA45" s="1807"/>
      <c r="BB45" s="1807"/>
      <c r="BC45" s="1807"/>
      <c r="BD45" s="1807"/>
      <c r="BE45" s="1807"/>
      <c r="BF45" s="1807"/>
      <c r="BG45" s="1807"/>
      <c r="BH45" s="1807"/>
      <c r="BI45" s="1807"/>
      <c r="BJ45" s="1807"/>
      <c r="BK45" s="1807"/>
      <c r="BL45" s="1807"/>
      <c r="BM45" s="1807"/>
      <c r="BN45" s="1807"/>
      <c r="BO45" s="1807"/>
      <c r="BP45" s="1807"/>
      <c r="BQ45" s="1807"/>
      <c r="BR45" s="1807"/>
      <c r="BS45" s="3375">
        <f>BS36+BS39+BS42</f>
        <v>0</v>
      </c>
      <c r="BT45" s="3376"/>
      <c r="BU45" s="3376"/>
      <c r="BV45" s="3376">
        <v>0</v>
      </c>
      <c r="BW45" s="3376"/>
      <c r="BX45" s="3376"/>
      <c r="BY45" s="3376">
        <v>0</v>
      </c>
      <c r="BZ45" s="3376"/>
      <c r="CA45" s="3377"/>
      <c r="CB45" s="3364" t="s">
        <v>45</v>
      </c>
      <c r="CC45" s="3364"/>
      <c r="CD45" s="1824"/>
      <c r="CH45" s="1699"/>
      <c r="CI45" s="1699"/>
      <c r="CJ45" s="1699"/>
      <c r="CK45" s="1699"/>
    </row>
    <row r="46" spans="2:91" s="1702" customFormat="1" ht="30" customHeight="1">
      <c r="B46" s="1808"/>
      <c r="C46" s="1790"/>
      <c r="D46" s="1804"/>
      <c r="E46" s="1790"/>
      <c r="F46" s="1771" t="s">
        <v>290</v>
      </c>
      <c r="G46" s="1790"/>
      <c r="H46" s="1790"/>
      <c r="I46" s="1774"/>
      <c r="J46" s="1774"/>
      <c r="K46" s="1774"/>
      <c r="L46" s="1774"/>
      <c r="M46" s="1807"/>
      <c r="N46" s="1807"/>
      <c r="O46" s="1807"/>
      <c r="P46" s="1807"/>
      <c r="Q46" s="1807"/>
      <c r="R46" s="1807"/>
      <c r="S46" s="1807"/>
      <c r="T46" s="1807"/>
      <c r="U46" s="1807"/>
      <c r="V46" s="1807"/>
      <c r="W46" s="1807"/>
      <c r="X46" s="1807"/>
      <c r="Y46" s="1807"/>
      <c r="Z46" s="1807"/>
      <c r="AA46" s="1807"/>
      <c r="AB46" s="1807"/>
      <c r="AC46" s="1807"/>
      <c r="AD46" s="1807"/>
      <c r="AE46" s="1807"/>
      <c r="AF46" s="1807"/>
      <c r="AG46" s="1807"/>
      <c r="AH46" s="1807"/>
      <c r="AI46" s="1807"/>
      <c r="AJ46" s="1807"/>
      <c r="AK46" s="1807"/>
      <c r="AL46" s="1807"/>
      <c r="AM46" s="1807"/>
      <c r="AN46" s="1807"/>
      <c r="AO46" s="1807"/>
      <c r="AP46" s="1807"/>
      <c r="AQ46" s="1807"/>
      <c r="AR46" s="1807"/>
      <c r="AS46" s="1807"/>
      <c r="AT46" s="1807"/>
      <c r="AU46" s="1807"/>
      <c r="AV46" s="1807"/>
      <c r="AW46" s="1807"/>
      <c r="AX46" s="1807"/>
      <c r="AY46" s="1807"/>
      <c r="AZ46" s="1807"/>
      <c r="BA46" s="1807"/>
      <c r="BB46" s="1807"/>
      <c r="BC46" s="1807"/>
      <c r="BD46" s="1807"/>
      <c r="BE46" s="1807"/>
      <c r="BF46" s="1807"/>
      <c r="BG46" s="1807"/>
      <c r="BH46" s="1807"/>
      <c r="BI46" s="1807"/>
      <c r="BJ46" s="1807"/>
      <c r="BK46" s="1807"/>
      <c r="BL46" s="1807"/>
      <c r="BM46" s="1807"/>
      <c r="BN46" s="1807"/>
      <c r="BO46" s="1807"/>
      <c r="BP46" s="1807"/>
      <c r="BQ46" s="1807"/>
      <c r="BR46" s="1807"/>
      <c r="BS46" s="3378"/>
      <c r="BT46" s="3379"/>
      <c r="BU46" s="3379"/>
      <c r="BV46" s="3379"/>
      <c r="BW46" s="3379"/>
      <c r="BX46" s="3379"/>
      <c r="BY46" s="3379"/>
      <c r="BZ46" s="3379"/>
      <c r="CA46" s="3380"/>
      <c r="CB46" s="3364"/>
      <c r="CC46" s="3364"/>
      <c r="CD46" s="1824"/>
      <c r="CH46" s="1699"/>
      <c r="CI46" s="1699"/>
      <c r="CJ46" s="1699"/>
      <c r="CK46" s="1699"/>
    </row>
    <row r="47" spans="2:91" s="1702" customFormat="1" ht="39.9" customHeight="1">
      <c r="B47" s="1816"/>
      <c r="C47" s="1821"/>
      <c r="D47" s="1821"/>
      <c r="E47" s="1821"/>
      <c r="F47" s="1821"/>
      <c r="G47" s="1821"/>
      <c r="H47" s="1821"/>
      <c r="I47" s="1821"/>
      <c r="J47" s="1821"/>
      <c r="K47" s="1821"/>
      <c r="L47" s="1821"/>
      <c r="M47" s="1821"/>
      <c r="N47" s="1821"/>
      <c r="O47" s="1821"/>
      <c r="P47" s="1821"/>
      <c r="Q47" s="1821"/>
      <c r="R47" s="1821"/>
      <c r="S47" s="1821"/>
      <c r="T47" s="1821"/>
      <c r="U47" s="1821"/>
      <c r="V47" s="1821"/>
      <c r="W47" s="1821"/>
      <c r="X47" s="1821"/>
      <c r="Y47" s="1821"/>
      <c r="Z47" s="1821"/>
      <c r="AA47" s="1821"/>
      <c r="AB47" s="1821"/>
      <c r="AC47" s="1821"/>
      <c r="AD47" s="1821"/>
      <c r="AE47" s="1821"/>
      <c r="AF47" s="1821"/>
      <c r="AG47" s="1821"/>
      <c r="AH47" s="1821"/>
      <c r="AI47" s="1821"/>
      <c r="AJ47" s="1821"/>
      <c r="AK47" s="1821"/>
      <c r="AL47" s="1821"/>
      <c r="AM47" s="1821"/>
      <c r="AN47" s="1821"/>
      <c r="AO47" s="1821"/>
      <c r="AP47" s="1821"/>
      <c r="AQ47" s="1821"/>
      <c r="AR47" s="1821"/>
      <c r="AS47" s="1821"/>
      <c r="AT47" s="1821"/>
      <c r="AU47" s="1821"/>
      <c r="AV47" s="1821"/>
      <c r="AW47" s="1821"/>
      <c r="AX47" s="1821"/>
      <c r="AY47" s="1821"/>
      <c r="AZ47" s="1821"/>
      <c r="BA47" s="1821"/>
      <c r="BB47" s="1821"/>
      <c r="BC47" s="1821"/>
      <c r="BD47" s="1821"/>
      <c r="BE47" s="1821"/>
      <c r="BF47" s="1821"/>
      <c r="BG47" s="1821"/>
      <c r="BH47" s="1821"/>
      <c r="BI47" s="1821"/>
      <c r="BJ47" s="1821"/>
      <c r="BK47" s="1821"/>
      <c r="BL47" s="1821"/>
      <c r="BM47" s="1821"/>
      <c r="BN47" s="1821"/>
      <c r="BO47" s="1821"/>
      <c r="BP47" s="1821"/>
      <c r="BQ47" s="1821"/>
      <c r="BR47" s="1821"/>
      <c r="BS47" s="1821"/>
      <c r="BT47" s="1821"/>
      <c r="BU47" s="1821"/>
      <c r="BV47" s="1821"/>
      <c r="BW47" s="1821"/>
      <c r="BX47" s="1821"/>
      <c r="BY47" s="1821"/>
      <c r="BZ47" s="1821"/>
      <c r="CA47" s="1821"/>
      <c r="CB47" s="1822"/>
      <c r="CC47" s="1823"/>
      <c r="CD47" s="1825"/>
      <c r="CH47" s="1699"/>
      <c r="CI47" s="1699"/>
      <c r="CJ47" s="1699"/>
      <c r="CK47" s="1699"/>
    </row>
    <row r="48" spans="2:91" s="1702" customFormat="1" ht="39.9" customHeight="1">
      <c r="B48" s="1812"/>
      <c r="C48" s="1807"/>
      <c r="D48" s="1807"/>
      <c r="E48" s="1807"/>
      <c r="F48" s="1807"/>
      <c r="G48" s="1807"/>
      <c r="H48" s="1807"/>
      <c r="I48" s="1807"/>
      <c r="J48" s="1807"/>
      <c r="K48" s="1807"/>
      <c r="L48" s="1807"/>
      <c r="M48" s="1807"/>
      <c r="N48" s="1807"/>
      <c r="O48" s="1807"/>
      <c r="P48" s="1807"/>
      <c r="Q48" s="1807"/>
      <c r="R48" s="1807"/>
      <c r="S48" s="1807"/>
      <c r="T48" s="1807"/>
      <c r="U48" s="1807"/>
      <c r="V48" s="1807"/>
      <c r="W48" s="1807"/>
      <c r="X48" s="1807"/>
      <c r="Y48" s="1807"/>
      <c r="Z48" s="1807"/>
      <c r="AA48" s="1807"/>
      <c r="AB48" s="1807"/>
      <c r="AC48" s="1807"/>
      <c r="AD48" s="1807"/>
      <c r="AE48" s="1807"/>
      <c r="AF48" s="1807"/>
      <c r="AG48" s="1807"/>
      <c r="AH48" s="1807"/>
      <c r="AI48" s="1807"/>
      <c r="AJ48" s="1807"/>
      <c r="AK48" s="1807"/>
      <c r="AL48" s="1807"/>
      <c r="AM48" s="1807"/>
      <c r="AN48" s="1807"/>
      <c r="AO48" s="1807"/>
      <c r="AP48" s="1807"/>
      <c r="AQ48" s="1807"/>
      <c r="AR48" s="1807"/>
      <c r="AS48" s="1807"/>
      <c r="AT48" s="1807"/>
      <c r="AU48" s="1807"/>
      <c r="AV48" s="1807"/>
      <c r="AW48" s="1807"/>
      <c r="AX48" s="1807"/>
      <c r="AY48" s="1807"/>
      <c r="AZ48" s="1807"/>
      <c r="BA48" s="1807"/>
      <c r="BB48" s="1807"/>
      <c r="BC48" s="1807"/>
      <c r="BD48" s="1807"/>
      <c r="BE48" s="1807"/>
      <c r="BF48" s="1807"/>
      <c r="BG48" s="1807"/>
      <c r="BH48" s="1807"/>
      <c r="BI48" s="1807"/>
      <c r="BJ48" s="1807"/>
      <c r="BK48" s="1807"/>
      <c r="BL48" s="1807"/>
      <c r="BM48" s="1807"/>
      <c r="BN48" s="1807"/>
      <c r="BO48" s="1807"/>
      <c r="BP48" s="1807"/>
      <c r="BQ48" s="1807"/>
      <c r="BR48" s="1807"/>
      <c r="BS48" s="1807"/>
      <c r="BT48" s="1807"/>
      <c r="BU48" s="1807"/>
      <c r="BV48" s="1807"/>
      <c r="BW48" s="1807"/>
      <c r="BX48" s="1807"/>
      <c r="BY48" s="1807"/>
      <c r="BZ48" s="1807"/>
      <c r="CA48" s="1807"/>
      <c r="CB48" s="1801"/>
      <c r="CC48" s="1774"/>
      <c r="CD48" s="1824"/>
      <c r="CH48" s="1699"/>
      <c r="CI48" s="1699"/>
      <c r="CJ48" s="1699"/>
      <c r="CK48" s="1699"/>
    </row>
    <row r="49" spans="2:126" s="1702" customFormat="1" ht="24.9" customHeight="1">
      <c r="B49" s="1796"/>
      <c r="C49" s="1770" t="s">
        <v>706</v>
      </c>
      <c r="D49" s="1774" t="s">
        <v>1050</v>
      </c>
      <c r="E49" s="1790"/>
      <c r="F49" s="1790"/>
      <c r="G49" s="1798"/>
      <c r="H49" s="1775"/>
      <c r="I49" s="1775"/>
      <c r="J49" s="1774"/>
      <c r="K49" s="1806"/>
      <c r="L49" s="1806"/>
      <c r="M49" s="1806"/>
      <c r="N49" s="1806"/>
      <c r="O49" s="1806"/>
      <c r="P49" s="1774"/>
      <c r="Q49" s="1774"/>
      <c r="R49" s="1790"/>
      <c r="S49" s="1790"/>
      <c r="T49" s="1790"/>
      <c r="U49" s="1790"/>
      <c r="V49" s="1790"/>
      <c r="W49" s="1790"/>
      <c r="X49" s="1790"/>
      <c r="Y49" s="1790"/>
      <c r="Z49" s="1790"/>
      <c r="AA49" s="1790"/>
      <c r="AB49" s="1790"/>
      <c r="AC49" s="1790"/>
      <c r="AD49" s="1790"/>
      <c r="AE49" s="1790"/>
      <c r="AF49" s="1790"/>
      <c r="AG49" s="1790"/>
      <c r="AH49" s="1774"/>
      <c r="AI49" s="1774"/>
      <c r="AJ49" s="1774"/>
      <c r="AK49" s="1801"/>
      <c r="AL49" s="1801"/>
      <c r="AM49" s="1801"/>
      <c r="AN49" s="1801"/>
      <c r="AO49" s="1801"/>
      <c r="AP49" s="1801"/>
      <c r="AQ49" s="1801"/>
      <c r="AR49" s="1801"/>
      <c r="AS49" s="1801"/>
      <c r="AT49" s="1801"/>
      <c r="AU49" s="1801"/>
      <c r="AV49" s="1801"/>
      <c r="AW49" s="1826"/>
      <c r="AX49" s="1774"/>
      <c r="AY49" s="1774"/>
      <c r="AZ49" s="1790"/>
      <c r="BA49" s="1790"/>
      <c r="BB49" s="1790"/>
      <c r="BC49" s="1790"/>
      <c r="BD49" s="1790"/>
      <c r="BE49" s="1790"/>
      <c r="BF49" s="1790"/>
      <c r="BG49" s="1790"/>
      <c r="BH49" s="1790"/>
      <c r="BI49" s="1790"/>
      <c r="BJ49" s="1790"/>
      <c r="BK49" s="1790"/>
      <c r="BL49" s="1790"/>
      <c r="BM49" s="1790"/>
      <c r="BN49" s="1790"/>
      <c r="BO49" s="1790"/>
      <c r="BP49" s="1790"/>
      <c r="BQ49" s="1790"/>
      <c r="BR49" s="1790"/>
      <c r="BS49" s="1790"/>
      <c r="BT49" s="1790"/>
      <c r="BU49" s="1790"/>
      <c r="BV49" s="1790"/>
      <c r="BW49" s="1790"/>
      <c r="BX49" s="1790"/>
      <c r="BY49" s="1790"/>
      <c r="BZ49" s="1790"/>
      <c r="CA49" s="1790"/>
      <c r="CB49" s="1790"/>
      <c r="CC49" s="1790"/>
      <c r="CD49" s="1827"/>
      <c r="CE49" s="1698"/>
      <c r="CF49" s="1698"/>
      <c r="CH49" s="1699"/>
      <c r="CI49" s="1699"/>
      <c r="CJ49" s="1699"/>
      <c r="CK49" s="1699"/>
    </row>
    <row r="50" spans="2:126" s="1702" customFormat="1" ht="30" customHeight="1">
      <c r="B50" s="1796"/>
      <c r="C50" s="1790"/>
      <c r="D50" s="1802" t="s">
        <v>1051</v>
      </c>
      <c r="E50" s="1790"/>
      <c r="F50" s="1790"/>
      <c r="G50" s="1798"/>
      <c r="H50" s="1775"/>
      <c r="I50" s="1775"/>
      <c r="J50" s="1774"/>
      <c r="K50" s="1806"/>
      <c r="L50" s="1806"/>
      <c r="M50" s="1806"/>
      <c r="N50" s="1806"/>
      <c r="O50" s="1806"/>
      <c r="P50" s="1774"/>
      <c r="Q50" s="1774"/>
      <c r="R50" s="1790"/>
      <c r="S50" s="1790"/>
      <c r="T50" s="1790"/>
      <c r="U50" s="1790"/>
      <c r="V50" s="1790"/>
      <c r="W50" s="1790"/>
      <c r="X50" s="1790"/>
      <c r="Y50" s="1790"/>
      <c r="Z50" s="1790"/>
      <c r="AA50" s="1790"/>
      <c r="AB50" s="1790"/>
      <c r="AC50" s="1790"/>
      <c r="AD50" s="1790"/>
      <c r="AE50" s="1790"/>
      <c r="AF50" s="1790"/>
      <c r="AG50" s="1790"/>
      <c r="AH50" s="1774"/>
      <c r="AI50" s="1774"/>
      <c r="AJ50" s="1774"/>
      <c r="AK50" s="1801"/>
      <c r="AL50" s="1801"/>
      <c r="AM50" s="1801"/>
      <c r="AN50" s="1801"/>
      <c r="AO50" s="1801"/>
      <c r="AP50" s="1801"/>
      <c r="AQ50" s="1801"/>
      <c r="AR50" s="3373" t="s">
        <v>1052</v>
      </c>
      <c r="AS50" s="3373"/>
      <c r="AT50" s="3373"/>
      <c r="AU50" s="3373"/>
      <c r="AV50" s="3373"/>
      <c r="AW50" s="3373"/>
      <c r="AX50" s="3373"/>
      <c r="AY50" s="3373"/>
      <c r="AZ50" s="3373"/>
      <c r="BA50" s="3373"/>
      <c r="BB50" s="3373"/>
      <c r="BC50" s="3373"/>
      <c r="BD50" s="3373"/>
      <c r="BE50" s="3373"/>
      <c r="BF50" s="3373"/>
      <c r="BG50" s="3373"/>
      <c r="BH50" s="3373"/>
      <c r="BI50" s="3373"/>
      <c r="BJ50" s="3373"/>
      <c r="BK50" s="3373"/>
      <c r="BL50" s="3373"/>
      <c r="BM50" s="3373"/>
      <c r="BN50" s="3373"/>
      <c r="BO50" s="3373"/>
      <c r="BP50" s="3373"/>
      <c r="BQ50" s="3373"/>
      <c r="BR50" s="3373"/>
      <c r="BS50" s="3373"/>
      <c r="BT50" s="3373"/>
      <c r="BU50" s="3373"/>
      <c r="BV50" s="3373"/>
      <c r="BW50" s="3373"/>
      <c r="BX50" s="3373"/>
      <c r="BY50" s="3373"/>
      <c r="BZ50" s="3373"/>
      <c r="CA50" s="3373"/>
      <c r="CB50" s="1770"/>
      <c r="CC50" s="1770"/>
      <c r="CD50" s="1813"/>
      <c r="CE50" s="1709"/>
      <c r="CF50" s="1709"/>
      <c r="CH50" s="1699"/>
      <c r="CI50" s="1699"/>
      <c r="CJ50" s="1699"/>
      <c r="CK50" s="1699"/>
    </row>
    <row r="51" spans="2:126" s="1702" customFormat="1" ht="30" customHeight="1">
      <c r="B51" s="1796"/>
      <c r="C51" s="1790"/>
      <c r="D51" s="1802"/>
      <c r="E51" s="1790"/>
      <c r="F51" s="1790"/>
      <c r="G51" s="1798"/>
      <c r="H51" s="1775"/>
      <c r="I51" s="1775"/>
      <c r="J51" s="1774"/>
      <c r="K51" s="1806"/>
      <c r="L51" s="1806"/>
      <c r="M51" s="1806"/>
      <c r="N51" s="1806"/>
      <c r="O51" s="1806"/>
      <c r="P51" s="1774"/>
      <c r="Q51" s="1774"/>
      <c r="R51" s="1790"/>
      <c r="S51" s="1790"/>
      <c r="T51" s="1790"/>
      <c r="U51" s="1790"/>
      <c r="V51" s="1790"/>
      <c r="W51" s="1790"/>
      <c r="X51" s="1790"/>
      <c r="Y51" s="1790"/>
      <c r="Z51" s="1790"/>
      <c r="AA51" s="1790"/>
      <c r="AB51" s="1790"/>
      <c r="AC51" s="1790"/>
      <c r="AD51" s="1790"/>
      <c r="AE51" s="1790"/>
      <c r="AF51" s="1790"/>
      <c r="AG51" s="1790"/>
      <c r="AH51" s="1774"/>
      <c r="AI51" s="1774"/>
      <c r="AJ51" s="1774"/>
      <c r="AK51" s="1801"/>
      <c r="AL51" s="1801"/>
      <c r="AM51" s="1801"/>
      <c r="AN51" s="1801"/>
      <c r="AO51" s="1801"/>
      <c r="AP51" s="1801"/>
      <c r="AQ51" s="1801"/>
      <c r="AR51" s="3374" t="s">
        <v>1053</v>
      </c>
      <c r="AS51" s="3374"/>
      <c r="AT51" s="3374"/>
      <c r="AU51" s="3374"/>
      <c r="AV51" s="3374"/>
      <c r="AW51" s="3374"/>
      <c r="AX51" s="3374"/>
      <c r="AY51" s="3374"/>
      <c r="AZ51" s="3374"/>
      <c r="BA51" s="3374"/>
      <c r="BB51" s="3374"/>
      <c r="BC51" s="3374"/>
      <c r="BD51" s="3374"/>
      <c r="BE51" s="3374"/>
      <c r="BF51" s="3374"/>
      <c r="BG51" s="3374"/>
      <c r="BH51" s="3374"/>
      <c r="BI51" s="3374"/>
      <c r="BJ51" s="3374"/>
      <c r="BK51" s="3374"/>
      <c r="BL51" s="3374"/>
      <c r="BM51" s="3374"/>
      <c r="BN51" s="3374"/>
      <c r="BO51" s="3374"/>
      <c r="BP51" s="3374"/>
      <c r="BQ51" s="3374"/>
      <c r="BR51" s="3374"/>
      <c r="BS51" s="3374"/>
      <c r="BT51" s="3374"/>
      <c r="BU51" s="3374"/>
      <c r="BV51" s="3374"/>
      <c r="BW51" s="3374"/>
      <c r="BX51" s="3374"/>
      <c r="BY51" s="3374"/>
      <c r="BZ51" s="3374"/>
      <c r="CA51" s="3374"/>
      <c r="CB51" s="1770"/>
      <c r="CC51" s="1770"/>
      <c r="CD51" s="1813"/>
      <c r="CE51" s="1709"/>
      <c r="CF51" s="1709"/>
      <c r="CH51" s="1699"/>
      <c r="CI51" s="1699"/>
      <c r="CJ51" s="1699"/>
      <c r="CK51" s="1699"/>
    </row>
    <row r="52" spans="2:126" s="1702" customFormat="1" ht="30" customHeight="1">
      <c r="B52" s="1796"/>
      <c r="C52" s="1790"/>
      <c r="D52" s="1802"/>
      <c r="E52" s="1790"/>
      <c r="F52" s="1790"/>
      <c r="G52" s="1798"/>
      <c r="H52" s="1775"/>
      <c r="I52" s="1775"/>
      <c r="J52" s="1774"/>
      <c r="K52" s="1806"/>
      <c r="L52" s="1806"/>
      <c r="M52" s="1806"/>
      <c r="N52" s="1806"/>
      <c r="O52" s="1806"/>
      <c r="P52" s="1774"/>
      <c r="Q52" s="1801"/>
      <c r="R52" s="1801"/>
      <c r="S52" s="1801"/>
      <c r="T52" s="1801"/>
      <c r="U52" s="1801"/>
      <c r="V52" s="1801"/>
      <c r="W52" s="1801"/>
      <c r="X52" s="1801"/>
      <c r="Y52" s="1801"/>
      <c r="Z52" s="1801"/>
      <c r="AA52" s="1801"/>
      <c r="AB52" s="1801"/>
      <c r="AC52" s="3373" t="s">
        <v>772</v>
      </c>
      <c r="AD52" s="3373"/>
      <c r="AE52" s="3373"/>
      <c r="AF52" s="3373"/>
      <c r="AG52" s="3373"/>
      <c r="AH52" s="3373"/>
      <c r="AI52" s="3373"/>
      <c r="AJ52" s="3373"/>
      <c r="AK52" s="3373"/>
      <c r="AL52" s="3373"/>
      <c r="AM52" s="3373"/>
      <c r="AN52" s="3373"/>
      <c r="AO52" s="1801"/>
      <c r="AP52" s="1801"/>
      <c r="AQ52" s="1801"/>
      <c r="AR52" s="3373" t="s">
        <v>2679</v>
      </c>
      <c r="AS52" s="3373"/>
      <c r="AT52" s="3373"/>
      <c r="AU52" s="3373"/>
      <c r="AV52" s="3373"/>
      <c r="AW52" s="3373"/>
      <c r="AX52" s="3373"/>
      <c r="AY52" s="3373"/>
      <c r="AZ52" s="3373"/>
      <c r="BA52" s="3373"/>
      <c r="BB52" s="3373"/>
      <c r="BC52" s="3373"/>
      <c r="BD52" s="3373"/>
      <c r="BE52" s="3373"/>
      <c r="BF52" s="3373"/>
      <c r="BG52" s="3373"/>
      <c r="BH52" s="3373"/>
      <c r="BI52" s="3373"/>
      <c r="BJ52" s="3373"/>
      <c r="BK52" s="3373"/>
      <c r="BL52" s="3373"/>
      <c r="BM52" s="3373"/>
      <c r="BN52" s="3373"/>
      <c r="BO52" s="3373"/>
      <c r="BP52" s="3373"/>
      <c r="BQ52" s="3373"/>
      <c r="BR52" s="3373"/>
      <c r="BS52" s="3373"/>
      <c r="BT52" s="3373"/>
      <c r="BU52" s="3373"/>
      <c r="BV52" s="3373"/>
      <c r="BW52" s="3373"/>
      <c r="BX52" s="3373"/>
      <c r="BY52" s="3373"/>
      <c r="BZ52" s="3373"/>
      <c r="CA52" s="3373"/>
      <c r="CB52" s="1771"/>
      <c r="CC52" s="1771"/>
      <c r="CD52" s="1813"/>
      <c r="CE52" s="1768"/>
      <c r="CF52" s="1768"/>
      <c r="CH52" s="1699"/>
      <c r="CI52" s="1699"/>
      <c r="CJ52" s="1699"/>
      <c r="CK52" s="1699"/>
    </row>
    <row r="53" spans="2:126" s="1702" customFormat="1" ht="30" customHeight="1">
      <c r="B53" s="1796"/>
      <c r="C53" s="1790"/>
      <c r="D53" s="1802"/>
      <c r="E53" s="1790"/>
      <c r="F53" s="1790"/>
      <c r="G53" s="1798"/>
      <c r="H53" s="1775"/>
      <c r="I53" s="1775"/>
      <c r="J53" s="1774"/>
      <c r="K53" s="1806"/>
      <c r="L53" s="1806"/>
      <c r="M53" s="1806"/>
      <c r="N53" s="1806"/>
      <c r="O53" s="1806"/>
      <c r="P53" s="1774"/>
      <c r="Q53" s="1790"/>
      <c r="R53" s="1790"/>
      <c r="S53" s="1790"/>
      <c r="T53" s="1790"/>
      <c r="U53" s="1790"/>
      <c r="V53" s="1790"/>
      <c r="W53" s="1790"/>
      <c r="X53" s="1790"/>
      <c r="Y53" s="1790"/>
      <c r="Z53" s="1790"/>
      <c r="AA53" s="1790"/>
      <c r="AB53" s="1790"/>
      <c r="AC53" s="3374" t="s">
        <v>1054</v>
      </c>
      <c r="AD53" s="3374"/>
      <c r="AE53" s="3374"/>
      <c r="AF53" s="3374"/>
      <c r="AG53" s="3374"/>
      <c r="AH53" s="3374"/>
      <c r="AI53" s="3374"/>
      <c r="AJ53" s="3374"/>
      <c r="AK53" s="3374"/>
      <c r="AL53" s="3374"/>
      <c r="AM53" s="3374"/>
      <c r="AN53" s="3374"/>
      <c r="AO53" s="1801"/>
      <c r="AP53" s="1801"/>
      <c r="AQ53" s="1801"/>
      <c r="AR53" s="3373" t="s">
        <v>40</v>
      </c>
      <c r="AS53" s="3373"/>
      <c r="AT53" s="3373"/>
      <c r="AU53" s="3373"/>
      <c r="AV53" s="3373"/>
      <c r="AW53" s="3373"/>
      <c r="AX53" s="3373"/>
      <c r="AY53" s="3373"/>
      <c r="AZ53" s="3373"/>
      <c r="BA53" s="3373"/>
      <c r="BB53" s="3373"/>
      <c r="BC53" s="3373"/>
      <c r="BD53" s="3373"/>
      <c r="BE53" s="3373"/>
      <c r="BF53" s="3373"/>
      <c r="BG53" s="3373"/>
      <c r="BH53" s="3373"/>
      <c r="BI53" s="3373"/>
      <c r="BJ53" s="3373"/>
      <c r="BK53" s="3373"/>
      <c r="BL53" s="3373"/>
      <c r="BM53" s="3373"/>
      <c r="BN53" s="3373"/>
      <c r="BO53" s="3373"/>
      <c r="BP53" s="3373"/>
      <c r="BQ53" s="3373"/>
      <c r="BR53" s="3373"/>
      <c r="BS53" s="3373"/>
      <c r="BT53" s="3373"/>
      <c r="BU53" s="3373"/>
      <c r="BV53" s="3373"/>
      <c r="BW53" s="3373"/>
      <c r="BX53" s="3373"/>
      <c r="BY53" s="3373"/>
      <c r="BZ53" s="3373"/>
      <c r="CA53" s="3373"/>
      <c r="CB53" s="1770"/>
      <c r="CC53" s="1770"/>
      <c r="CD53" s="1813"/>
      <c r="CE53" s="1709"/>
      <c r="CF53" s="1709"/>
      <c r="CH53" s="1699"/>
      <c r="CI53" s="1699"/>
      <c r="CJ53" s="1699"/>
      <c r="CK53" s="1699"/>
    </row>
    <row r="54" spans="2:126" s="1702" customFormat="1" ht="30" customHeight="1">
      <c r="B54" s="1777"/>
      <c r="C54" s="1790"/>
      <c r="D54" s="1790"/>
      <c r="E54" s="1790"/>
      <c r="F54" s="1800"/>
      <c r="G54" s="1800"/>
      <c r="H54" s="1774"/>
      <c r="I54" s="1774"/>
      <c r="J54" s="1774"/>
      <c r="K54" s="1774"/>
      <c r="L54" s="1774"/>
      <c r="M54" s="1774"/>
      <c r="N54" s="1774"/>
      <c r="O54" s="1774"/>
      <c r="P54" s="1774"/>
      <c r="Q54" s="1790"/>
      <c r="R54" s="1790"/>
      <c r="S54" s="1790"/>
      <c r="T54" s="1790"/>
      <c r="U54" s="1790"/>
      <c r="V54" s="1790"/>
      <c r="W54" s="1790"/>
      <c r="X54" s="1790"/>
      <c r="Y54" s="1790"/>
      <c r="Z54" s="1790"/>
      <c r="AA54" s="1790"/>
      <c r="AB54" s="1790"/>
      <c r="AC54" s="1790"/>
      <c r="AD54" s="1801"/>
      <c r="AE54" s="1801"/>
      <c r="AF54" s="1801"/>
      <c r="AG54" s="1801"/>
      <c r="AH54" s="1801"/>
      <c r="AI54" s="1801"/>
      <c r="AJ54" s="1801"/>
      <c r="AK54" s="1801"/>
      <c r="AL54" s="1801"/>
      <c r="AM54" s="1801"/>
      <c r="AN54" s="1801"/>
      <c r="AO54" s="1801"/>
      <c r="AP54" s="1801"/>
      <c r="AQ54" s="1801"/>
      <c r="AR54" s="1801"/>
      <c r="AS54" s="1801"/>
      <c r="AT54" s="1801"/>
      <c r="AU54" s="1801"/>
      <c r="AV54" s="1801"/>
      <c r="AW54" s="1790"/>
      <c r="AX54" s="1774"/>
      <c r="AY54" s="1774"/>
      <c r="AZ54" s="1790"/>
      <c r="BA54" s="1790"/>
      <c r="BB54" s="1790"/>
      <c r="BC54" s="1801"/>
      <c r="BD54" s="1770"/>
      <c r="BE54" s="1770"/>
      <c r="BF54" s="1770"/>
      <c r="BG54" s="1770"/>
      <c r="BH54" s="1770"/>
      <c r="BI54" s="1770"/>
      <c r="BJ54" s="1770"/>
      <c r="BK54" s="1770"/>
      <c r="BL54" s="1770"/>
      <c r="BM54" s="1770"/>
      <c r="BN54" s="1770"/>
      <c r="BO54" s="1770"/>
      <c r="BP54" s="1770"/>
      <c r="BQ54" s="1770"/>
      <c r="BR54" s="1770"/>
      <c r="BS54" s="1770"/>
      <c r="BT54" s="1770"/>
      <c r="BU54" s="1770"/>
      <c r="BV54" s="1770"/>
      <c r="BW54" s="1770"/>
      <c r="BX54" s="1770"/>
      <c r="BY54" s="1770"/>
      <c r="BZ54" s="1770"/>
      <c r="CA54" s="1770"/>
      <c r="CB54" s="1770"/>
      <c r="CC54" s="1770"/>
      <c r="CD54" s="1773"/>
      <c r="CE54" s="1709"/>
      <c r="CF54" s="1709"/>
      <c r="CH54" s="1699"/>
      <c r="CI54" s="1699"/>
      <c r="CJ54" s="1699"/>
      <c r="CK54" s="1699"/>
    </row>
    <row r="55" spans="2:126" s="1702" customFormat="1" ht="30" customHeight="1">
      <c r="B55" s="1808"/>
      <c r="C55" s="1805"/>
      <c r="D55" s="1815"/>
      <c r="E55" s="1815"/>
      <c r="F55" s="1815"/>
      <c r="G55" s="1815"/>
      <c r="H55" s="1770"/>
      <c r="I55" s="1770"/>
      <c r="J55" s="1770"/>
      <c r="K55" s="1770"/>
      <c r="L55" s="1770"/>
      <c r="M55" s="1770"/>
      <c r="N55" s="1770"/>
      <c r="O55" s="1770"/>
      <c r="P55" s="1770"/>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1"/>
      <c r="AL55" s="1828" t="s">
        <v>1033</v>
      </c>
      <c r="AM55" s="1805"/>
      <c r="AN55" s="1805"/>
      <c r="AO55" s="1805"/>
      <c r="AP55" s="1805"/>
      <c r="AQ55" s="1805"/>
      <c r="AR55" s="1805"/>
      <c r="AS55" s="1805"/>
      <c r="AT55" s="1801"/>
      <c r="AU55" s="1805"/>
      <c r="AV55" s="1805"/>
      <c r="AW55" s="1805"/>
      <c r="AX55" s="1805"/>
      <c r="AY55" s="1805"/>
      <c r="AZ55" s="1790"/>
      <c r="BA55" s="1790"/>
      <c r="BB55" s="1790"/>
      <c r="BC55" s="1790"/>
      <c r="BD55" s="1790"/>
      <c r="BE55" s="1790"/>
      <c r="BF55" s="1790"/>
      <c r="BG55" s="1790"/>
      <c r="BH55" s="1790"/>
      <c r="BI55" s="1790"/>
      <c r="BJ55" s="1790"/>
      <c r="BK55" s="1790"/>
      <c r="BL55" s="1790"/>
      <c r="BM55" s="1774"/>
      <c r="BN55" s="1774"/>
      <c r="BO55" s="1790"/>
      <c r="BP55" s="1790"/>
      <c r="BQ55" s="1790"/>
      <c r="BR55" s="1790"/>
      <c r="BS55" s="1790"/>
      <c r="BT55" s="1790"/>
      <c r="BU55" s="1790"/>
      <c r="BV55" s="1790"/>
      <c r="BW55" s="1801"/>
      <c r="BX55" s="1801"/>
      <c r="BY55" s="1829" t="s">
        <v>1033</v>
      </c>
      <c r="BZ55" s="1814"/>
      <c r="CA55" s="1814"/>
      <c r="CB55" s="1814"/>
      <c r="CC55" s="1814"/>
      <c r="CD55" s="1773"/>
      <c r="CE55" s="1769"/>
      <c r="CF55" s="1769"/>
      <c r="CH55" s="1699"/>
      <c r="CI55" s="1699"/>
      <c r="CJ55" s="1699"/>
      <c r="CK55" s="1699"/>
    </row>
    <row r="56" spans="2:126" s="1702" customFormat="1" ht="30" customHeight="1">
      <c r="B56" s="1812"/>
      <c r="C56" s="1805"/>
      <c r="D56" s="1803" t="s">
        <v>6</v>
      </c>
      <c r="E56" s="1797"/>
      <c r="F56" s="1770" t="s">
        <v>527</v>
      </c>
      <c r="G56" s="1774"/>
      <c r="H56" s="1770"/>
      <c r="I56" s="1770"/>
      <c r="J56" s="1770"/>
      <c r="K56" s="1770"/>
      <c r="L56" s="1770"/>
      <c r="M56" s="1770"/>
      <c r="N56" s="1770"/>
      <c r="O56" s="1770"/>
      <c r="P56" s="1770"/>
      <c r="Q56" s="1805"/>
      <c r="R56" s="1805"/>
      <c r="S56" s="1805"/>
      <c r="T56" s="1805"/>
      <c r="U56" s="1805"/>
      <c r="V56" s="1805"/>
      <c r="W56" s="1805"/>
      <c r="X56" s="1805"/>
      <c r="Y56" s="1805"/>
      <c r="Z56" s="1805"/>
      <c r="AA56" s="3364">
        <v>51</v>
      </c>
      <c r="AB56" s="3364"/>
      <c r="AC56" s="3306"/>
      <c r="AD56" s="3307"/>
      <c r="AE56" s="3307"/>
      <c r="AF56" s="3307"/>
      <c r="AG56" s="3307"/>
      <c r="AH56" s="3307"/>
      <c r="AI56" s="3307"/>
      <c r="AJ56" s="3307"/>
      <c r="AK56" s="3307"/>
      <c r="AL56" s="3307"/>
      <c r="AM56" s="3307"/>
      <c r="AN56" s="3308"/>
      <c r="AO56" s="1801"/>
      <c r="AP56" s="3364">
        <v>54</v>
      </c>
      <c r="AQ56" s="3364"/>
      <c r="AR56" s="3306"/>
      <c r="AS56" s="3307"/>
      <c r="AT56" s="3307"/>
      <c r="AU56" s="3307"/>
      <c r="AV56" s="3307"/>
      <c r="AW56" s="3307"/>
      <c r="AX56" s="3307"/>
      <c r="AY56" s="3307"/>
      <c r="AZ56" s="3307"/>
      <c r="BA56" s="3307"/>
      <c r="BB56" s="3307"/>
      <c r="BC56" s="3307"/>
      <c r="BD56" s="3307"/>
      <c r="BE56" s="3307"/>
      <c r="BF56" s="3307"/>
      <c r="BG56" s="3307"/>
      <c r="BH56" s="3307"/>
      <c r="BI56" s="3307"/>
      <c r="BJ56" s="3307"/>
      <c r="BK56" s="3307"/>
      <c r="BL56" s="3307"/>
      <c r="BM56" s="3307"/>
      <c r="BN56" s="3307"/>
      <c r="BO56" s="3307"/>
      <c r="BP56" s="3307"/>
      <c r="BQ56" s="3307"/>
      <c r="BR56" s="3307"/>
      <c r="BS56" s="3307"/>
      <c r="BT56" s="3307"/>
      <c r="BU56" s="3307"/>
      <c r="BV56" s="3307"/>
      <c r="BW56" s="3307"/>
      <c r="BX56" s="3307"/>
      <c r="BY56" s="3307"/>
      <c r="BZ56" s="3307"/>
      <c r="CA56" s="3308"/>
      <c r="CB56" s="1807"/>
      <c r="CC56" s="1807"/>
      <c r="CD56" s="1773"/>
      <c r="CE56" s="1699"/>
      <c r="CF56" s="1699"/>
      <c r="CH56" s="1699"/>
      <c r="CI56" s="1699"/>
      <c r="CJ56" s="1699"/>
      <c r="CK56" s="1699"/>
      <c r="CL56" s="1699"/>
      <c r="CM56" s="1699"/>
      <c r="CN56" s="1699"/>
      <c r="CO56" s="1699"/>
      <c r="CP56" s="1699"/>
      <c r="CQ56" s="1699"/>
      <c r="CR56" s="1699"/>
      <c r="CS56" s="1699"/>
      <c r="CT56" s="1699"/>
      <c r="CU56" s="1699"/>
      <c r="CV56" s="1699"/>
      <c r="CW56" s="1699"/>
      <c r="CX56" s="1699"/>
      <c r="CY56" s="1699"/>
      <c r="CZ56" s="1699"/>
      <c r="DA56" s="1699"/>
      <c r="DB56" s="1699"/>
      <c r="DC56" s="1699"/>
      <c r="DD56" s="1699"/>
      <c r="DE56" s="1699"/>
      <c r="DF56" s="1699"/>
      <c r="DG56" s="1699"/>
      <c r="DH56" s="1699"/>
      <c r="DI56" s="1699"/>
      <c r="DJ56" s="1699"/>
      <c r="DK56" s="1699"/>
      <c r="DL56" s="1699"/>
      <c r="DM56" s="1699"/>
      <c r="DN56" s="1699"/>
      <c r="DO56" s="1699"/>
      <c r="DP56" s="1699"/>
      <c r="DQ56" s="1699"/>
      <c r="DR56" s="1699"/>
      <c r="DS56" s="1699"/>
      <c r="DT56" s="1699"/>
      <c r="DU56" s="1699"/>
      <c r="DV56" s="1699"/>
    </row>
    <row r="57" spans="2:126" s="1702" customFormat="1" ht="30" customHeight="1">
      <c r="B57" s="1796"/>
      <c r="C57" s="1790"/>
      <c r="D57" s="1804"/>
      <c r="E57" s="1797"/>
      <c r="F57" s="1771" t="s">
        <v>528</v>
      </c>
      <c r="G57" s="1774"/>
      <c r="H57" s="1770"/>
      <c r="I57" s="1770"/>
      <c r="J57" s="1770"/>
      <c r="K57" s="1770"/>
      <c r="L57" s="1770"/>
      <c r="M57" s="1770"/>
      <c r="N57" s="1770"/>
      <c r="O57" s="1770"/>
      <c r="P57" s="1770"/>
      <c r="Q57" s="1790"/>
      <c r="R57" s="1790"/>
      <c r="S57" s="1790"/>
      <c r="T57" s="1790"/>
      <c r="U57" s="1790"/>
      <c r="V57" s="1790"/>
      <c r="W57" s="1790"/>
      <c r="X57" s="1790"/>
      <c r="Y57" s="1790"/>
      <c r="Z57" s="1790"/>
      <c r="AA57" s="3364"/>
      <c r="AB57" s="3364"/>
      <c r="AC57" s="3309"/>
      <c r="AD57" s="3310"/>
      <c r="AE57" s="3310"/>
      <c r="AF57" s="3310"/>
      <c r="AG57" s="3310"/>
      <c r="AH57" s="3310"/>
      <c r="AI57" s="3310"/>
      <c r="AJ57" s="3310"/>
      <c r="AK57" s="3310"/>
      <c r="AL57" s="3310"/>
      <c r="AM57" s="3310"/>
      <c r="AN57" s="3311"/>
      <c r="AO57" s="1801"/>
      <c r="AP57" s="3364"/>
      <c r="AQ57" s="3364"/>
      <c r="AR57" s="3309"/>
      <c r="AS57" s="3310"/>
      <c r="AT57" s="3310"/>
      <c r="AU57" s="3310"/>
      <c r="AV57" s="3310"/>
      <c r="AW57" s="3310"/>
      <c r="AX57" s="3310"/>
      <c r="AY57" s="3310"/>
      <c r="AZ57" s="3310"/>
      <c r="BA57" s="3310"/>
      <c r="BB57" s="3310"/>
      <c r="BC57" s="3310"/>
      <c r="BD57" s="3310"/>
      <c r="BE57" s="3310"/>
      <c r="BF57" s="3310"/>
      <c r="BG57" s="3310"/>
      <c r="BH57" s="3310"/>
      <c r="BI57" s="3310"/>
      <c r="BJ57" s="3310"/>
      <c r="BK57" s="3310"/>
      <c r="BL57" s="3310"/>
      <c r="BM57" s="3310"/>
      <c r="BN57" s="3310"/>
      <c r="BO57" s="3310"/>
      <c r="BP57" s="3310"/>
      <c r="BQ57" s="3310"/>
      <c r="BR57" s="3310"/>
      <c r="BS57" s="3310"/>
      <c r="BT57" s="3310"/>
      <c r="BU57" s="3310"/>
      <c r="BV57" s="3310"/>
      <c r="BW57" s="3310"/>
      <c r="BX57" s="3310"/>
      <c r="BY57" s="3310"/>
      <c r="BZ57" s="3310"/>
      <c r="CA57" s="3311"/>
      <c r="CB57" s="1807"/>
      <c r="CC57" s="1807"/>
      <c r="CD57" s="1773"/>
      <c r="CE57" s="1699"/>
      <c r="CF57" s="1699"/>
      <c r="CH57" s="1699"/>
      <c r="CI57" s="1699"/>
      <c r="CJ57" s="1699"/>
      <c r="CK57" s="1699"/>
      <c r="CL57" s="1699"/>
      <c r="CM57" s="1699"/>
      <c r="CN57" s="1699"/>
      <c r="CO57" s="1699"/>
      <c r="CP57" s="1699"/>
      <c r="CQ57" s="1699"/>
      <c r="CR57" s="1699"/>
      <c r="CS57" s="1699"/>
      <c r="CT57" s="1699"/>
      <c r="CU57" s="1699"/>
      <c r="CV57" s="1699"/>
      <c r="CW57" s="1699"/>
      <c r="CX57" s="1699"/>
      <c r="CY57" s="1699"/>
      <c r="CZ57" s="1699"/>
      <c r="DA57" s="1699"/>
      <c r="DB57" s="1699"/>
      <c r="DC57" s="1699"/>
      <c r="DD57" s="1699"/>
      <c r="DE57" s="1699"/>
      <c r="DF57" s="1699"/>
      <c r="DG57" s="1699"/>
      <c r="DH57" s="1699"/>
      <c r="DI57" s="1699"/>
      <c r="DJ57" s="1699"/>
      <c r="DK57" s="1699"/>
      <c r="DL57" s="1699"/>
      <c r="DM57" s="1699"/>
      <c r="DN57" s="1699"/>
      <c r="DO57" s="1699"/>
      <c r="DP57" s="1699"/>
      <c r="DQ57" s="1699"/>
      <c r="DR57" s="1699"/>
      <c r="DS57" s="1699"/>
      <c r="DT57" s="1699"/>
      <c r="DU57" s="1699"/>
      <c r="DV57" s="1699"/>
    </row>
    <row r="58" spans="2:126" s="1702" customFormat="1" ht="24.9" customHeight="1">
      <c r="B58" s="1796"/>
      <c r="C58" s="1790"/>
      <c r="D58" s="1798"/>
      <c r="E58" s="1797"/>
      <c r="F58" s="1787"/>
      <c r="G58" s="1774"/>
      <c r="H58" s="1770"/>
      <c r="I58" s="1770"/>
      <c r="J58" s="1770"/>
      <c r="K58" s="1770"/>
      <c r="L58" s="1770"/>
      <c r="M58" s="1770"/>
      <c r="N58" s="1770"/>
      <c r="O58" s="1770"/>
      <c r="P58" s="1770"/>
      <c r="Q58" s="1790"/>
      <c r="R58" s="1790"/>
      <c r="S58" s="1790"/>
      <c r="T58" s="1790"/>
      <c r="U58" s="1790"/>
      <c r="V58" s="1790"/>
      <c r="W58" s="1790"/>
      <c r="X58" s="1790"/>
      <c r="Y58" s="1790"/>
      <c r="Z58" s="1790"/>
      <c r="AA58" s="1790"/>
      <c r="AB58" s="1790"/>
      <c r="AC58" s="1790"/>
      <c r="AD58" s="1790"/>
      <c r="AE58" s="1790"/>
      <c r="AF58" s="1790"/>
      <c r="AG58" s="1790"/>
      <c r="AH58" s="1801"/>
      <c r="AI58" s="1801"/>
      <c r="AJ58" s="1801"/>
      <c r="AK58" s="1801"/>
      <c r="AL58" s="1801"/>
      <c r="AM58" s="1801"/>
      <c r="AN58" s="1801"/>
      <c r="AO58" s="1801"/>
      <c r="AP58" s="1801"/>
      <c r="AQ58" s="1801"/>
      <c r="AR58" s="1801"/>
      <c r="AS58" s="1801"/>
      <c r="AT58" s="1801"/>
      <c r="AU58" s="1801"/>
      <c r="AV58" s="1801"/>
      <c r="AW58" s="1790"/>
      <c r="AX58" s="1790"/>
      <c r="AY58" s="1790"/>
      <c r="AZ58" s="1807"/>
      <c r="BA58" s="1807"/>
      <c r="BB58" s="1807"/>
      <c r="BC58" s="1807"/>
      <c r="BD58" s="1807"/>
      <c r="BE58" s="1807"/>
      <c r="BF58" s="1807"/>
      <c r="BG58" s="1807"/>
      <c r="BH58" s="1807"/>
      <c r="BI58" s="1807"/>
      <c r="BJ58" s="1807"/>
      <c r="BK58" s="1807"/>
      <c r="BL58" s="1807"/>
      <c r="BM58" s="1807"/>
      <c r="BN58" s="1807"/>
      <c r="BO58" s="1807"/>
      <c r="BP58" s="1807"/>
      <c r="BQ58" s="1807"/>
      <c r="BR58" s="1807"/>
      <c r="BS58" s="1807"/>
      <c r="BT58" s="1807"/>
      <c r="BU58" s="1807"/>
      <c r="BV58" s="1807"/>
      <c r="BW58" s="1807"/>
      <c r="BX58" s="1807"/>
      <c r="BY58" s="1807"/>
      <c r="BZ58" s="1807"/>
      <c r="CA58" s="1807"/>
      <c r="CB58" s="1807"/>
      <c r="CC58" s="1807"/>
      <c r="CD58" s="1813"/>
      <c r="CE58" s="1699"/>
      <c r="CF58" s="1699"/>
      <c r="CH58" s="1699"/>
      <c r="CI58" s="1699"/>
      <c r="CJ58" s="1699"/>
      <c r="CK58" s="1699"/>
      <c r="CL58" s="1699"/>
      <c r="CM58" s="1699"/>
      <c r="CN58" s="1699"/>
      <c r="CO58" s="1699"/>
      <c r="CP58" s="1699"/>
      <c r="CQ58" s="1699"/>
      <c r="CR58" s="1699"/>
      <c r="CS58" s="1699"/>
      <c r="CT58" s="1699"/>
      <c r="CU58" s="1699"/>
      <c r="CV58" s="1699"/>
      <c r="CW58" s="1699"/>
      <c r="CX58" s="1699"/>
      <c r="CY58" s="1699"/>
      <c r="CZ58" s="1699"/>
      <c r="DA58" s="1699"/>
      <c r="DB58" s="1699"/>
      <c r="DC58" s="1699"/>
      <c r="DD58" s="1699"/>
      <c r="DE58" s="1699"/>
      <c r="DF58" s="1699"/>
      <c r="DG58" s="1699"/>
      <c r="DH58" s="1699"/>
      <c r="DI58" s="1699"/>
      <c r="DJ58" s="1699"/>
      <c r="DK58" s="1699"/>
      <c r="DL58" s="1699"/>
      <c r="DM58" s="1699"/>
      <c r="DN58" s="1699"/>
      <c r="DO58" s="1699"/>
      <c r="DP58" s="1699"/>
      <c r="DQ58" s="1699"/>
      <c r="DR58" s="1699"/>
      <c r="DS58" s="1699"/>
      <c r="DT58" s="1699"/>
      <c r="DU58" s="1699"/>
      <c r="DV58" s="1699"/>
    </row>
    <row r="59" spans="2:126" s="1702" customFormat="1" ht="30" customHeight="1">
      <c r="B59" s="1796"/>
      <c r="C59" s="1790"/>
      <c r="D59" s="1803" t="s">
        <v>7</v>
      </c>
      <c r="E59" s="1797"/>
      <c r="F59" s="1770" t="s">
        <v>529</v>
      </c>
      <c r="G59" s="1774"/>
      <c r="H59" s="1770"/>
      <c r="I59" s="1770"/>
      <c r="J59" s="1770"/>
      <c r="K59" s="1770"/>
      <c r="L59" s="1770"/>
      <c r="M59" s="1770"/>
      <c r="N59" s="1770"/>
      <c r="O59" s="1770"/>
      <c r="P59" s="1770"/>
      <c r="Q59" s="1770"/>
      <c r="R59" s="1770"/>
      <c r="S59" s="1770"/>
      <c r="T59" s="1770"/>
      <c r="U59" s="1770"/>
      <c r="V59" s="1770"/>
      <c r="W59" s="1770"/>
      <c r="X59" s="1770"/>
      <c r="Y59" s="1770"/>
      <c r="Z59" s="1770"/>
      <c r="AA59" s="3364">
        <v>52</v>
      </c>
      <c r="AB59" s="3364"/>
      <c r="AC59" s="3306"/>
      <c r="AD59" s="3307"/>
      <c r="AE59" s="3307"/>
      <c r="AF59" s="3307"/>
      <c r="AG59" s="3307"/>
      <c r="AH59" s="3307"/>
      <c r="AI59" s="3307"/>
      <c r="AJ59" s="3307"/>
      <c r="AK59" s="3307"/>
      <c r="AL59" s="3307"/>
      <c r="AM59" s="3307"/>
      <c r="AN59" s="3308"/>
      <c r="AO59" s="1801"/>
      <c r="AP59" s="3364">
        <v>55</v>
      </c>
      <c r="AQ59" s="3364"/>
      <c r="AR59" s="3306"/>
      <c r="AS59" s="3307"/>
      <c r="AT59" s="3307"/>
      <c r="AU59" s="3307"/>
      <c r="AV59" s="3307"/>
      <c r="AW59" s="3307"/>
      <c r="AX59" s="3307"/>
      <c r="AY59" s="3307"/>
      <c r="AZ59" s="3307"/>
      <c r="BA59" s="3307"/>
      <c r="BB59" s="3307"/>
      <c r="BC59" s="3307"/>
      <c r="BD59" s="3307"/>
      <c r="BE59" s="3307"/>
      <c r="BF59" s="3307"/>
      <c r="BG59" s="3307"/>
      <c r="BH59" s="3307"/>
      <c r="BI59" s="3307"/>
      <c r="BJ59" s="3307"/>
      <c r="BK59" s="3307"/>
      <c r="BL59" s="3307"/>
      <c r="BM59" s="3307"/>
      <c r="BN59" s="3307"/>
      <c r="BO59" s="3307"/>
      <c r="BP59" s="3307"/>
      <c r="BQ59" s="3307"/>
      <c r="BR59" s="3307"/>
      <c r="BS59" s="3307"/>
      <c r="BT59" s="3307"/>
      <c r="BU59" s="3307"/>
      <c r="BV59" s="3307"/>
      <c r="BW59" s="3307"/>
      <c r="BX59" s="3307"/>
      <c r="BY59" s="3307"/>
      <c r="BZ59" s="3307"/>
      <c r="CA59" s="3308"/>
      <c r="CB59" s="1807"/>
      <c r="CC59" s="1807"/>
      <c r="CD59" s="1813"/>
      <c r="CE59" s="1699"/>
      <c r="CF59" s="1699"/>
      <c r="CH59" s="1699"/>
      <c r="CI59" s="1699"/>
      <c r="CJ59" s="1699"/>
      <c r="CK59" s="1699"/>
      <c r="CL59" s="1699"/>
      <c r="CM59" s="1699"/>
      <c r="CN59" s="1699"/>
      <c r="CO59" s="1699"/>
      <c r="CP59" s="1699"/>
      <c r="CQ59" s="1699"/>
      <c r="CR59" s="1699"/>
      <c r="CS59" s="1699"/>
      <c r="CT59" s="1699"/>
      <c r="CU59" s="1699"/>
      <c r="CV59" s="1699"/>
      <c r="CW59" s="1699"/>
      <c r="CX59" s="1699"/>
      <c r="CY59" s="1699"/>
      <c r="CZ59" s="1699"/>
      <c r="DA59" s="1699"/>
      <c r="DB59" s="1699"/>
      <c r="DC59" s="1699"/>
      <c r="DD59" s="1699"/>
      <c r="DE59" s="1699"/>
      <c r="DF59" s="1699"/>
      <c r="DG59" s="1699"/>
      <c r="DH59" s="1699"/>
      <c r="DI59" s="1699"/>
      <c r="DJ59" s="1699"/>
      <c r="DK59" s="1699"/>
      <c r="DL59" s="1699"/>
      <c r="DM59" s="1699"/>
      <c r="DN59" s="1699"/>
      <c r="DO59" s="1699"/>
      <c r="DP59" s="1699"/>
      <c r="DQ59" s="1699"/>
      <c r="DR59" s="1699"/>
      <c r="DS59" s="1699"/>
      <c r="DT59" s="1699"/>
      <c r="DU59" s="1699"/>
      <c r="DV59" s="1699"/>
    </row>
    <row r="60" spans="2:126" s="1702" customFormat="1" ht="30" customHeight="1">
      <c r="B60" s="1796"/>
      <c r="C60" s="1790"/>
      <c r="D60" s="1804"/>
      <c r="E60" s="1797"/>
      <c r="F60" s="1771" t="s">
        <v>2690</v>
      </c>
      <c r="G60" s="1774"/>
      <c r="H60" s="1770"/>
      <c r="I60" s="1770"/>
      <c r="J60" s="1770"/>
      <c r="K60" s="1770"/>
      <c r="L60" s="1770"/>
      <c r="M60" s="1770"/>
      <c r="N60" s="1770"/>
      <c r="O60" s="1770"/>
      <c r="P60" s="1770"/>
      <c r="Q60" s="1770"/>
      <c r="R60" s="1770"/>
      <c r="S60" s="1770"/>
      <c r="T60" s="1770"/>
      <c r="U60" s="1770"/>
      <c r="V60" s="1770"/>
      <c r="W60" s="1770"/>
      <c r="X60" s="1770"/>
      <c r="Y60" s="1770"/>
      <c r="Z60" s="1770"/>
      <c r="AA60" s="3364"/>
      <c r="AB60" s="3364"/>
      <c r="AC60" s="3309"/>
      <c r="AD60" s="3310"/>
      <c r="AE60" s="3310"/>
      <c r="AF60" s="3310"/>
      <c r="AG60" s="3310"/>
      <c r="AH60" s="3310"/>
      <c r="AI60" s="3310"/>
      <c r="AJ60" s="3310"/>
      <c r="AK60" s="3310"/>
      <c r="AL60" s="3310"/>
      <c r="AM60" s="3310"/>
      <c r="AN60" s="3311"/>
      <c r="AO60" s="1801"/>
      <c r="AP60" s="3364"/>
      <c r="AQ60" s="3364"/>
      <c r="AR60" s="3309"/>
      <c r="AS60" s="3310"/>
      <c r="AT60" s="3310"/>
      <c r="AU60" s="3310"/>
      <c r="AV60" s="3310"/>
      <c r="AW60" s="3310"/>
      <c r="AX60" s="3310"/>
      <c r="AY60" s="3310"/>
      <c r="AZ60" s="3310"/>
      <c r="BA60" s="3310"/>
      <c r="BB60" s="3310"/>
      <c r="BC60" s="3310"/>
      <c r="BD60" s="3310"/>
      <c r="BE60" s="3310"/>
      <c r="BF60" s="3310"/>
      <c r="BG60" s="3310"/>
      <c r="BH60" s="3310"/>
      <c r="BI60" s="3310"/>
      <c r="BJ60" s="3310"/>
      <c r="BK60" s="3310"/>
      <c r="BL60" s="3310"/>
      <c r="BM60" s="3310"/>
      <c r="BN60" s="3310"/>
      <c r="BO60" s="3310"/>
      <c r="BP60" s="3310"/>
      <c r="BQ60" s="3310"/>
      <c r="BR60" s="3310"/>
      <c r="BS60" s="3310"/>
      <c r="BT60" s="3310"/>
      <c r="BU60" s="3310"/>
      <c r="BV60" s="3310"/>
      <c r="BW60" s="3310"/>
      <c r="BX60" s="3310"/>
      <c r="BY60" s="3310"/>
      <c r="BZ60" s="3310"/>
      <c r="CA60" s="3311"/>
      <c r="CB60" s="1807"/>
      <c r="CC60" s="1807"/>
      <c r="CD60" s="1813"/>
      <c r="CE60" s="1699"/>
      <c r="CF60" s="1699"/>
      <c r="CH60" s="1699"/>
      <c r="CI60" s="1699"/>
      <c r="CJ60" s="1699"/>
      <c r="CK60" s="1699"/>
      <c r="CL60" s="1699"/>
      <c r="CM60" s="1699"/>
      <c r="CN60" s="1699"/>
      <c r="CO60" s="1699"/>
      <c r="CP60" s="1699"/>
      <c r="CQ60" s="1699"/>
      <c r="CR60" s="1699"/>
      <c r="CS60" s="1699"/>
      <c r="CT60" s="1699"/>
      <c r="CU60" s="1699"/>
      <c r="CV60" s="1699"/>
      <c r="CW60" s="1699"/>
      <c r="CX60" s="1699"/>
      <c r="CY60" s="1699"/>
      <c r="CZ60" s="1699"/>
      <c r="DA60" s="1699"/>
      <c r="DB60" s="1699"/>
      <c r="DC60" s="1699"/>
      <c r="DD60" s="1699"/>
      <c r="DE60" s="1699"/>
      <c r="DF60" s="1699"/>
      <c r="DG60" s="1699"/>
      <c r="DH60" s="1699"/>
      <c r="DI60" s="1699"/>
      <c r="DJ60" s="1699"/>
      <c r="DK60" s="1699"/>
      <c r="DL60" s="1699"/>
      <c r="DM60" s="1699"/>
      <c r="DN60" s="1699"/>
      <c r="DO60" s="1699"/>
      <c r="DP60" s="1699"/>
      <c r="DQ60" s="1699"/>
      <c r="DR60" s="1699"/>
      <c r="DS60" s="1699"/>
      <c r="DT60" s="1699"/>
      <c r="DU60" s="1699"/>
      <c r="DV60" s="1699"/>
    </row>
    <row r="61" spans="2:126" s="1702" customFormat="1" ht="24.9" customHeight="1">
      <c r="B61" s="1777"/>
      <c r="C61" s="1790"/>
      <c r="D61" s="1809"/>
      <c r="E61" s="1797"/>
      <c r="F61" s="1787"/>
      <c r="G61" s="1774"/>
      <c r="H61" s="1770"/>
      <c r="I61" s="1770"/>
      <c r="J61" s="1770"/>
      <c r="K61" s="1770"/>
      <c r="L61" s="1770"/>
      <c r="M61" s="1770"/>
      <c r="N61" s="1770"/>
      <c r="O61" s="1770"/>
      <c r="P61" s="1770"/>
      <c r="Q61" s="1770"/>
      <c r="R61" s="1770"/>
      <c r="S61" s="1770"/>
      <c r="T61" s="1770"/>
      <c r="U61" s="1770"/>
      <c r="V61" s="1770"/>
      <c r="W61" s="1770"/>
      <c r="X61" s="1770"/>
      <c r="Y61" s="1770"/>
      <c r="Z61" s="1770"/>
      <c r="AA61" s="1770"/>
      <c r="AB61" s="1770"/>
      <c r="AC61" s="1770"/>
      <c r="AD61" s="1770"/>
      <c r="AE61" s="1770"/>
      <c r="AF61" s="1770"/>
      <c r="AG61" s="1770"/>
      <c r="AH61" s="1801"/>
      <c r="AI61" s="1801"/>
      <c r="AJ61" s="1801"/>
      <c r="AK61" s="1801"/>
      <c r="AL61" s="1801"/>
      <c r="AM61" s="1801"/>
      <c r="AN61" s="1801"/>
      <c r="AO61" s="1801"/>
      <c r="AP61" s="1801"/>
      <c r="AQ61" s="1801"/>
      <c r="AR61" s="1801"/>
      <c r="AS61" s="1801"/>
      <c r="AT61" s="1801"/>
      <c r="AU61" s="1801"/>
      <c r="AV61" s="1801"/>
      <c r="AW61" s="1790"/>
      <c r="AX61" s="1790"/>
      <c r="AY61" s="1790"/>
      <c r="AZ61" s="1807"/>
      <c r="BA61" s="1807"/>
      <c r="BB61" s="1807"/>
      <c r="BC61" s="1807"/>
      <c r="BD61" s="1807"/>
      <c r="BE61" s="1807"/>
      <c r="BF61" s="1807"/>
      <c r="BG61" s="1807"/>
      <c r="BH61" s="1807"/>
      <c r="BI61" s="1807"/>
      <c r="BJ61" s="1807"/>
      <c r="BK61" s="1807"/>
      <c r="BL61" s="1807"/>
      <c r="BM61" s="1807"/>
      <c r="BN61" s="1807"/>
      <c r="BO61" s="1807"/>
      <c r="BP61" s="1807"/>
      <c r="BQ61" s="1807"/>
      <c r="BR61" s="1807"/>
      <c r="BS61" s="1807"/>
      <c r="BT61" s="1807"/>
      <c r="BU61" s="1807"/>
      <c r="BV61" s="1807"/>
      <c r="BW61" s="1807"/>
      <c r="BX61" s="1807"/>
      <c r="BY61" s="1807"/>
      <c r="BZ61" s="1807"/>
      <c r="CA61" s="1807"/>
      <c r="CB61" s="1807"/>
      <c r="CC61" s="1807"/>
      <c r="CD61" s="1813"/>
      <c r="CE61" s="1699"/>
      <c r="CF61" s="1699"/>
      <c r="CH61" s="1699"/>
      <c r="CI61" s="1699"/>
      <c r="CJ61" s="1699"/>
      <c r="CK61" s="1699"/>
      <c r="CL61" s="1699"/>
      <c r="CM61" s="1699"/>
      <c r="CN61" s="1699"/>
      <c r="CO61" s="1699"/>
      <c r="CP61" s="1699"/>
      <c r="CQ61" s="1699"/>
      <c r="CR61" s="1699"/>
      <c r="CS61" s="1699"/>
      <c r="CT61" s="1699"/>
      <c r="CU61" s="1699"/>
      <c r="CV61" s="1699"/>
      <c r="CW61" s="1699"/>
      <c r="CX61" s="1699"/>
      <c r="CY61" s="1699"/>
      <c r="CZ61" s="1699"/>
      <c r="DA61" s="1699"/>
      <c r="DB61" s="1699"/>
      <c r="DC61" s="1699"/>
      <c r="DD61" s="1699"/>
      <c r="DE61" s="1699"/>
      <c r="DF61" s="1699"/>
      <c r="DG61" s="1699"/>
      <c r="DH61" s="1699"/>
      <c r="DI61" s="1699"/>
      <c r="DJ61" s="1699"/>
      <c r="DK61" s="1699"/>
      <c r="DL61" s="1699"/>
      <c r="DM61" s="1699"/>
      <c r="DN61" s="1699"/>
      <c r="DO61" s="1699"/>
      <c r="DP61" s="1699"/>
      <c r="DQ61" s="1699"/>
      <c r="DR61" s="1699"/>
      <c r="DS61" s="1699"/>
      <c r="DT61" s="1699"/>
      <c r="DU61" s="1699"/>
      <c r="DV61" s="1699"/>
    </row>
    <row r="62" spans="2:126" s="1702" customFormat="1" ht="30" customHeight="1">
      <c r="B62" s="1808"/>
      <c r="C62" s="1790"/>
      <c r="D62" s="1774" t="s">
        <v>8</v>
      </c>
      <c r="E62" s="1797"/>
      <c r="F62" s="1770" t="s">
        <v>530</v>
      </c>
      <c r="G62" s="1774"/>
      <c r="H62" s="1770"/>
      <c r="I62" s="1770"/>
      <c r="J62" s="1770"/>
      <c r="K62" s="1770"/>
      <c r="L62" s="1770"/>
      <c r="M62" s="1770"/>
      <c r="N62" s="1770"/>
      <c r="O62" s="1770"/>
      <c r="P62" s="1770"/>
      <c r="Q62" s="1770"/>
      <c r="R62" s="1770"/>
      <c r="S62" s="1770"/>
      <c r="T62" s="1770"/>
      <c r="U62" s="1770"/>
      <c r="V62" s="1770"/>
      <c r="W62" s="1770"/>
      <c r="X62" s="1770"/>
      <c r="Y62" s="1770"/>
      <c r="Z62" s="1770"/>
      <c r="AA62" s="3364">
        <v>53</v>
      </c>
      <c r="AB62" s="3364"/>
      <c r="AC62" s="3306"/>
      <c r="AD62" s="3307"/>
      <c r="AE62" s="3307"/>
      <c r="AF62" s="3307"/>
      <c r="AG62" s="3307"/>
      <c r="AH62" s="3307"/>
      <c r="AI62" s="3307"/>
      <c r="AJ62" s="3307"/>
      <c r="AK62" s="3307"/>
      <c r="AL62" s="3307"/>
      <c r="AM62" s="3307"/>
      <c r="AN62" s="3308"/>
      <c r="AO62" s="1801"/>
      <c r="AP62" s="3364">
        <v>56</v>
      </c>
      <c r="AQ62" s="3364"/>
      <c r="AR62" s="3306"/>
      <c r="AS62" s="3307"/>
      <c r="AT62" s="3307"/>
      <c r="AU62" s="3307"/>
      <c r="AV62" s="3307"/>
      <c r="AW62" s="3307"/>
      <c r="AX62" s="3307"/>
      <c r="AY62" s="3307"/>
      <c r="AZ62" s="3307"/>
      <c r="BA62" s="3307"/>
      <c r="BB62" s="3307"/>
      <c r="BC62" s="3307"/>
      <c r="BD62" s="3307"/>
      <c r="BE62" s="3307"/>
      <c r="BF62" s="3307"/>
      <c r="BG62" s="3307"/>
      <c r="BH62" s="3307"/>
      <c r="BI62" s="3307"/>
      <c r="BJ62" s="3307"/>
      <c r="BK62" s="3307"/>
      <c r="BL62" s="3307"/>
      <c r="BM62" s="3307"/>
      <c r="BN62" s="3307"/>
      <c r="BO62" s="3307"/>
      <c r="BP62" s="3307"/>
      <c r="BQ62" s="3307"/>
      <c r="BR62" s="3307"/>
      <c r="BS62" s="3307"/>
      <c r="BT62" s="3307"/>
      <c r="BU62" s="3307"/>
      <c r="BV62" s="3307"/>
      <c r="BW62" s="3307"/>
      <c r="BX62" s="3307"/>
      <c r="BY62" s="3307"/>
      <c r="BZ62" s="3307"/>
      <c r="CA62" s="3308"/>
      <c r="CB62" s="1807"/>
      <c r="CC62" s="1807"/>
      <c r="CD62" s="1830"/>
      <c r="CE62" s="1699"/>
      <c r="CF62" s="1699"/>
      <c r="CH62" s="1699"/>
      <c r="CI62" s="1699"/>
      <c r="CJ62" s="1699"/>
      <c r="CK62" s="1699"/>
      <c r="CL62" s="1699"/>
      <c r="CM62" s="1699"/>
      <c r="CN62" s="1699"/>
      <c r="CO62" s="1699"/>
      <c r="CP62" s="1699"/>
      <c r="CQ62" s="1699"/>
      <c r="CR62" s="1699"/>
      <c r="CS62" s="1699"/>
      <c r="CT62" s="1699"/>
      <c r="CU62" s="1699"/>
      <c r="CV62" s="1699"/>
      <c r="CW62" s="1699"/>
      <c r="CX62" s="1699"/>
      <c r="CY62" s="1699"/>
      <c r="CZ62" s="1699"/>
      <c r="DA62" s="1699"/>
      <c r="DB62" s="1699"/>
      <c r="DC62" s="1699"/>
      <c r="DD62" s="1699"/>
      <c r="DE62" s="1699"/>
      <c r="DF62" s="1699"/>
      <c r="DG62" s="1699"/>
      <c r="DH62" s="1699"/>
      <c r="DI62" s="1699"/>
      <c r="DJ62" s="1699"/>
      <c r="DK62" s="1699"/>
      <c r="DL62" s="1699"/>
      <c r="DM62" s="1699"/>
      <c r="DN62" s="1699"/>
      <c r="DO62" s="1699"/>
      <c r="DP62" s="1699"/>
      <c r="DQ62" s="1699"/>
      <c r="DR62" s="1699"/>
      <c r="DS62" s="1699"/>
      <c r="DT62" s="1699"/>
      <c r="DU62" s="1699"/>
      <c r="DV62" s="1699"/>
    </row>
    <row r="63" spans="2:126" s="1702" customFormat="1" ht="30" customHeight="1">
      <c r="B63" s="1796"/>
      <c r="C63" s="1790"/>
      <c r="D63" s="1804"/>
      <c r="E63" s="1797"/>
      <c r="F63" s="1771" t="s">
        <v>1055</v>
      </c>
      <c r="G63" s="1774"/>
      <c r="H63" s="1770"/>
      <c r="I63" s="1770"/>
      <c r="J63" s="1770"/>
      <c r="K63" s="1770"/>
      <c r="L63" s="1770"/>
      <c r="M63" s="1770"/>
      <c r="N63" s="1770"/>
      <c r="O63" s="1770"/>
      <c r="P63" s="1770"/>
      <c r="Q63" s="1770"/>
      <c r="R63" s="1770"/>
      <c r="S63" s="1770"/>
      <c r="T63" s="1770"/>
      <c r="U63" s="1770"/>
      <c r="V63" s="1770"/>
      <c r="W63" s="1770"/>
      <c r="X63" s="1770"/>
      <c r="Y63" s="1770"/>
      <c r="Z63" s="1770"/>
      <c r="AA63" s="3364"/>
      <c r="AB63" s="3364"/>
      <c r="AC63" s="3309"/>
      <c r="AD63" s="3310"/>
      <c r="AE63" s="3310"/>
      <c r="AF63" s="3310"/>
      <c r="AG63" s="3310"/>
      <c r="AH63" s="3310"/>
      <c r="AI63" s="3310"/>
      <c r="AJ63" s="3310"/>
      <c r="AK63" s="3310"/>
      <c r="AL63" s="3310"/>
      <c r="AM63" s="3310"/>
      <c r="AN63" s="3311"/>
      <c r="AO63" s="1801"/>
      <c r="AP63" s="3364"/>
      <c r="AQ63" s="3364"/>
      <c r="AR63" s="3309"/>
      <c r="AS63" s="3310"/>
      <c r="AT63" s="3310"/>
      <c r="AU63" s="3310"/>
      <c r="AV63" s="3310"/>
      <c r="AW63" s="3310"/>
      <c r="AX63" s="3310"/>
      <c r="AY63" s="3310"/>
      <c r="AZ63" s="3310"/>
      <c r="BA63" s="3310"/>
      <c r="BB63" s="3310"/>
      <c r="BC63" s="3310"/>
      <c r="BD63" s="3310"/>
      <c r="BE63" s="3310"/>
      <c r="BF63" s="3310"/>
      <c r="BG63" s="3310"/>
      <c r="BH63" s="3310"/>
      <c r="BI63" s="3310"/>
      <c r="BJ63" s="3310"/>
      <c r="BK63" s="3310"/>
      <c r="BL63" s="3310"/>
      <c r="BM63" s="3310"/>
      <c r="BN63" s="3310"/>
      <c r="BO63" s="3310"/>
      <c r="BP63" s="3310"/>
      <c r="BQ63" s="3310"/>
      <c r="BR63" s="3310"/>
      <c r="BS63" s="3310"/>
      <c r="BT63" s="3310"/>
      <c r="BU63" s="3310"/>
      <c r="BV63" s="3310"/>
      <c r="BW63" s="3310"/>
      <c r="BX63" s="3310"/>
      <c r="BY63" s="3310"/>
      <c r="BZ63" s="3310"/>
      <c r="CA63" s="3311"/>
      <c r="CB63" s="1807"/>
      <c r="CC63" s="1807"/>
      <c r="CD63" s="1830"/>
      <c r="CE63" s="1699"/>
      <c r="CF63" s="1699"/>
      <c r="CH63" s="1699"/>
      <c r="CI63" s="1699"/>
      <c r="CJ63" s="1699"/>
      <c r="CK63" s="1699"/>
      <c r="CL63" s="1699"/>
      <c r="CM63" s="1699"/>
      <c r="CN63" s="1699"/>
      <c r="CO63" s="1699"/>
      <c r="CP63" s="1699"/>
      <c r="CQ63" s="1699"/>
      <c r="CR63" s="1699"/>
      <c r="CS63" s="1699"/>
      <c r="CT63" s="1699"/>
      <c r="CU63" s="1699"/>
      <c r="CV63" s="1699"/>
      <c r="CW63" s="1699"/>
      <c r="CX63" s="1699"/>
      <c r="CY63" s="1699"/>
      <c r="CZ63" s="1699"/>
      <c r="DA63" s="1699"/>
      <c r="DB63" s="1699"/>
      <c r="DC63" s="1699"/>
      <c r="DD63" s="1699"/>
      <c r="DE63" s="1699"/>
      <c r="DF63" s="1699"/>
      <c r="DG63" s="1699"/>
      <c r="DH63" s="1699"/>
      <c r="DI63" s="1699"/>
      <c r="DJ63" s="1699"/>
      <c r="DK63" s="1699"/>
      <c r="DL63" s="1699"/>
      <c r="DM63" s="1699"/>
      <c r="DN63" s="1699"/>
      <c r="DO63" s="1699"/>
      <c r="DP63" s="1699"/>
      <c r="DQ63" s="1699"/>
      <c r="DR63" s="1699"/>
      <c r="DS63" s="1699"/>
      <c r="DT63" s="1699"/>
      <c r="DU63" s="1699"/>
      <c r="DV63" s="1699"/>
    </row>
    <row r="64" spans="2:126" s="1702" customFormat="1" ht="39.9" customHeight="1">
      <c r="B64" s="1816"/>
      <c r="C64" s="1821"/>
      <c r="D64" s="1821"/>
      <c r="E64" s="1821"/>
      <c r="F64" s="1821"/>
      <c r="G64" s="1821"/>
      <c r="H64" s="1821"/>
      <c r="I64" s="1821"/>
      <c r="J64" s="1821"/>
      <c r="K64" s="1821"/>
      <c r="L64" s="1821"/>
      <c r="M64" s="1821"/>
      <c r="N64" s="1821"/>
      <c r="O64" s="1821"/>
      <c r="P64" s="1821"/>
      <c r="Q64" s="1821"/>
      <c r="R64" s="1821"/>
      <c r="S64" s="1821"/>
      <c r="T64" s="1821"/>
      <c r="U64" s="1821"/>
      <c r="V64" s="1821"/>
      <c r="W64" s="1821"/>
      <c r="X64" s="1821"/>
      <c r="Y64" s="1821"/>
      <c r="Z64" s="1821"/>
      <c r="AA64" s="1821"/>
      <c r="AB64" s="1821"/>
      <c r="AC64" s="1821"/>
      <c r="AD64" s="1821"/>
      <c r="AE64" s="1821"/>
      <c r="AF64" s="1821"/>
      <c r="AG64" s="1821"/>
      <c r="AH64" s="1821"/>
      <c r="AI64" s="1821"/>
      <c r="AJ64" s="1821"/>
      <c r="AK64" s="1821"/>
      <c r="AL64" s="1821"/>
      <c r="AM64" s="1821"/>
      <c r="AN64" s="1821"/>
      <c r="AO64" s="1821"/>
      <c r="AP64" s="1821"/>
      <c r="AQ64" s="1821"/>
      <c r="AR64" s="1821"/>
      <c r="AS64" s="1821"/>
      <c r="AT64" s="1821"/>
      <c r="AU64" s="1821"/>
      <c r="AV64" s="1821"/>
      <c r="AW64" s="1821"/>
      <c r="AX64" s="1821"/>
      <c r="AY64" s="1821"/>
      <c r="AZ64" s="1821"/>
      <c r="BA64" s="1821"/>
      <c r="BB64" s="1821"/>
      <c r="BC64" s="1821"/>
      <c r="BD64" s="1821"/>
      <c r="BE64" s="1821"/>
      <c r="BF64" s="1821"/>
      <c r="BG64" s="1821"/>
      <c r="BH64" s="1821"/>
      <c r="BI64" s="1821"/>
      <c r="BJ64" s="1821"/>
      <c r="BK64" s="1821"/>
      <c r="BL64" s="1821"/>
      <c r="BM64" s="1821"/>
      <c r="BN64" s="1821"/>
      <c r="BO64" s="1821"/>
      <c r="BP64" s="1821"/>
      <c r="BQ64" s="1821"/>
      <c r="BR64" s="1821"/>
      <c r="BS64" s="1821"/>
      <c r="BT64" s="1821"/>
      <c r="BU64" s="1821"/>
      <c r="BV64" s="1821"/>
      <c r="BW64" s="1821"/>
      <c r="BX64" s="1821"/>
      <c r="BY64" s="1821"/>
      <c r="BZ64" s="1821"/>
      <c r="CA64" s="1821"/>
      <c r="CB64" s="1821"/>
      <c r="CC64" s="1821"/>
      <c r="CD64" s="1781"/>
      <c r="CH64" s="1699"/>
      <c r="CI64" s="1699"/>
      <c r="CJ64" s="1699"/>
      <c r="CK64" s="1699"/>
      <c r="CL64" s="1699"/>
      <c r="CM64" s="1699"/>
      <c r="CN64" s="1699"/>
      <c r="CO64" s="1699"/>
      <c r="CP64" s="1699"/>
      <c r="CQ64" s="1699"/>
      <c r="CR64" s="1699"/>
      <c r="CS64" s="1699"/>
      <c r="CT64" s="1699"/>
      <c r="CU64" s="1699"/>
      <c r="CV64" s="1699"/>
      <c r="CW64" s="1699"/>
      <c r="CX64" s="1699"/>
      <c r="CY64" s="1699"/>
      <c r="CZ64" s="1699"/>
      <c r="DA64" s="1699"/>
      <c r="DB64" s="1699"/>
      <c r="DC64" s="1699"/>
      <c r="DD64" s="1699"/>
      <c r="DE64" s="1699"/>
      <c r="DF64" s="1699"/>
      <c r="DG64" s="1699"/>
      <c r="DH64" s="1699"/>
      <c r="DI64" s="1699"/>
      <c r="DJ64" s="1699"/>
      <c r="DK64" s="1699"/>
      <c r="DL64" s="1699"/>
      <c r="DM64" s="1699"/>
      <c r="DN64" s="1699"/>
      <c r="DO64" s="1699"/>
      <c r="DP64" s="1699"/>
      <c r="DQ64" s="1699"/>
      <c r="DR64" s="1699"/>
      <c r="DS64" s="1699"/>
      <c r="DT64" s="1699"/>
      <c r="DU64" s="1699"/>
      <c r="DV64" s="1699"/>
    </row>
    <row r="65" spans="2:126" s="1702" customFormat="1" ht="39.9" customHeight="1">
      <c r="B65" s="1812"/>
      <c r="C65" s="1807"/>
      <c r="D65" s="1807"/>
      <c r="E65" s="1807"/>
      <c r="F65" s="1807"/>
      <c r="G65" s="1807"/>
      <c r="H65" s="1807"/>
      <c r="I65" s="1807"/>
      <c r="J65" s="1807"/>
      <c r="K65" s="1807"/>
      <c r="L65" s="1807"/>
      <c r="M65" s="1807"/>
      <c r="N65" s="1807"/>
      <c r="O65" s="1807"/>
      <c r="P65" s="1807"/>
      <c r="Q65" s="1807"/>
      <c r="R65" s="1807"/>
      <c r="S65" s="1807"/>
      <c r="T65" s="1807"/>
      <c r="U65" s="1807"/>
      <c r="V65" s="1807"/>
      <c r="W65" s="1807"/>
      <c r="X65" s="1807"/>
      <c r="Y65" s="1807"/>
      <c r="Z65" s="1807"/>
      <c r="AA65" s="1807"/>
      <c r="AB65" s="1807"/>
      <c r="AC65" s="1807"/>
      <c r="AD65" s="1807"/>
      <c r="AE65" s="1807"/>
      <c r="AF65" s="1807"/>
      <c r="AG65" s="1807"/>
      <c r="AH65" s="1807"/>
      <c r="AI65" s="1807"/>
      <c r="AJ65" s="1807"/>
      <c r="AK65" s="1807"/>
      <c r="AL65" s="1807"/>
      <c r="AM65" s="1807"/>
      <c r="AN65" s="1807"/>
      <c r="AO65" s="1807"/>
      <c r="AP65" s="1807"/>
      <c r="AQ65" s="1807"/>
      <c r="AR65" s="1807"/>
      <c r="AS65" s="1807"/>
      <c r="AT65" s="1807"/>
      <c r="AU65" s="1807"/>
      <c r="AV65" s="1807"/>
      <c r="AW65" s="1807"/>
      <c r="AX65" s="1807"/>
      <c r="AY65" s="1807"/>
      <c r="AZ65" s="1807"/>
      <c r="BA65" s="1807"/>
      <c r="BB65" s="1807"/>
      <c r="BC65" s="1807"/>
      <c r="BD65" s="1807"/>
      <c r="BE65" s="1807"/>
      <c r="BF65" s="1807"/>
      <c r="BG65" s="1807"/>
      <c r="BH65" s="1807"/>
      <c r="BI65" s="1807"/>
      <c r="BJ65" s="1807"/>
      <c r="BK65" s="1807"/>
      <c r="BL65" s="1807"/>
      <c r="BM65" s="1807"/>
      <c r="BN65" s="1807"/>
      <c r="BO65" s="1807"/>
      <c r="BP65" s="1807"/>
      <c r="BQ65" s="1807"/>
      <c r="BR65" s="1807"/>
      <c r="BS65" s="1807"/>
      <c r="BT65" s="1807"/>
      <c r="BU65" s="1807"/>
      <c r="BV65" s="1807"/>
      <c r="BW65" s="1807"/>
      <c r="BX65" s="1807"/>
      <c r="BY65" s="1807"/>
      <c r="BZ65" s="1807"/>
      <c r="CA65" s="1807"/>
      <c r="CB65" s="1807"/>
      <c r="CC65" s="1807"/>
      <c r="CD65" s="1773"/>
      <c r="CH65" s="1699"/>
      <c r="CI65" s="1699"/>
      <c r="CJ65" s="1699"/>
      <c r="CK65" s="1699"/>
      <c r="CL65" s="1699"/>
      <c r="CM65" s="1699"/>
      <c r="CN65" s="1699"/>
      <c r="CO65" s="1699"/>
      <c r="CP65" s="1699"/>
      <c r="CQ65" s="1699"/>
      <c r="CR65" s="1699"/>
      <c r="CS65" s="1699"/>
      <c r="CT65" s="1699"/>
      <c r="CU65" s="1699"/>
      <c r="CV65" s="1699"/>
      <c r="CW65" s="1699"/>
      <c r="CX65" s="1699"/>
      <c r="CY65" s="1699"/>
      <c r="CZ65" s="1699"/>
      <c r="DA65" s="1699"/>
      <c r="DB65" s="1699"/>
      <c r="DC65" s="1699"/>
      <c r="DD65" s="1699"/>
      <c r="DE65" s="1699"/>
      <c r="DF65" s="1699"/>
      <c r="DG65" s="1699"/>
      <c r="DH65" s="1699"/>
      <c r="DI65" s="1699"/>
      <c r="DJ65" s="1699"/>
      <c r="DK65" s="1699"/>
      <c r="DL65" s="1699"/>
      <c r="DM65" s="1699"/>
      <c r="DN65" s="1699"/>
      <c r="DO65" s="1699"/>
      <c r="DP65" s="1699"/>
      <c r="DQ65" s="1699"/>
      <c r="DR65" s="1699"/>
      <c r="DS65" s="1699"/>
      <c r="DT65" s="1699"/>
      <c r="DU65" s="1699"/>
      <c r="DV65" s="1699"/>
    </row>
    <row r="66" spans="2:126" s="1702" customFormat="1" ht="30" customHeight="1">
      <c r="B66" s="1796"/>
      <c r="C66" s="1770" t="s">
        <v>713</v>
      </c>
      <c r="D66" s="1774" t="s">
        <v>2691</v>
      </c>
      <c r="E66" s="1807"/>
      <c r="F66" s="1807"/>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7"/>
      <c r="AK66" s="1807"/>
      <c r="AL66" s="1807"/>
      <c r="AM66" s="1807"/>
      <c r="AN66" s="1801"/>
      <c r="AO66" s="1801"/>
      <c r="AP66" s="1801"/>
      <c r="AQ66" s="1801"/>
      <c r="AR66" s="1801"/>
      <c r="AS66" s="1801"/>
      <c r="AT66" s="1801"/>
      <c r="AU66" s="1801"/>
      <c r="AV66" s="1801"/>
      <c r="AW66" s="1801"/>
      <c r="AX66" s="1801"/>
      <c r="AY66" s="1801"/>
      <c r="AZ66" s="1801"/>
      <c r="BA66" s="1801"/>
      <c r="BB66" s="1801"/>
      <c r="BC66" s="1801"/>
      <c r="BD66" s="1801"/>
      <c r="BE66" s="1801"/>
      <c r="BF66" s="1801"/>
      <c r="BG66" s="1801"/>
      <c r="BH66" s="1801"/>
      <c r="BI66" s="1801"/>
      <c r="BJ66" s="1801"/>
      <c r="BK66" s="1801"/>
      <c r="BL66" s="1801"/>
      <c r="BM66" s="1801"/>
      <c r="BN66" s="1801"/>
      <c r="BO66" s="1801"/>
      <c r="BP66" s="1801"/>
      <c r="BQ66" s="1801"/>
      <c r="BR66" s="1801"/>
      <c r="BS66" s="1801"/>
      <c r="BT66" s="1801"/>
      <c r="BU66" s="1801"/>
      <c r="BV66" s="1801"/>
      <c r="BW66" s="1801"/>
      <c r="BX66" s="1807"/>
      <c r="BY66" s="1807"/>
      <c r="BZ66" s="1807"/>
      <c r="CA66" s="1807"/>
      <c r="CB66" s="1807"/>
      <c r="CC66" s="1807"/>
      <c r="CD66" s="1773"/>
      <c r="CH66" s="1699"/>
      <c r="CI66" s="1699"/>
      <c r="CJ66" s="1699"/>
      <c r="CK66" s="1699"/>
      <c r="CL66" s="1699"/>
      <c r="CM66" s="1699"/>
      <c r="CN66" s="1699"/>
      <c r="CO66" s="1699"/>
      <c r="CP66" s="1699"/>
      <c r="CQ66" s="1699"/>
      <c r="CR66" s="1699"/>
      <c r="CS66" s="1699"/>
      <c r="CT66" s="1699"/>
      <c r="CU66" s="1699"/>
      <c r="CV66" s="1699"/>
      <c r="CW66" s="1699"/>
      <c r="CX66" s="1699"/>
      <c r="CY66" s="1699"/>
      <c r="CZ66" s="1699"/>
      <c r="DA66" s="1699"/>
      <c r="DB66" s="1699"/>
      <c r="DC66" s="1699"/>
      <c r="DD66" s="1699"/>
      <c r="DE66" s="1699"/>
      <c r="DF66" s="1699"/>
      <c r="DG66" s="1699"/>
      <c r="DH66" s="1699"/>
      <c r="DI66" s="1699"/>
      <c r="DJ66" s="1699"/>
      <c r="DK66" s="1699"/>
      <c r="DL66" s="1699"/>
      <c r="DM66" s="1699"/>
      <c r="DN66" s="1699"/>
      <c r="DO66" s="1699"/>
      <c r="DP66" s="1699"/>
      <c r="DQ66" s="1699"/>
      <c r="DR66" s="1699"/>
      <c r="DS66" s="1699"/>
      <c r="DT66" s="1699"/>
      <c r="DU66" s="1699"/>
      <c r="DV66" s="1699"/>
    </row>
    <row r="67" spans="2:126" s="1702" customFormat="1" ht="30" customHeight="1">
      <c r="B67" s="1796"/>
      <c r="C67" s="1790"/>
      <c r="D67" s="1802" t="s">
        <v>2692</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c r="AE67" s="1807"/>
      <c r="AF67" s="1807"/>
      <c r="AG67" s="1807"/>
      <c r="AH67" s="1807"/>
      <c r="AI67" s="1807"/>
      <c r="AJ67" s="1807"/>
      <c r="AK67" s="1807"/>
      <c r="AL67" s="1807"/>
      <c r="AM67" s="1807"/>
      <c r="AN67" s="1801"/>
      <c r="AO67" s="1801"/>
      <c r="AP67" s="1801"/>
      <c r="AQ67" s="1801"/>
      <c r="AR67" s="1801"/>
      <c r="AS67" s="1801"/>
      <c r="AT67" s="1801"/>
      <c r="AU67" s="1801"/>
      <c r="AV67" s="1801"/>
      <c r="AW67" s="1801"/>
      <c r="AX67" s="1801"/>
      <c r="AY67" s="1801"/>
      <c r="AZ67" s="1801"/>
      <c r="BA67" s="1801"/>
      <c r="BB67" s="1801"/>
      <c r="BC67" s="1801"/>
      <c r="BD67" s="1801"/>
      <c r="BE67" s="1801"/>
      <c r="BF67" s="1801"/>
      <c r="BG67" s="1801"/>
      <c r="BH67" s="1801"/>
      <c r="BI67" s="1801"/>
      <c r="BJ67" s="1801"/>
      <c r="BK67" s="1801"/>
      <c r="BL67" s="1801"/>
      <c r="BM67" s="1801"/>
      <c r="BN67" s="1801"/>
      <c r="BO67" s="1801"/>
      <c r="BP67" s="1801"/>
      <c r="BQ67" s="1801"/>
      <c r="BR67" s="1801"/>
      <c r="BS67" s="1801"/>
      <c r="BT67" s="1801"/>
      <c r="BU67" s="1801"/>
      <c r="BV67" s="1801"/>
      <c r="BW67" s="1801"/>
      <c r="BX67" s="1807"/>
      <c r="BY67" s="1807"/>
      <c r="BZ67" s="1807"/>
      <c r="CA67" s="1807"/>
      <c r="CB67" s="1807"/>
      <c r="CC67" s="1807"/>
      <c r="CD67" s="1773"/>
      <c r="CH67" s="1699"/>
      <c r="CI67" s="1699"/>
      <c r="CJ67" s="1699"/>
      <c r="CK67" s="1699"/>
      <c r="CL67" s="1699"/>
      <c r="CM67" s="1699"/>
      <c r="CN67" s="1699"/>
      <c r="CO67" s="1699"/>
      <c r="CP67" s="1699"/>
      <c r="CQ67" s="1699"/>
      <c r="CR67" s="1699"/>
      <c r="CS67" s="1699"/>
      <c r="CT67" s="1699"/>
      <c r="CU67" s="1699"/>
      <c r="CV67" s="1699"/>
      <c r="CW67" s="1699"/>
      <c r="CX67" s="1699"/>
      <c r="CY67" s="1699"/>
      <c r="CZ67" s="1699"/>
      <c r="DA67" s="1699"/>
      <c r="DB67" s="1699"/>
      <c r="DC67" s="1699"/>
      <c r="DD67" s="1699"/>
      <c r="DE67" s="1699"/>
      <c r="DF67" s="1699"/>
      <c r="DG67" s="1699"/>
      <c r="DH67" s="1699"/>
      <c r="DI67" s="1699"/>
      <c r="DJ67" s="1699"/>
      <c r="DK67" s="1699"/>
      <c r="DL67" s="1699"/>
      <c r="DM67" s="1699"/>
      <c r="DN67" s="1699"/>
      <c r="DO67" s="1699"/>
      <c r="DP67" s="1699"/>
      <c r="DQ67" s="1699"/>
      <c r="DR67" s="1699"/>
      <c r="DS67" s="1699"/>
      <c r="DT67" s="1699"/>
      <c r="DU67" s="1699"/>
      <c r="DV67" s="1699"/>
    </row>
    <row r="68" spans="2:126" s="1702" customFormat="1" ht="24.9" customHeight="1">
      <c r="B68" s="1796"/>
      <c r="C68" s="1807"/>
      <c r="D68" s="1807"/>
      <c r="E68" s="1807"/>
      <c r="F68" s="1807"/>
      <c r="G68" s="1807"/>
      <c r="H68" s="1807"/>
      <c r="I68" s="1807"/>
      <c r="J68" s="1807"/>
      <c r="K68" s="1807"/>
      <c r="L68" s="1807"/>
      <c r="M68" s="1807"/>
      <c r="N68" s="1807"/>
      <c r="O68" s="1807"/>
      <c r="P68" s="1807"/>
      <c r="Q68" s="1807"/>
      <c r="R68" s="1807"/>
      <c r="S68" s="1807"/>
      <c r="T68" s="1807"/>
      <c r="U68" s="1807"/>
      <c r="V68" s="1807"/>
      <c r="W68" s="1807"/>
      <c r="X68" s="1807"/>
      <c r="Y68" s="1807"/>
      <c r="Z68" s="1807"/>
      <c r="AA68" s="1807"/>
      <c r="AB68" s="1807"/>
      <c r="AC68" s="1807"/>
      <c r="AD68" s="1807"/>
      <c r="AE68" s="1807"/>
      <c r="AF68" s="1807"/>
      <c r="AG68" s="1807"/>
      <c r="AH68" s="1807"/>
      <c r="AI68" s="1807"/>
      <c r="AJ68" s="1807"/>
      <c r="AK68" s="1807"/>
      <c r="AL68" s="1807"/>
      <c r="AM68" s="1807"/>
      <c r="AN68" s="1807"/>
      <c r="AO68" s="1807"/>
      <c r="AP68" s="1807"/>
      <c r="AQ68" s="1807"/>
      <c r="AR68" s="1807"/>
      <c r="AS68" s="1807"/>
      <c r="AT68" s="1807"/>
      <c r="AU68" s="1807"/>
      <c r="AV68" s="1807"/>
      <c r="AW68" s="1807"/>
      <c r="AX68" s="1807"/>
      <c r="AY68" s="1807"/>
      <c r="AZ68" s="1807"/>
      <c r="BA68" s="1807"/>
      <c r="BB68" s="1807"/>
      <c r="BC68" s="1807"/>
      <c r="BD68" s="1807"/>
      <c r="BE68" s="1807"/>
      <c r="BF68" s="1807"/>
      <c r="BG68" s="1807"/>
      <c r="BH68" s="1807"/>
      <c r="BI68" s="1807"/>
      <c r="BJ68" s="1807"/>
      <c r="BK68" s="1807"/>
      <c r="BL68" s="1807"/>
      <c r="BM68" s="1807"/>
      <c r="BN68" s="1807"/>
      <c r="BO68" s="1807"/>
      <c r="BP68" s="1807"/>
      <c r="BQ68" s="1807"/>
      <c r="BR68" s="1807"/>
      <c r="BS68" s="1807"/>
      <c r="BT68" s="1807"/>
      <c r="BU68" s="1807"/>
      <c r="BV68" s="1807"/>
      <c r="BW68" s="1807"/>
      <c r="BX68" s="1807"/>
      <c r="BY68" s="1807"/>
      <c r="BZ68" s="1807"/>
      <c r="CA68" s="1807"/>
      <c r="CB68" s="1807"/>
      <c r="CC68" s="1807"/>
      <c r="CD68" s="1811"/>
      <c r="CH68" s="1699"/>
      <c r="CI68" s="1699"/>
      <c r="CJ68" s="1699"/>
      <c r="CK68" s="1699"/>
      <c r="CL68" s="1699"/>
      <c r="CM68" s="1699"/>
      <c r="CN68" s="1699"/>
      <c r="CO68" s="1699"/>
      <c r="CP68" s="1699"/>
      <c r="CQ68" s="1699"/>
      <c r="CR68" s="1699"/>
      <c r="CS68" s="1699"/>
      <c r="CT68" s="1699"/>
      <c r="CU68" s="1699"/>
      <c r="CV68" s="1699"/>
      <c r="CW68" s="1699"/>
      <c r="CX68" s="1699"/>
      <c r="CY68" s="1699"/>
      <c r="CZ68" s="1699"/>
      <c r="DA68" s="1699"/>
      <c r="DB68" s="1699"/>
      <c r="DC68" s="1699"/>
      <c r="DD68" s="1699"/>
      <c r="DE68" s="1699"/>
      <c r="DF68" s="1699"/>
      <c r="DG68" s="1699"/>
      <c r="DH68" s="1699"/>
      <c r="DI68" s="1699"/>
      <c r="DJ68" s="1699"/>
      <c r="DK68" s="1699"/>
      <c r="DL68" s="1699"/>
      <c r="DM68" s="1699"/>
      <c r="DN68" s="1699"/>
      <c r="DO68" s="1699"/>
      <c r="DP68" s="1699"/>
      <c r="DQ68" s="1699"/>
      <c r="DR68" s="1699"/>
      <c r="DS68" s="1699"/>
      <c r="DT68" s="1699"/>
      <c r="DU68" s="1699"/>
      <c r="DV68" s="1699"/>
    </row>
    <row r="69" spans="2:126" s="1702" customFormat="1" ht="30" customHeight="1">
      <c r="B69" s="1796"/>
      <c r="C69" s="1807"/>
      <c r="D69" s="1801"/>
      <c r="E69" s="3381">
        <v>330070</v>
      </c>
      <c r="F69" s="3381"/>
      <c r="G69" s="3381"/>
      <c r="H69" s="3381"/>
      <c r="I69" s="3381"/>
      <c r="J69" s="1831"/>
      <c r="K69" s="1831"/>
      <c r="L69" s="1831"/>
      <c r="M69" s="1831"/>
      <c r="N69" s="1831"/>
      <c r="O69" s="1831"/>
      <c r="P69" s="1831"/>
      <c r="Q69" s="1831"/>
      <c r="R69" s="1770"/>
      <c r="S69" s="1770"/>
      <c r="T69" s="1770"/>
      <c r="U69" s="1770"/>
      <c r="V69" s="1770"/>
      <c r="W69" s="1770"/>
      <c r="X69" s="1770"/>
      <c r="Y69" s="1770"/>
      <c r="Z69" s="1770"/>
      <c r="AA69" s="1770"/>
      <c r="AB69" s="1770"/>
      <c r="AC69" s="1770"/>
      <c r="AD69" s="1770"/>
      <c r="AE69" s="1770"/>
      <c r="AF69" s="1770"/>
      <c r="AG69" s="1807"/>
      <c r="AH69" s="1807"/>
      <c r="AI69" s="1807"/>
      <c r="AJ69" s="1807"/>
      <c r="AK69" s="1807"/>
      <c r="AL69" s="1807"/>
      <c r="AM69" s="1807"/>
      <c r="AN69" s="1807"/>
      <c r="AO69" s="1807"/>
      <c r="AP69" s="1807"/>
      <c r="AQ69" s="1807"/>
      <c r="AR69" s="1807"/>
      <c r="AS69" s="1807"/>
      <c r="AT69" s="1807"/>
      <c r="AU69" s="1807"/>
      <c r="AV69" s="1807"/>
      <c r="AW69" s="1807"/>
      <c r="AX69" s="1807"/>
      <c r="AY69" s="1807"/>
      <c r="AZ69" s="1807"/>
      <c r="BA69" s="1807"/>
      <c r="BB69" s="1807"/>
      <c r="BC69" s="1807"/>
      <c r="BD69" s="1807"/>
      <c r="BE69" s="1807"/>
      <c r="BF69" s="1807"/>
      <c r="BG69" s="1807"/>
      <c r="BH69" s="1807"/>
      <c r="BI69" s="1807"/>
      <c r="BJ69" s="1807"/>
      <c r="BK69" s="1807"/>
      <c r="BL69" s="1807"/>
      <c r="BM69" s="1807"/>
      <c r="BN69" s="1807"/>
      <c r="BO69" s="1807"/>
      <c r="BP69" s="1807"/>
      <c r="BQ69" s="1807"/>
      <c r="BR69" s="1807"/>
      <c r="BS69" s="1807"/>
      <c r="BT69" s="1807"/>
      <c r="BU69" s="1807"/>
      <c r="BV69" s="1807"/>
      <c r="BW69" s="1807"/>
      <c r="BX69" s="1807"/>
      <c r="BY69" s="1807"/>
      <c r="BZ69" s="1807"/>
      <c r="CA69" s="1807"/>
      <c r="CB69" s="1807"/>
      <c r="CC69" s="1807"/>
      <c r="CD69" s="1811"/>
      <c r="CH69" s="1699"/>
      <c r="CI69" s="1699"/>
      <c r="CJ69" s="1699"/>
      <c r="CK69" s="1699"/>
      <c r="CL69" s="1699"/>
      <c r="CM69" s="1699"/>
      <c r="CN69" s="1699"/>
      <c r="CO69" s="1699"/>
      <c r="CP69" s="1699"/>
      <c r="CQ69" s="1699"/>
      <c r="CR69" s="1699"/>
      <c r="CS69" s="1699"/>
      <c r="CT69" s="1699"/>
      <c r="CU69" s="1699"/>
      <c r="CV69" s="1699"/>
      <c r="CW69" s="1699"/>
      <c r="CX69" s="1699"/>
      <c r="CY69" s="1699"/>
      <c r="CZ69" s="1699"/>
      <c r="DA69" s="1699"/>
      <c r="DB69" s="1699"/>
      <c r="DC69" s="1699"/>
      <c r="DD69" s="1699"/>
      <c r="DE69" s="1699"/>
      <c r="DF69" s="1699"/>
      <c r="DG69" s="1699"/>
      <c r="DH69" s="1699"/>
      <c r="DI69" s="1699"/>
      <c r="DJ69" s="1699"/>
      <c r="DK69" s="1699"/>
      <c r="DL69" s="1699"/>
      <c r="DM69" s="1699"/>
      <c r="DN69" s="1699"/>
      <c r="DO69" s="1699"/>
      <c r="DP69" s="1699"/>
      <c r="DQ69" s="1699"/>
      <c r="DR69" s="1699"/>
      <c r="DS69" s="1699"/>
      <c r="DT69" s="1699"/>
      <c r="DU69" s="1699"/>
      <c r="DV69" s="1699"/>
    </row>
    <row r="70" spans="2:126" s="1702" customFormat="1" ht="15" customHeight="1">
      <c r="B70" s="1777"/>
      <c r="C70" s="1807"/>
      <c r="D70" s="3362" t="s">
        <v>21</v>
      </c>
      <c r="E70" s="3363"/>
      <c r="F70" s="3365"/>
      <c r="G70" s="3366"/>
      <c r="H70" s="3367"/>
      <c r="I70" s="1832"/>
      <c r="J70" s="3371" t="s">
        <v>2677</v>
      </c>
      <c r="K70" s="3371"/>
      <c r="L70" s="3371"/>
      <c r="M70" s="3371"/>
      <c r="N70" s="3371"/>
      <c r="O70" s="3371"/>
      <c r="P70" s="3371"/>
      <c r="Q70" s="3371"/>
      <c r="R70" s="1770"/>
      <c r="S70" s="3362" t="s">
        <v>22</v>
      </c>
      <c r="T70" s="3363"/>
      <c r="U70" s="3365"/>
      <c r="V70" s="3366"/>
      <c r="W70" s="3367"/>
      <c r="X70" s="1832"/>
      <c r="Y70" s="3371" t="s">
        <v>2678</v>
      </c>
      <c r="Z70" s="3371"/>
      <c r="AA70" s="3371"/>
      <c r="AB70" s="3371"/>
      <c r="AC70" s="3371"/>
      <c r="AD70" s="3371"/>
      <c r="AE70" s="3371"/>
      <c r="AF70" s="3371"/>
      <c r="AG70" s="1807"/>
      <c r="AH70" s="1807"/>
      <c r="AI70" s="1807"/>
      <c r="AJ70" s="1807"/>
      <c r="AK70" s="1807"/>
      <c r="AL70" s="1807"/>
      <c r="AM70" s="1807"/>
      <c r="AN70" s="1807"/>
      <c r="AO70" s="1807"/>
      <c r="AP70" s="1807"/>
      <c r="AQ70" s="1807"/>
      <c r="AR70" s="1807"/>
      <c r="AS70" s="1807"/>
      <c r="AT70" s="1807"/>
      <c r="AU70" s="1807"/>
      <c r="AV70" s="1807"/>
      <c r="AW70" s="1807"/>
      <c r="AX70" s="1807"/>
      <c r="AY70" s="1807"/>
      <c r="AZ70" s="1807"/>
      <c r="BA70" s="1807"/>
      <c r="BB70" s="1807"/>
      <c r="BC70" s="1807"/>
      <c r="BD70" s="1807"/>
      <c r="BE70" s="1807"/>
      <c r="BF70" s="1807"/>
      <c r="BG70" s="1807"/>
      <c r="BH70" s="1807"/>
      <c r="BI70" s="1807"/>
      <c r="BJ70" s="1807"/>
      <c r="BK70" s="1807"/>
      <c r="BL70" s="1807"/>
      <c r="BM70" s="1807"/>
      <c r="BN70" s="1807"/>
      <c r="BO70" s="1807"/>
      <c r="BP70" s="1807"/>
      <c r="BQ70" s="1807"/>
      <c r="BR70" s="1807"/>
      <c r="BS70" s="1807"/>
      <c r="BT70" s="1807"/>
      <c r="BU70" s="1807"/>
      <c r="BV70" s="1807"/>
      <c r="BW70" s="1807"/>
      <c r="BX70" s="1807"/>
      <c r="BY70" s="1807"/>
      <c r="BZ70" s="1807"/>
      <c r="CA70" s="1807"/>
      <c r="CB70" s="1807"/>
      <c r="CC70" s="1807"/>
      <c r="CD70" s="1813"/>
      <c r="CH70" s="1699"/>
      <c r="CI70" s="1699"/>
      <c r="CJ70" s="1699"/>
      <c r="CK70" s="1699"/>
      <c r="CL70" s="1699"/>
      <c r="CM70" s="1699"/>
      <c r="CN70" s="1699"/>
      <c r="CO70" s="1699"/>
      <c r="CP70" s="1699"/>
      <c r="CQ70" s="1699"/>
      <c r="CR70" s="1699"/>
      <c r="CS70" s="1699"/>
      <c r="CT70" s="1699"/>
      <c r="CU70" s="1699"/>
      <c r="CV70" s="1699"/>
      <c r="CW70" s="1699"/>
      <c r="CX70" s="1699"/>
      <c r="CY70" s="1699"/>
      <c r="CZ70" s="1699"/>
      <c r="DA70" s="1699"/>
      <c r="DB70" s="1699"/>
      <c r="DC70" s="1699"/>
      <c r="DD70" s="1699"/>
      <c r="DE70" s="1699"/>
      <c r="DF70" s="1699"/>
      <c r="DG70" s="1699"/>
      <c r="DH70" s="1699"/>
      <c r="DI70" s="1699"/>
      <c r="DJ70" s="1699"/>
      <c r="DK70" s="1699"/>
      <c r="DL70" s="1699"/>
      <c r="DM70" s="1699"/>
      <c r="DN70" s="1699"/>
      <c r="DO70" s="1699"/>
      <c r="DP70" s="1699"/>
      <c r="DQ70" s="1699"/>
      <c r="DR70" s="1699"/>
      <c r="DS70" s="1699"/>
      <c r="DT70" s="1699"/>
      <c r="DU70" s="1699"/>
      <c r="DV70" s="1699"/>
    </row>
    <row r="71" spans="2:126" s="1702" customFormat="1" ht="30" customHeight="1">
      <c r="B71" s="1808"/>
      <c r="C71" s="1807"/>
      <c r="D71" s="3364"/>
      <c r="E71" s="3363"/>
      <c r="F71" s="3368"/>
      <c r="G71" s="3369"/>
      <c r="H71" s="3370"/>
      <c r="I71" s="1832"/>
      <c r="J71" s="3371"/>
      <c r="K71" s="3371"/>
      <c r="L71" s="3371"/>
      <c r="M71" s="3371"/>
      <c r="N71" s="3371"/>
      <c r="O71" s="3371"/>
      <c r="P71" s="3371"/>
      <c r="Q71" s="3371"/>
      <c r="R71" s="1770"/>
      <c r="S71" s="3364"/>
      <c r="T71" s="3363"/>
      <c r="U71" s="3368"/>
      <c r="V71" s="3369"/>
      <c r="W71" s="3370"/>
      <c r="X71" s="1832"/>
      <c r="Y71" s="3371"/>
      <c r="Z71" s="3371"/>
      <c r="AA71" s="3371"/>
      <c r="AB71" s="3371"/>
      <c r="AC71" s="3371"/>
      <c r="AD71" s="3371"/>
      <c r="AE71" s="3371"/>
      <c r="AF71" s="3371"/>
      <c r="AG71" s="1807"/>
      <c r="AH71" s="1807"/>
      <c r="AI71" s="1807"/>
      <c r="AJ71" s="1807"/>
      <c r="AK71" s="1807"/>
      <c r="AL71" s="1807"/>
      <c r="AM71" s="1807"/>
      <c r="AN71" s="1807"/>
      <c r="AO71" s="1807"/>
      <c r="AP71" s="1807"/>
      <c r="AQ71" s="1807"/>
      <c r="AR71" s="1807"/>
      <c r="AS71" s="1807"/>
      <c r="AT71" s="1807"/>
      <c r="AU71" s="1807"/>
      <c r="AV71" s="1807"/>
      <c r="AW71" s="1807"/>
      <c r="AX71" s="1807"/>
      <c r="AY71" s="1807"/>
      <c r="AZ71" s="1807"/>
      <c r="BA71" s="1807"/>
      <c r="BB71" s="1807"/>
      <c r="BC71" s="1807"/>
      <c r="BD71" s="1807"/>
      <c r="BE71" s="1807"/>
      <c r="BF71" s="1807"/>
      <c r="BG71" s="1807"/>
      <c r="BH71" s="1807"/>
      <c r="BI71" s="1807"/>
      <c r="BJ71" s="1807"/>
      <c r="BK71" s="1807"/>
      <c r="BL71" s="1807"/>
      <c r="BM71" s="1807"/>
      <c r="BN71" s="1807"/>
      <c r="BO71" s="1807"/>
      <c r="BP71" s="1807"/>
      <c r="BQ71" s="1807"/>
      <c r="BR71" s="1807"/>
      <c r="BS71" s="1807"/>
      <c r="BT71" s="1807"/>
      <c r="BU71" s="1807"/>
      <c r="BV71" s="1807"/>
      <c r="BW71" s="1807"/>
      <c r="BX71" s="1807"/>
      <c r="BY71" s="1807"/>
      <c r="BZ71" s="1807"/>
      <c r="CA71" s="1807"/>
      <c r="CB71" s="1807"/>
      <c r="CC71" s="1807"/>
      <c r="CD71" s="1813"/>
      <c r="CH71" s="1699"/>
      <c r="CI71" s="1699"/>
      <c r="CJ71" s="1699"/>
      <c r="CK71" s="1699"/>
      <c r="CL71" s="1699"/>
      <c r="CM71" s="1699"/>
      <c r="CN71" s="1699"/>
      <c r="CO71" s="1699"/>
      <c r="CP71" s="1699"/>
      <c r="CQ71" s="1699"/>
      <c r="CR71" s="1699"/>
      <c r="CS71" s="1699"/>
      <c r="CT71" s="1699"/>
      <c r="CU71" s="1699"/>
      <c r="CV71" s="1699"/>
      <c r="CW71" s="1699"/>
      <c r="CX71" s="1699"/>
      <c r="CY71" s="1699"/>
      <c r="CZ71" s="1699"/>
      <c r="DA71" s="1699"/>
      <c r="DB71" s="1699"/>
      <c r="DC71" s="1699"/>
      <c r="DD71" s="1699"/>
      <c r="DE71" s="1699"/>
      <c r="DF71" s="1699"/>
      <c r="DG71" s="1699"/>
      <c r="DH71" s="1699"/>
      <c r="DI71" s="1699"/>
      <c r="DJ71" s="1699"/>
      <c r="DK71" s="1699"/>
      <c r="DL71" s="1699"/>
      <c r="DM71" s="1699"/>
      <c r="DN71" s="1699"/>
      <c r="DO71" s="1699"/>
      <c r="DP71" s="1699"/>
      <c r="DQ71" s="1699"/>
      <c r="DR71" s="1699"/>
      <c r="DS71" s="1699"/>
      <c r="DT71" s="1699"/>
      <c r="DU71" s="1699"/>
      <c r="DV71" s="1699"/>
    </row>
    <row r="72" spans="2:126" s="1702" customFormat="1" ht="30" customHeight="1">
      <c r="B72" s="1808"/>
      <c r="C72" s="1807"/>
      <c r="D72" s="1807"/>
      <c r="E72" s="1807"/>
      <c r="F72" s="1807"/>
      <c r="G72" s="1807"/>
      <c r="H72" s="1807"/>
      <c r="I72" s="1807"/>
      <c r="J72" s="1807"/>
      <c r="K72" s="1807"/>
      <c r="L72" s="1807"/>
      <c r="M72" s="1807"/>
      <c r="N72" s="1807"/>
      <c r="O72" s="1807"/>
      <c r="P72" s="1807"/>
      <c r="Q72" s="1807"/>
      <c r="R72" s="1807"/>
      <c r="S72" s="1807"/>
      <c r="T72" s="1807"/>
      <c r="U72" s="1807"/>
      <c r="V72" s="1807"/>
      <c r="W72" s="1807"/>
      <c r="X72" s="1807"/>
      <c r="Y72" s="1807"/>
      <c r="Z72" s="1807"/>
      <c r="AA72" s="1807"/>
      <c r="AB72" s="1807"/>
      <c r="AC72" s="1807"/>
      <c r="AD72" s="1807"/>
      <c r="AE72" s="1807"/>
      <c r="AF72" s="1807"/>
      <c r="AG72" s="1807"/>
      <c r="AH72" s="1807"/>
      <c r="AI72" s="1807"/>
      <c r="AJ72" s="1807"/>
      <c r="AK72" s="1807"/>
      <c r="AL72" s="1807"/>
      <c r="AM72" s="1807"/>
      <c r="AN72" s="1807"/>
      <c r="AO72" s="1807"/>
      <c r="AP72" s="1807"/>
      <c r="AQ72" s="1807"/>
      <c r="AR72" s="1807"/>
      <c r="AS72" s="1807"/>
      <c r="AT72" s="1807"/>
      <c r="AU72" s="1807"/>
      <c r="AV72" s="1807"/>
      <c r="AW72" s="1807"/>
      <c r="AX72" s="1807"/>
      <c r="AY72" s="1807"/>
      <c r="AZ72" s="1807"/>
      <c r="BA72" s="1807"/>
      <c r="BB72" s="1807"/>
      <c r="BC72" s="1807"/>
      <c r="BD72" s="1807"/>
      <c r="BE72" s="1807"/>
      <c r="BF72" s="1807"/>
      <c r="BG72" s="1807"/>
      <c r="BH72" s="1807"/>
      <c r="BI72" s="1807"/>
      <c r="BJ72" s="1807"/>
      <c r="BK72" s="1807"/>
      <c r="BL72" s="1807"/>
      <c r="BM72" s="1807"/>
      <c r="BN72" s="1807"/>
      <c r="BO72" s="1807"/>
      <c r="BP72" s="1807"/>
      <c r="BQ72" s="1807"/>
      <c r="BR72" s="1807"/>
      <c r="BS72" s="1807"/>
      <c r="BT72" s="1807"/>
      <c r="BU72" s="1807"/>
      <c r="BV72" s="1807"/>
      <c r="BW72" s="1807"/>
      <c r="BX72" s="1807"/>
      <c r="BY72" s="1807"/>
      <c r="BZ72" s="1807"/>
      <c r="CA72" s="1807"/>
      <c r="CB72" s="1807"/>
      <c r="CC72" s="1807"/>
      <c r="CD72" s="1813"/>
      <c r="CH72" s="1699"/>
      <c r="CI72" s="1699"/>
      <c r="CJ72" s="1699"/>
      <c r="CK72" s="1699"/>
      <c r="CL72" s="1699"/>
      <c r="CM72" s="1699"/>
      <c r="CN72" s="1699"/>
      <c r="CO72" s="1699"/>
      <c r="CP72" s="1699"/>
      <c r="CQ72" s="1699"/>
      <c r="CR72" s="1699"/>
      <c r="CS72" s="1699"/>
      <c r="CT72" s="1699"/>
      <c r="CU72" s="1699"/>
      <c r="CV72" s="1699"/>
      <c r="CW72" s="1699"/>
      <c r="CX72" s="1699"/>
      <c r="CY72" s="1699"/>
      <c r="CZ72" s="1699"/>
      <c r="DA72" s="1699"/>
      <c r="DB72" s="1699"/>
      <c r="DC72" s="1699"/>
      <c r="DD72" s="1699"/>
      <c r="DE72" s="1699"/>
      <c r="DF72" s="1699"/>
      <c r="DG72" s="1699"/>
      <c r="DH72" s="1699"/>
      <c r="DI72" s="1699"/>
      <c r="DJ72" s="1699"/>
      <c r="DK72" s="1699"/>
      <c r="DL72" s="1699"/>
      <c r="DM72" s="1699"/>
      <c r="DN72" s="1699"/>
      <c r="DO72" s="1699"/>
      <c r="DP72" s="1699"/>
      <c r="DQ72" s="1699"/>
      <c r="DR72" s="1699"/>
      <c r="DS72" s="1699"/>
      <c r="DT72" s="1699"/>
      <c r="DU72" s="1699"/>
      <c r="DV72" s="1699"/>
    </row>
    <row r="73" spans="2:126" s="1702" customFormat="1" ht="30" customHeight="1">
      <c r="B73" s="1833"/>
      <c r="C73" s="1821"/>
      <c r="D73" s="1821"/>
      <c r="E73" s="1821"/>
      <c r="F73" s="1821"/>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c r="AL73" s="1821"/>
      <c r="AM73" s="1821"/>
      <c r="AN73" s="1821"/>
      <c r="AO73" s="1821"/>
      <c r="AP73" s="1821"/>
      <c r="AQ73" s="1821"/>
      <c r="AR73" s="1821"/>
      <c r="AS73" s="1821"/>
      <c r="AT73" s="1821"/>
      <c r="AU73" s="1821"/>
      <c r="AV73" s="1821"/>
      <c r="AW73" s="1821"/>
      <c r="AX73" s="1821"/>
      <c r="AY73" s="1821"/>
      <c r="AZ73" s="1821"/>
      <c r="BA73" s="1821"/>
      <c r="BB73" s="1821"/>
      <c r="BC73" s="1821"/>
      <c r="BD73" s="1821"/>
      <c r="BE73" s="1821"/>
      <c r="BF73" s="1821"/>
      <c r="BG73" s="1821"/>
      <c r="BH73" s="1821"/>
      <c r="BI73" s="1821"/>
      <c r="BJ73" s="1821"/>
      <c r="BK73" s="1821"/>
      <c r="BL73" s="1821"/>
      <c r="BM73" s="1821"/>
      <c r="BN73" s="1821"/>
      <c r="BO73" s="1821"/>
      <c r="BP73" s="1821"/>
      <c r="BQ73" s="1821"/>
      <c r="BR73" s="1821"/>
      <c r="BS73" s="1821"/>
      <c r="BT73" s="1821"/>
      <c r="BU73" s="1821"/>
      <c r="BV73" s="1821"/>
      <c r="BW73" s="1821"/>
      <c r="BX73" s="1821"/>
      <c r="BY73" s="1821"/>
      <c r="BZ73" s="1821"/>
      <c r="CA73" s="1821"/>
      <c r="CB73" s="1821"/>
      <c r="CC73" s="1821"/>
      <c r="CD73" s="1834"/>
      <c r="CH73" s="1699"/>
      <c r="CI73" s="1699"/>
      <c r="CJ73" s="1699"/>
      <c r="CK73" s="1699"/>
      <c r="CL73" s="1699"/>
      <c r="CM73" s="1699"/>
      <c r="CN73" s="1699"/>
      <c r="CO73" s="1699"/>
      <c r="CP73" s="1699"/>
      <c r="CQ73" s="1699"/>
      <c r="CR73" s="1699"/>
      <c r="CS73" s="1699"/>
      <c r="CT73" s="1699"/>
      <c r="CU73" s="1699"/>
      <c r="CV73" s="1699"/>
      <c r="CW73" s="1699"/>
      <c r="CX73" s="1699"/>
      <c r="CY73" s="1699"/>
      <c r="CZ73" s="1699"/>
      <c r="DA73" s="1699"/>
      <c r="DB73" s="1699"/>
      <c r="DC73" s="1699"/>
      <c r="DD73" s="1699"/>
      <c r="DE73" s="1699"/>
      <c r="DF73" s="1699"/>
      <c r="DG73" s="1699"/>
      <c r="DH73" s="1699"/>
      <c r="DI73" s="1699"/>
      <c r="DJ73" s="1699"/>
      <c r="DK73" s="1699"/>
      <c r="DL73" s="1699"/>
      <c r="DM73" s="1699"/>
      <c r="DN73" s="1699"/>
      <c r="DO73" s="1699"/>
      <c r="DP73" s="1699"/>
      <c r="DQ73" s="1699"/>
      <c r="DR73" s="1699"/>
      <c r="DS73" s="1699"/>
      <c r="DT73" s="1699"/>
      <c r="DU73" s="1699"/>
      <c r="DV73" s="1699"/>
    </row>
    <row r="74" spans="2:126" s="1702" customFormat="1" ht="39.9" customHeight="1">
      <c r="B74" s="1796"/>
      <c r="C74" s="1807"/>
      <c r="D74" s="1807"/>
      <c r="E74" s="1807"/>
      <c r="F74" s="1807"/>
      <c r="G74" s="1807"/>
      <c r="H74" s="1807"/>
      <c r="I74" s="1807"/>
      <c r="J74" s="1807"/>
      <c r="K74" s="1807"/>
      <c r="L74" s="1807"/>
      <c r="M74" s="1807"/>
      <c r="N74" s="1807"/>
      <c r="O74" s="1807"/>
      <c r="P74" s="1807"/>
      <c r="Q74" s="1807"/>
      <c r="R74" s="1807"/>
      <c r="S74" s="1807"/>
      <c r="T74" s="1807"/>
      <c r="U74" s="1807"/>
      <c r="V74" s="1807"/>
      <c r="W74" s="1807"/>
      <c r="X74" s="1807"/>
      <c r="Y74" s="1807"/>
      <c r="Z74" s="1807"/>
      <c r="AA74" s="1807"/>
      <c r="AB74" s="1807"/>
      <c r="AC74" s="1807"/>
      <c r="AD74" s="1807"/>
      <c r="AE74" s="1807"/>
      <c r="AF74" s="1807"/>
      <c r="AG74" s="1807"/>
      <c r="AH74" s="1807"/>
      <c r="AI74" s="1807"/>
      <c r="AJ74" s="1807"/>
      <c r="AK74" s="1807"/>
      <c r="AL74" s="1807"/>
      <c r="AM74" s="1807"/>
      <c r="AN74" s="1807"/>
      <c r="AO74" s="1807"/>
      <c r="AP74" s="1807"/>
      <c r="AQ74" s="1807"/>
      <c r="AR74" s="1807"/>
      <c r="AS74" s="1807"/>
      <c r="AT74" s="1807"/>
      <c r="AU74" s="1807"/>
      <c r="AV74" s="1807"/>
      <c r="AW74" s="1807"/>
      <c r="AX74" s="1807"/>
      <c r="AY74" s="1807"/>
      <c r="AZ74" s="1807"/>
      <c r="BA74" s="1807"/>
      <c r="BB74" s="1807"/>
      <c r="BC74" s="1807"/>
      <c r="BD74" s="1807"/>
      <c r="BE74" s="1807"/>
      <c r="BF74" s="1807"/>
      <c r="BG74" s="1807"/>
      <c r="BH74" s="1807"/>
      <c r="BI74" s="1807"/>
      <c r="BJ74" s="1807"/>
      <c r="BK74" s="1807"/>
      <c r="BL74" s="1807"/>
      <c r="BM74" s="1807"/>
      <c r="BN74" s="1807"/>
      <c r="BO74" s="1807"/>
      <c r="BP74" s="1807"/>
      <c r="BQ74" s="1807"/>
      <c r="BR74" s="1807"/>
      <c r="BS74" s="1807"/>
      <c r="BT74" s="1807"/>
      <c r="BU74" s="1807"/>
      <c r="BV74" s="1807"/>
      <c r="BW74" s="1807"/>
      <c r="BX74" s="1807"/>
      <c r="BY74" s="1807"/>
      <c r="BZ74" s="1807"/>
      <c r="CA74" s="1807"/>
      <c r="CB74" s="1807"/>
      <c r="CC74" s="1807"/>
      <c r="CD74" s="1773"/>
      <c r="CH74" s="1699"/>
      <c r="CI74" s="1699"/>
      <c r="CJ74" s="1699"/>
      <c r="CK74" s="1699"/>
      <c r="CL74" s="1699"/>
      <c r="CM74" s="1699"/>
      <c r="CN74" s="1699"/>
      <c r="CO74" s="1699"/>
      <c r="CP74" s="1699"/>
      <c r="CQ74" s="1699"/>
      <c r="CR74" s="1699"/>
      <c r="CS74" s="1699"/>
      <c r="CT74" s="1699"/>
      <c r="CU74" s="1699"/>
      <c r="CV74" s="1699"/>
      <c r="CW74" s="1699"/>
      <c r="CX74" s="1699"/>
      <c r="CY74" s="1699"/>
      <c r="CZ74" s="1699"/>
      <c r="DA74" s="1699"/>
      <c r="DB74" s="1699"/>
      <c r="DC74" s="1699"/>
      <c r="DD74" s="1699"/>
      <c r="DE74" s="1699"/>
      <c r="DF74" s="1699"/>
      <c r="DG74" s="1699"/>
      <c r="DH74" s="1699"/>
      <c r="DI74" s="1699"/>
      <c r="DJ74" s="1699"/>
      <c r="DK74" s="1699"/>
      <c r="DL74" s="1699"/>
      <c r="DM74" s="1699"/>
      <c r="DN74" s="1699"/>
      <c r="DO74" s="1699"/>
      <c r="DP74" s="1699"/>
      <c r="DQ74" s="1699"/>
      <c r="DR74" s="1699"/>
      <c r="DS74" s="1699"/>
      <c r="DT74" s="1699"/>
      <c r="DU74" s="1699"/>
      <c r="DV74" s="1699"/>
    </row>
    <row r="75" spans="2:126" s="1702" customFormat="1" ht="30" customHeight="1">
      <c r="B75" s="1796"/>
      <c r="C75" s="180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801"/>
      <c r="AA75" s="1801"/>
      <c r="AB75" s="1801"/>
      <c r="AC75" s="1801"/>
      <c r="AD75" s="1801"/>
      <c r="AE75" s="1801"/>
      <c r="AF75" s="1807"/>
      <c r="AG75" s="1807"/>
      <c r="AH75" s="1807"/>
      <c r="AI75" s="1807"/>
      <c r="AJ75" s="1807"/>
      <c r="AK75" s="1807"/>
      <c r="AL75" s="1807"/>
      <c r="AM75" s="1807"/>
      <c r="AN75" s="1807"/>
      <c r="AO75" s="1807"/>
      <c r="AP75" s="1805"/>
      <c r="AQ75" s="1805"/>
      <c r="AR75" s="1805"/>
      <c r="AS75" s="1805"/>
      <c r="AT75" s="1801"/>
      <c r="AU75" s="1805"/>
      <c r="AV75" s="1805"/>
      <c r="AW75" s="1805"/>
      <c r="AX75" s="1805"/>
      <c r="AY75" s="1805"/>
      <c r="AZ75" s="1790"/>
      <c r="BA75" s="1790"/>
      <c r="BB75" s="1790"/>
      <c r="BC75" s="1790"/>
      <c r="BD75" s="1790"/>
      <c r="BE75" s="1790"/>
      <c r="BF75" s="1790"/>
      <c r="BG75" s="1790"/>
      <c r="BH75" s="1790"/>
      <c r="BI75" s="1790"/>
      <c r="BJ75" s="1790"/>
      <c r="BK75" s="1790"/>
      <c r="BL75" s="1790"/>
      <c r="BM75" s="1774"/>
      <c r="BN75" s="1774"/>
      <c r="BO75" s="1790"/>
      <c r="BP75" s="1790"/>
      <c r="BQ75" s="1790"/>
      <c r="BR75" s="1790"/>
      <c r="BS75" s="1790"/>
      <c r="BT75" s="1790"/>
      <c r="BU75" s="1790"/>
      <c r="BV75" s="1790"/>
      <c r="BW75" s="1801"/>
      <c r="BX75" s="1801"/>
      <c r="BY75" s="1829" t="s">
        <v>1033</v>
      </c>
      <c r="BZ75" s="1814"/>
      <c r="CA75" s="1814"/>
      <c r="CB75" s="1807"/>
      <c r="CC75" s="1807"/>
      <c r="CD75" s="1773"/>
      <c r="CH75" s="1699"/>
      <c r="CI75" s="1699"/>
      <c r="CJ75" s="1699"/>
      <c r="CK75" s="1699"/>
      <c r="CL75" s="1699"/>
      <c r="CM75" s="1699"/>
      <c r="CN75" s="1699"/>
      <c r="CO75" s="1699"/>
      <c r="CP75" s="1699"/>
      <c r="CQ75" s="1699"/>
      <c r="CR75" s="1699"/>
      <c r="CS75" s="1699"/>
      <c r="CT75" s="1699"/>
      <c r="CU75" s="1699"/>
      <c r="CV75" s="1699"/>
      <c r="CW75" s="1699"/>
      <c r="CX75" s="1699"/>
      <c r="CY75" s="1699"/>
      <c r="CZ75" s="1699"/>
      <c r="DA75" s="1699"/>
      <c r="DB75" s="1699"/>
      <c r="DC75" s="1699"/>
      <c r="DD75" s="1699"/>
      <c r="DE75" s="1699"/>
      <c r="DF75" s="1699"/>
      <c r="DG75" s="1699"/>
      <c r="DH75" s="1699"/>
      <c r="DI75" s="1699"/>
      <c r="DJ75" s="1699"/>
      <c r="DK75" s="1699"/>
      <c r="DL75" s="1699"/>
      <c r="DM75" s="1699"/>
      <c r="DN75" s="1699"/>
      <c r="DO75" s="1699"/>
      <c r="DP75" s="1699"/>
      <c r="DQ75" s="1699"/>
      <c r="DR75" s="1699"/>
      <c r="DS75" s="1699"/>
      <c r="DT75" s="1699"/>
      <c r="DU75" s="1699"/>
      <c r="DV75" s="1699"/>
    </row>
    <row r="76" spans="2:126" s="1702" customFormat="1" ht="30" customHeight="1">
      <c r="B76" s="1796"/>
      <c r="C76" s="1770" t="s">
        <v>718</v>
      </c>
      <c r="D76" s="1774" t="s">
        <v>2693</v>
      </c>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3364">
        <v>71</v>
      </c>
      <c r="AQ76" s="3364"/>
      <c r="AR76" s="3306"/>
      <c r="AS76" s="3307"/>
      <c r="AT76" s="3307"/>
      <c r="AU76" s="3307"/>
      <c r="AV76" s="3307"/>
      <c r="AW76" s="3307"/>
      <c r="AX76" s="3307"/>
      <c r="AY76" s="3307"/>
      <c r="AZ76" s="3307"/>
      <c r="BA76" s="3307"/>
      <c r="BB76" s="3307"/>
      <c r="BC76" s="3307"/>
      <c r="BD76" s="3307"/>
      <c r="BE76" s="3307"/>
      <c r="BF76" s="3307"/>
      <c r="BG76" s="3307"/>
      <c r="BH76" s="3307"/>
      <c r="BI76" s="3307"/>
      <c r="BJ76" s="3307"/>
      <c r="BK76" s="3307"/>
      <c r="BL76" s="3307"/>
      <c r="BM76" s="3307"/>
      <c r="BN76" s="3307"/>
      <c r="BO76" s="3307"/>
      <c r="BP76" s="3307"/>
      <c r="BQ76" s="3307"/>
      <c r="BR76" s="3307"/>
      <c r="BS76" s="3307"/>
      <c r="BT76" s="3307"/>
      <c r="BU76" s="3307"/>
      <c r="BV76" s="3307"/>
      <c r="BW76" s="3307"/>
      <c r="BX76" s="3307"/>
      <c r="BY76" s="3307"/>
      <c r="BZ76" s="3307"/>
      <c r="CA76" s="3308"/>
      <c r="CB76" s="1807"/>
      <c r="CC76" s="1807"/>
      <c r="CD76" s="1773"/>
      <c r="CH76" s="1699"/>
      <c r="CI76" s="1699"/>
      <c r="CJ76" s="1699"/>
      <c r="CK76" s="1699"/>
      <c r="CL76" s="1699"/>
      <c r="CM76" s="1699"/>
      <c r="CN76" s="1699"/>
      <c r="CO76" s="1699"/>
      <c r="CP76" s="1699"/>
      <c r="CQ76" s="1699"/>
      <c r="CR76" s="1699"/>
      <c r="CS76" s="1699"/>
      <c r="CT76" s="1699"/>
      <c r="CU76" s="1699"/>
      <c r="CV76" s="1699"/>
      <c r="CW76" s="1699"/>
      <c r="CX76" s="1699"/>
      <c r="CY76" s="1699"/>
      <c r="CZ76" s="1699"/>
      <c r="DA76" s="1699"/>
      <c r="DB76" s="1699"/>
      <c r="DC76" s="1699"/>
      <c r="DD76" s="1699"/>
      <c r="DE76" s="1699"/>
      <c r="DF76" s="1699"/>
      <c r="DG76" s="1699"/>
      <c r="DH76" s="1699"/>
      <c r="DI76" s="1699"/>
      <c r="DJ76" s="1699"/>
      <c r="DK76" s="1699"/>
      <c r="DL76" s="1699"/>
      <c r="DM76" s="1699"/>
      <c r="DN76" s="1699"/>
      <c r="DO76" s="1699"/>
      <c r="DP76" s="1699"/>
      <c r="DQ76" s="1699"/>
      <c r="DR76" s="1699"/>
      <c r="DS76" s="1699"/>
      <c r="DT76" s="1699"/>
      <c r="DU76" s="1699"/>
      <c r="DV76" s="1699"/>
    </row>
    <row r="77" spans="2:126" s="1702" customFormat="1" ht="30" customHeight="1">
      <c r="B77" s="1796"/>
      <c r="C77" s="1790"/>
      <c r="D77" s="1802" t="s">
        <v>2694</v>
      </c>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3364"/>
      <c r="AQ77" s="3364"/>
      <c r="AR77" s="3309"/>
      <c r="AS77" s="3310"/>
      <c r="AT77" s="3310"/>
      <c r="AU77" s="3310"/>
      <c r="AV77" s="3310"/>
      <c r="AW77" s="3310"/>
      <c r="AX77" s="3310"/>
      <c r="AY77" s="3310"/>
      <c r="AZ77" s="3310"/>
      <c r="BA77" s="3310"/>
      <c r="BB77" s="3310"/>
      <c r="BC77" s="3310"/>
      <c r="BD77" s="3310"/>
      <c r="BE77" s="3310"/>
      <c r="BF77" s="3310"/>
      <c r="BG77" s="3310"/>
      <c r="BH77" s="3310"/>
      <c r="BI77" s="3310"/>
      <c r="BJ77" s="3310"/>
      <c r="BK77" s="3310"/>
      <c r="BL77" s="3310"/>
      <c r="BM77" s="3310"/>
      <c r="BN77" s="3310"/>
      <c r="BO77" s="3310"/>
      <c r="BP77" s="3310"/>
      <c r="BQ77" s="3310"/>
      <c r="BR77" s="3310"/>
      <c r="BS77" s="3310"/>
      <c r="BT77" s="3310"/>
      <c r="BU77" s="3310"/>
      <c r="BV77" s="3310"/>
      <c r="BW77" s="3310"/>
      <c r="BX77" s="3310"/>
      <c r="BY77" s="3310"/>
      <c r="BZ77" s="3310"/>
      <c r="CA77" s="3311"/>
      <c r="CB77" s="1807"/>
      <c r="CC77" s="1807"/>
      <c r="CD77" s="1773"/>
      <c r="CH77" s="1699"/>
      <c r="CI77" s="1699"/>
      <c r="CJ77" s="1699"/>
      <c r="CK77" s="1699"/>
      <c r="CL77" s="1699"/>
      <c r="CM77" s="1699"/>
      <c r="CN77" s="1699"/>
      <c r="CO77" s="1699"/>
      <c r="CP77" s="1699"/>
      <c r="CQ77" s="1699"/>
      <c r="CR77" s="1699"/>
      <c r="CS77" s="1699"/>
      <c r="CT77" s="1699"/>
      <c r="CU77" s="1699"/>
      <c r="CV77" s="1699"/>
      <c r="CW77" s="1699"/>
      <c r="CX77" s="1699"/>
      <c r="CY77" s="1699"/>
      <c r="CZ77" s="1699"/>
      <c r="DA77" s="1699"/>
      <c r="DB77" s="1699"/>
      <c r="DC77" s="1699"/>
      <c r="DD77" s="1699"/>
      <c r="DE77" s="1699"/>
      <c r="DF77" s="1699"/>
      <c r="DG77" s="1699"/>
      <c r="DH77" s="1699"/>
      <c r="DI77" s="1699"/>
      <c r="DJ77" s="1699"/>
      <c r="DK77" s="1699"/>
      <c r="DL77" s="1699"/>
      <c r="DM77" s="1699"/>
      <c r="DN77" s="1699"/>
      <c r="DO77" s="1699"/>
      <c r="DP77" s="1699"/>
      <c r="DQ77" s="1699"/>
      <c r="DR77" s="1699"/>
      <c r="DS77" s="1699"/>
      <c r="DT77" s="1699"/>
      <c r="DU77" s="1699"/>
      <c r="DV77" s="1699"/>
    </row>
    <row r="78" spans="2:126" s="1702" customFormat="1" ht="30" customHeight="1">
      <c r="B78" s="1777"/>
      <c r="C78" s="1807"/>
      <c r="D78" s="1807"/>
      <c r="E78" s="1807"/>
      <c r="F78" s="1807"/>
      <c r="G78" s="1807"/>
      <c r="H78" s="1807"/>
      <c r="I78" s="1807"/>
      <c r="J78" s="1807"/>
      <c r="K78" s="1807"/>
      <c r="L78" s="1807"/>
      <c r="M78" s="1807"/>
      <c r="N78" s="1807"/>
      <c r="O78" s="1807"/>
      <c r="P78" s="1807"/>
      <c r="Q78" s="1807"/>
      <c r="R78" s="1807"/>
      <c r="S78" s="1807"/>
      <c r="T78" s="1807"/>
      <c r="U78" s="1807"/>
      <c r="V78" s="1807"/>
      <c r="W78" s="1807"/>
      <c r="X78" s="1807"/>
      <c r="Y78" s="1807"/>
      <c r="Z78" s="1807"/>
      <c r="AA78" s="1807"/>
      <c r="AB78" s="1807"/>
      <c r="AC78" s="1807"/>
      <c r="AD78" s="1807"/>
      <c r="AE78" s="1807"/>
      <c r="AF78" s="1807"/>
      <c r="AG78" s="1807"/>
      <c r="AH78" s="1807"/>
      <c r="AI78" s="1807"/>
      <c r="AJ78" s="1807"/>
      <c r="AK78" s="1807"/>
      <c r="AL78" s="1807"/>
      <c r="AM78" s="1807"/>
      <c r="AN78" s="1807"/>
      <c r="AO78" s="1807"/>
      <c r="AP78" s="1807"/>
      <c r="AQ78" s="1807"/>
      <c r="AR78" s="1807"/>
      <c r="AS78" s="1807"/>
      <c r="AT78" s="1807"/>
      <c r="AU78" s="1807"/>
      <c r="AV78" s="1807"/>
      <c r="AW78" s="1807"/>
      <c r="AX78" s="1807"/>
      <c r="AY78" s="1807"/>
      <c r="AZ78" s="1807"/>
      <c r="BA78" s="1807"/>
      <c r="BB78" s="1807"/>
      <c r="BC78" s="1807"/>
      <c r="BD78" s="1807"/>
      <c r="BE78" s="1807"/>
      <c r="BF78" s="1807"/>
      <c r="BG78" s="1807"/>
      <c r="BH78" s="1807"/>
      <c r="BI78" s="1807"/>
      <c r="BJ78" s="1807"/>
      <c r="BK78" s="1807"/>
      <c r="BL78" s="1807"/>
      <c r="BM78" s="1807"/>
      <c r="BN78" s="1807"/>
      <c r="BO78" s="1807"/>
      <c r="BP78" s="1807"/>
      <c r="BQ78" s="1807"/>
      <c r="BR78" s="1807"/>
      <c r="BS78" s="1807"/>
      <c r="BT78" s="1807"/>
      <c r="BU78" s="1807"/>
      <c r="BV78" s="1807"/>
      <c r="BW78" s="1807"/>
      <c r="BX78" s="1807"/>
      <c r="BY78" s="1807"/>
      <c r="BZ78" s="1807"/>
      <c r="CA78" s="1807"/>
      <c r="CB78" s="1807"/>
      <c r="CC78" s="1807"/>
      <c r="CD78" s="1773"/>
      <c r="CH78" s="1699"/>
      <c r="CI78" s="1699"/>
      <c r="CJ78" s="1699"/>
      <c r="CK78" s="1699"/>
      <c r="CL78" s="1699"/>
      <c r="CM78" s="1699"/>
      <c r="CN78" s="1699"/>
      <c r="CO78" s="1699"/>
      <c r="CP78" s="1699"/>
      <c r="CQ78" s="1699"/>
      <c r="CR78" s="1699"/>
      <c r="CS78" s="1699"/>
      <c r="CT78" s="1699"/>
      <c r="CU78" s="1699"/>
      <c r="CV78" s="1699"/>
      <c r="CW78" s="1699"/>
      <c r="CX78" s="1699"/>
      <c r="CY78" s="1699"/>
      <c r="CZ78" s="1699"/>
      <c r="DA78" s="1699"/>
      <c r="DB78" s="1699"/>
      <c r="DC78" s="1699"/>
      <c r="DD78" s="1699"/>
      <c r="DE78" s="1699"/>
      <c r="DF78" s="1699"/>
      <c r="DG78" s="1699"/>
      <c r="DH78" s="1699"/>
      <c r="DI78" s="1699"/>
      <c r="DJ78" s="1699"/>
      <c r="DK78" s="1699"/>
      <c r="DL78" s="1699"/>
      <c r="DM78" s="1699"/>
      <c r="DN78" s="1699"/>
      <c r="DO78" s="1699"/>
      <c r="DP78" s="1699"/>
      <c r="DQ78" s="1699"/>
      <c r="DR78" s="1699"/>
      <c r="DS78" s="1699"/>
      <c r="DT78" s="1699"/>
      <c r="DU78" s="1699"/>
      <c r="DV78" s="1699"/>
    </row>
    <row r="79" spans="2:126" s="1702" customFormat="1" ht="30" customHeight="1">
      <c r="B79" s="1808"/>
      <c r="C79" s="1807"/>
      <c r="D79" s="1807"/>
      <c r="E79" s="1807"/>
      <c r="F79" s="1807"/>
      <c r="G79" s="1807"/>
      <c r="H79" s="1807"/>
      <c r="I79" s="1807"/>
      <c r="J79" s="1807"/>
      <c r="K79" s="1807"/>
      <c r="L79" s="1807"/>
      <c r="M79" s="1807"/>
      <c r="N79" s="1807"/>
      <c r="O79" s="1807"/>
      <c r="P79" s="1807"/>
      <c r="Q79" s="1807"/>
      <c r="R79" s="1807"/>
      <c r="S79" s="1807"/>
      <c r="T79" s="1807"/>
      <c r="U79" s="1807"/>
      <c r="V79" s="1807"/>
      <c r="W79" s="1807"/>
      <c r="X79" s="1807"/>
      <c r="Y79" s="1807"/>
      <c r="Z79" s="1807"/>
      <c r="AA79" s="1807"/>
      <c r="AB79" s="1807"/>
      <c r="AC79" s="1807"/>
      <c r="AD79" s="1807"/>
      <c r="AE79" s="1807"/>
      <c r="AF79" s="1807"/>
      <c r="AG79" s="1807"/>
      <c r="AH79" s="1807"/>
      <c r="AI79" s="1807"/>
      <c r="AJ79" s="1807"/>
      <c r="AK79" s="1807"/>
      <c r="AL79" s="1807"/>
      <c r="AM79" s="1807"/>
      <c r="AN79" s="1807"/>
      <c r="AO79" s="1807"/>
      <c r="AP79" s="1807"/>
      <c r="AQ79" s="1807"/>
      <c r="AR79" s="1807"/>
      <c r="AS79" s="1807"/>
      <c r="AT79" s="1807"/>
      <c r="AU79" s="1807"/>
      <c r="AV79" s="1807"/>
      <c r="AW79" s="1807"/>
      <c r="AX79" s="1807"/>
      <c r="AY79" s="1807"/>
      <c r="AZ79" s="1807"/>
      <c r="BA79" s="1807"/>
      <c r="BB79" s="1807"/>
      <c r="BC79" s="1807"/>
      <c r="BD79" s="1807"/>
      <c r="BE79" s="1807"/>
      <c r="BF79" s="1807"/>
      <c r="BG79" s="1807"/>
      <c r="BH79" s="1807"/>
      <c r="BI79" s="1807"/>
      <c r="BJ79" s="1807"/>
      <c r="BK79" s="1807"/>
      <c r="BL79" s="1807"/>
      <c r="BM79" s="1807"/>
      <c r="BN79" s="1807"/>
      <c r="BO79" s="1807"/>
      <c r="BP79" s="1807"/>
      <c r="BQ79" s="1807"/>
      <c r="BR79" s="1807"/>
      <c r="BS79" s="1807"/>
      <c r="BT79" s="1807"/>
      <c r="BU79" s="1807"/>
      <c r="BV79" s="1807"/>
      <c r="BW79" s="1807"/>
      <c r="BX79" s="1807"/>
      <c r="BY79" s="1807"/>
      <c r="BZ79" s="1807"/>
      <c r="CA79" s="1807"/>
      <c r="CB79" s="1807"/>
      <c r="CC79" s="1807"/>
      <c r="CD79" s="1811"/>
      <c r="CH79" s="1699"/>
      <c r="CI79" s="1699"/>
      <c r="CJ79" s="1699"/>
      <c r="CK79" s="1699"/>
      <c r="CL79" s="1699"/>
      <c r="CM79" s="1699"/>
      <c r="CN79" s="1699"/>
      <c r="CO79" s="1699"/>
      <c r="CP79" s="1699"/>
      <c r="CQ79" s="1699"/>
      <c r="CR79" s="1699"/>
      <c r="CS79" s="1699"/>
      <c r="CT79" s="1699"/>
      <c r="CU79" s="1699"/>
      <c r="CV79" s="1699"/>
      <c r="CW79" s="1699"/>
      <c r="CX79" s="1699"/>
      <c r="CY79" s="1699"/>
      <c r="CZ79" s="1699"/>
      <c r="DA79" s="1699"/>
      <c r="DB79" s="1699"/>
      <c r="DC79" s="1699"/>
      <c r="DD79" s="1699"/>
      <c r="DE79" s="1699"/>
      <c r="DF79" s="1699"/>
      <c r="DG79" s="1699"/>
      <c r="DH79" s="1699"/>
      <c r="DI79" s="1699"/>
      <c r="DJ79" s="1699"/>
      <c r="DK79" s="1699"/>
      <c r="DL79" s="1699"/>
      <c r="DM79" s="1699"/>
      <c r="DN79" s="1699"/>
      <c r="DO79" s="1699"/>
      <c r="DP79" s="1699"/>
      <c r="DQ79" s="1699"/>
      <c r="DR79" s="1699"/>
      <c r="DS79" s="1699"/>
      <c r="DT79" s="1699"/>
      <c r="DU79" s="1699"/>
      <c r="DV79" s="1699"/>
    </row>
    <row r="80" spans="2:126" s="1702" customFormat="1" ht="30" customHeight="1">
      <c r="B80" s="1808"/>
      <c r="C80" s="1807"/>
      <c r="D80" s="1807"/>
      <c r="E80" s="1807"/>
      <c r="F80" s="1807"/>
      <c r="G80" s="1807"/>
      <c r="H80" s="1807"/>
      <c r="I80" s="1807"/>
      <c r="J80" s="1807"/>
      <c r="K80" s="1807"/>
      <c r="L80" s="1807"/>
      <c r="M80" s="1807"/>
      <c r="N80" s="1807"/>
      <c r="O80" s="1807"/>
      <c r="P80" s="1807"/>
      <c r="Q80" s="1807"/>
      <c r="R80" s="1807"/>
      <c r="S80" s="1807"/>
      <c r="T80" s="1807"/>
      <c r="U80" s="1807"/>
      <c r="V80" s="1807"/>
      <c r="W80" s="1807"/>
      <c r="X80" s="1807"/>
      <c r="Y80" s="1807"/>
      <c r="Z80" s="1807"/>
      <c r="AA80" s="1807"/>
      <c r="AB80" s="1807"/>
      <c r="AC80" s="1807"/>
      <c r="AD80" s="1807"/>
      <c r="AE80" s="1807"/>
      <c r="AF80" s="1807"/>
      <c r="AG80" s="1807"/>
      <c r="AH80" s="1807"/>
      <c r="AI80" s="1807"/>
      <c r="AJ80" s="1807"/>
      <c r="AK80" s="1807"/>
      <c r="AL80" s="1807"/>
      <c r="AM80" s="1807"/>
      <c r="AN80" s="1807"/>
      <c r="AO80" s="1807"/>
      <c r="AP80" s="1807"/>
      <c r="AQ80" s="1807"/>
      <c r="AR80" s="1807"/>
      <c r="AS80" s="1807"/>
      <c r="AT80" s="1807"/>
      <c r="AU80" s="1807"/>
      <c r="AV80" s="1807"/>
      <c r="AW80" s="1807"/>
      <c r="AX80" s="1807"/>
      <c r="AY80" s="1807"/>
      <c r="AZ80" s="1807"/>
      <c r="BA80" s="1807"/>
      <c r="BB80" s="1807"/>
      <c r="BC80" s="1807"/>
      <c r="BD80" s="1807"/>
      <c r="BE80" s="1807"/>
      <c r="BF80" s="1807"/>
      <c r="BG80" s="1807"/>
      <c r="BH80" s="1807"/>
      <c r="BI80" s="1807"/>
      <c r="BJ80" s="1807"/>
      <c r="BK80" s="1807"/>
      <c r="BL80" s="1807"/>
      <c r="BM80" s="1807"/>
      <c r="BN80" s="1807"/>
      <c r="BO80" s="1807"/>
      <c r="BP80" s="1807"/>
      <c r="BQ80" s="1807"/>
      <c r="BR80" s="1807"/>
      <c r="BS80" s="1807"/>
      <c r="BT80" s="1807"/>
      <c r="BU80" s="1807"/>
      <c r="BV80" s="1807"/>
      <c r="BW80" s="1807"/>
      <c r="BX80" s="1807"/>
      <c r="BY80" s="1807"/>
      <c r="BZ80" s="1807"/>
      <c r="CA80" s="1807"/>
      <c r="CB80" s="1807"/>
      <c r="CC80" s="1807"/>
      <c r="CD80" s="1811"/>
      <c r="CH80" s="1699"/>
      <c r="CI80" s="1699"/>
      <c r="CJ80" s="1699"/>
      <c r="CK80" s="1699"/>
      <c r="CL80" s="1699"/>
      <c r="CM80" s="1699"/>
      <c r="CN80" s="1699"/>
      <c r="CO80" s="1699"/>
      <c r="CP80" s="1699"/>
      <c r="CQ80" s="1699"/>
      <c r="CR80" s="1699"/>
      <c r="CS80" s="1699"/>
      <c r="CT80" s="1699"/>
      <c r="CU80" s="1699"/>
      <c r="CV80" s="1699"/>
      <c r="CW80" s="1699"/>
      <c r="CX80" s="1699"/>
      <c r="CY80" s="1699"/>
      <c r="CZ80" s="1699"/>
      <c r="DA80" s="1699"/>
      <c r="DB80" s="1699"/>
      <c r="DC80" s="1699"/>
      <c r="DD80" s="1699"/>
      <c r="DE80" s="1699"/>
      <c r="DF80" s="1699"/>
      <c r="DG80" s="1699"/>
      <c r="DH80" s="1699"/>
      <c r="DI80" s="1699"/>
      <c r="DJ80" s="1699"/>
      <c r="DK80" s="1699"/>
      <c r="DL80" s="1699"/>
      <c r="DM80" s="1699"/>
      <c r="DN80" s="1699"/>
      <c r="DO80" s="1699"/>
      <c r="DP80" s="1699"/>
      <c r="DQ80" s="1699"/>
      <c r="DR80" s="1699"/>
      <c r="DS80" s="1699"/>
      <c r="DT80" s="1699"/>
      <c r="DU80" s="1699"/>
      <c r="DV80" s="1699"/>
    </row>
    <row r="81" spans="1:126" s="1702" customFormat="1" ht="30" customHeight="1">
      <c r="B81" s="1812"/>
      <c r="C81" s="1807"/>
      <c r="D81" s="1807"/>
      <c r="E81" s="1807"/>
      <c r="F81" s="1807"/>
      <c r="G81" s="1807"/>
      <c r="H81" s="1807"/>
      <c r="I81" s="1807"/>
      <c r="J81" s="1807"/>
      <c r="K81" s="1807"/>
      <c r="L81" s="1807"/>
      <c r="M81" s="1807"/>
      <c r="N81" s="1807"/>
      <c r="O81" s="1807"/>
      <c r="P81" s="1807"/>
      <c r="Q81" s="1807"/>
      <c r="R81" s="1807"/>
      <c r="S81" s="1807"/>
      <c r="T81" s="1807"/>
      <c r="U81" s="1807"/>
      <c r="V81" s="1807"/>
      <c r="W81" s="1807"/>
      <c r="X81" s="1807"/>
      <c r="Y81" s="1807"/>
      <c r="Z81" s="1807"/>
      <c r="AA81" s="1807"/>
      <c r="AB81" s="1807"/>
      <c r="AC81" s="1807"/>
      <c r="AD81" s="1807"/>
      <c r="AE81" s="1807"/>
      <c r="AF81" s="1807"/>
      <c r="AG81" s="1807"/>
      <c r="AH81" s="1807"/>
      <c r="AI81" s="1807"/>
      <c r="AJ81" s="1807"/>
      <c r="AK81" s="1807"/>
      <c r="AL81" s="1807"/>
      <c r="AM81" s="1807"/>
      <c r="AN81" s="1807"/>
      <c r="AO81" s="1807"/>
      <c r="AP81" s="1807"/>
      <c r="AQ81" s="1807"/>
      <c r="AR81" s="1807"/>
      <c r="AS81" s="1807"/>
      <c r="AT81" s="1807"/>
      <c r="AU81" s="1807"/>
      <c r="AV81" s="1807"/>
      <c r="AW81" s="1807"/>
      <c r="AX81" s="1807"/>
      <c r="AY81" s="1807"/>
      <c r="AZ81" s="1807"/>
      <c r="BA81" s="1807"/>
      <c r="BB81" s="1807"/>
      <c r="BC81" s="1807"/>
      <c r="BD81" s="1807"/>
      <c r="BE81" s="1807"/>
      <c r="BF81" s="1807"/>
      <c r="BG81" s="1807"/>
      <c r="BH81" s="1807"/>
      <c r="BI81" s="1807"/>
      <c r="BJ81" s="1807"/>
      <c r="BK81" s="1807"/>
      <c r="BL81" s="1807"/>
      <c r="BM81" s="1807"/>
      <c r="BN81" s="1807"/>
      <c r="BO81" s="1807"/>
      <c r="BP81" s="1807"/>
      <c r="BQ81" s="1807"/>
      <c r="BR81" s="1807"/>
      <c r="BS81" s="1807"/>
      <c r="BT81" s="1807"/>
      <c r="BU81" s="1807"/>
      <c r="BV81" s="1807"/>
      <c r="BW81" s="1807"/>
      <c r="BX81" s="1807"/>
      <c r="BY81" s="1807"/>
      <c r="BZ81" s="1807"/>
      <c r="CA81" s="1807"/>
      <c r="CB81" s="1807"/>
      <c r="CC81" s="1807"/>
      <c r="CD81" s="1813"/>
      <c r="CH81" s="1699"/>
      <c r="CI81" s="1699"/>
      <c r="CJ81" s="1699"/>
      <c r="CK81" s="1699"/>
      <c r="CL81" s="1699"/>
      <c r="CM81" s="1699"/>
      <c r="CN81" s="1699"/>
      <c r="CO81" s="1699"/>
      <c r="CP81" s="1699"/>
      <c r="CQ81" s="1699"/>
      <c r="CR81" s="1699"/>
      <c r="CS81" s="1699"/>
      <c r="CT81" s="1699"/>
      <c r="CU81" s="1699"/>
      <c r="CV81" s="1699"/>
      <c r="CW81" s="1699"/>
      <c r="CX81" s="1699"/>
      <c r="CY81" s="1699"/>
      <c r="CZ81" s="1699"/>
      <c r="DA81" s="1699"/>
      <c r="DB81" s="1699"/>
      <c r="DC81" s="1699"/>
      <c r="DD81" s="1699"/>
      <c r="DE81" s="1699"/>
      <c r="DF81" s="1699"/>
      <c r="DG81" s="1699"/>
      <c r="DH81" s="1699"/>
      <c r="DI81" s="1699"/>
      <c r="DJ81" s="1699"/>
      <c r="DK81" s="1699"/>
      <c r="DL81" s="1699"/>
      <c r="DM81" s="1699"/>
      <c r="DN81" s="1699"/>
      <c r="DO81" s="1699"/>
      <c r="DP81" s="1699"/>
      <c r="DQ81" s="1699"/>
      <c r="DR81" s="1699"/>
      <c r="DS81" s="1699"/>
      <c r="DT81" s="1699"/>
      <c r="DU81" s="1699"/>
      <c r="DV81" s="1699"/>
    </row>
    <row r="82" spans="1:126" s="1702" customFormat="1" ht="30" customHeight="1">
      <c r="B82" s="1796"/>
      <c r="C82" s="1807"/>
      <c r="D82" s="1807"/>
      <c r="E82" s="1807"/>
      <c r="F82" s="1807"/>
      <c r="G82" s="1807"/>
      <c r="H82" s="1807"/>
      <c r="I82" s="1807"/>
      <c r="J82" s="1807"/>
      <c r="K82" s="1807"/>
      <c r="L82" s="1807"/>
      <c r="M82" s="1807"/>
      <c r="N82" s="1807"/>
      <c r="O82" s="1807"/>
      <c r="P82" s="1807"/>
      <c r="Q82" s="1807"/>
      <c r="R82" s="1807"/>
      <c r="S82" s="1807"/>
      <c r="T82" s="1807"/>
      <c r="U82" s="1807"/>
      <c r="V82" s="1807"/>
      <c r="W82" s="1807"/>
      <c r="X82" s="1807"/>
      <c r="Y82" s="1807"/>
      <c r="Z82" s="1807"/>
      <c r="AA82" s="1807"/>
      <c r="AB82" s="1807"/>
      <c r="AC82" s="1807"/>
      <c r="AD82" s="1807"/>
      <c r="AE82" s="1807"/>
      <c r="AF82" s="1807"/>
      <c r="AG82" s="1807"/>
      <c r="AH82" s="1807"/>
      <c r="AI82" s="1807"/>
      <c r="AJ82" s="1807"/>
      <c r="AK82" s="1807"/>
      <c r="AL82" s="1807"/>
      <c r="AM82" s="1807"/>
      <c r="AN82" s="1807"/>
      <c r="AO82" s="1807"/>
      <c r="AP82" s="1807"/>
      <c r="AQ82" s="1807"/>
      <c r="AR82" s="1807"/>
      <c r="AS82" s="1807"/>
      <c r="AT82" s="1807"/>
      <c r="AU82" s="1807"/>
      <c r="AV82" s="1807"/>
      <c r="AW82" s="1807"/>
      <c r="AX82" s="1807"/>
      <c r="AY82" s="1807"/>
      <c r="AZ82" s="1807"/>
      <c r="BA82" s="1807"/>
      <c r="BB82" s="1807"/>
      <c r="BC82" s="1807"/>
      <c r="BD82" s="1807"/>
      <c r="BE82" s="1807"/>
      <c r="BF82" s="1807"/>
      <c r="BG82" s="1807"/>
      <c r="BH82" s="1807"/>
      <c r="BI82" s="1807"/>
      <c r="BJ82" s="1807"/>
      <c r="BK82" s="1807"/>
      <c r="BL82" s="1807"/>
      <c r="BM82" s="1807"/>
      <c r="BN82" s="1807"/>
      <c r="BO82" s="1807"/>
      <c r="BP82" s="1807"/>
      <c r="BQ82" s="1807"/>
      <c r="BR82" s="1807"/>
      <c r="BS82" s="1807"/>
      <c r="BT82" s="1807"/>
      <c r="BU82" s="1807"/>
      <c r="BV82" s="1807"/>
      <c r="BW82" s="1807"/>
      <c r="BX82" s="1807"/>
      <c r="BY82" s="1807"/>
      <c r="BZ82" s="1807"/>
      <c r="CA82" s="1807"/>
      <c r="CB82" s="1807"/>
      <c r="CC82" s="1807"/>
      <c r="CD82" s="1813"/>
      <c r="CH82" s="1699"/>
      <c r="CI82" s="1699"/>
      <c r="CJ82" s="1699"/>
      <c r="CK82" s="1699"/>
      <c r="CL82" s="1699"/>
      <c r="CM82" s="1699"/>
      <c r="CN82" s="1699"/>
      <c r="CO82" s="1699"/>
      <c r="CP82" s="1699"/>
      <c r="CQ82" s="1699"/>
      <c r="CR82" s="1699"/>
      <c r="CS82" s="1699"/>
      <c r="CT82" s="1699"/>
      <c r="CU82" s="1699"/>
      <c r="CV82" s="1699"/>
      <c r="CW82" s="1699"/>
      <c r="CX82" s="1699"/>
      <c r="CY82" s="1699"/>
      <c r="CZ82" s="1699"/>
      <c r="DA82" s="1699"/>
      <c r="DB82" s="1699"/>
      <c r="DC82" s="1699"/>
      <c r="DD82" s="1699"/>
      <c r="DE82" s="1699"/>
      <c r="DF82" s="1699"/>
      <c r="DG82" s="1699"/>
      <c r="DH82" s="1699"/>
      <c r="DI82" s="1699"/>
      <c r="DJ82" s="1699"/>
      <c r="DK82" s="1699"/>
      <c r="DL82" s="1699"/>
      <c r="DM82" s="1699"/>
      <c r="DN82" s="1699"/>
      <c r="DO82" s="1699"/>
      <c r="DP82" s="1699"/>
      <c r="DQ82" s="1699"/>
      <c r="DR82" s="1699"/>
      <c r="DS82" s="1699"/>
      <c r="DT82" s="1699"/>
      <c r="DU82" s="1699"/>
      <c r="DV82" s="1699"/>
    </row>
    <row r="83" spans="1:126" s="1702" customFormat="1" ht="30" customHeight="1">
      <c r="B83" s="1796"/>
      <c r="C83" s="1807"/>
      <c r="D83" s="1807"/>
      <c r="E83" s="1807"/>
      <c r="F83" s="1807"/>
      <c r="G83" s="1807"/>
      <c r="H83" s="1807"/>
      <c r="I83" s="1807"/>
      <c r="J83" s="1807"/>
      <c r="K83" s="1807"/>
      <c r="L83" s="1807"/>
      <c r="M83" s="1807"/>
      <c r="N83" s="1807"/>
      <c r="O83" s="1807"/>
      <c r="P83" s="1807"/>
      <c r="Q83" s="1807"/>
      <c r="R83" s="1807"/>
      <c r="S83" s="1807"/>
      <c r="T83" s="1807"/>
      <c r="U83" s="1807"/>
      <c r="V83" s="1807"/>
      <c r="W83" s="1807"/>
      <c r="X83" s="1807"/>
      <c r="Y83" s="1807"/>
      <c r="Z83" s="1807"/>
      <c r="AA83" s="1807"/>
      <c r="AB83" s="1807"/>
      <c r="AC83" s="1807"/>
      <c r="AD83" s="1807"/>
      <c r="AE83" s="1807"/>
      <c r="AF83" s="1807"/>
      <c r="AG83" s="1807"/>
      <c r="AH83" s="1807"/>
      <c r="AI83" s="1807"/>
      <c r="AJ83" s="1807"/>
      <c r="AK83" s="1807"/>
      <c r="AL83" s="1807"/>
      <c r="AM83" s="1807"/>
      <c r="AN83" s="1807"/>
      <c r="AO83" s="1807"/>
      <c r="AP83" s="1807"/>
      <c r="AQ83" s="1807"/>
      <c r="AR83" s="1807"/>
      <c r="AS83" s="1807"/>
      <c r="AT83" s="1807"/>
      <c r="AU83" s="1807"/>
      <c r="AV83" s="1807"/>
      <c r="AW83" s="1807"/>
      <c r="AX83" s="1807"/>
      <c r="AY83" s="1807"/>
      <c r="AZ83" s="1807"/>
      <c r="BA83" s="1807"/>
      <c r="BB83" s="1807"/>
      <c r="BC83" s="1807"/>
      <c r="BD83" s="1807"/>
      <c r="BE83" s="1807"/>
      <c r="BF83" s="1807"/>
      <c r="BG83" s="1807"/>
      <c r="BH83" s="1807"/>
      <c r="BI83" s="1807"/>
      <c r="BJ83" s="1807"/>
      <c r="BK83" s="1807"/>
      <c r="BL83" s="1807"/>
      <c r="BM83" s="1807"/>
      <c r="BN83" s="1807"/>
      <c r="BO83" s="1807"/>
      <c r="BP83" s="1807"/>
      <c r="BQ83" s="1807"/>
      <c r="BR83" s="1807"/>
      <c r="BS83" s="1807"/>
      <c r="BT83" s="1807"/>
      <c r="BU83" s="1807"/>
      <c r="BV83" s="1807"/>
      <c r="BW83" s="1807"/>
      <c r="BX83" s="1807"/>
      <c r="BY83" s="1807"/>
      <c r="BZ83" s="1807"/>
      <c r="CA83" s="1807"/>
      <c r="CB83" s="1807"/>
      <c r="CC83" s="1807"/>
      <c r="CD83" s="1813"/>
      <c r="CH83" s="1699"/>
      <c r="CI83" s="1699"/>
      <c r="CJ83" s="1699"/>
      <c r="CK83" s="1699"/>
      <c r="CL83" s="1699"/>
      <c r="CM83" s="1699"/>
      <c r="CN83" s="1699"/>
      <c r="CO83" s="1699"/>
      <c r="CP83" s="1699"/>
      <c r="CQ83" s="1699"/>
      <c r="CR83" s="1699"/>
      <c r="CS83" s="1699"/>
      <c r="CT83" s="1699"/>
      <c r="CU83" s="1699"/>
      <c r="CV83" s="1699"/>
      <c r="CW83" s="1699"/>
      <c r="CX83" s="1699"/>
      <c r="CY83" s="1699"/>
      <c r="CZ83" s="1699"/>
      <c r="DA83" s="1699"/>
      <c r="DB83" s="1699"/>
      <c r="DC83" s="1699"/>
      <c r="DD83" s="1699"/>
      <c r="DE83" s="1699"/>
      <c r="DF83" s="1699"/>
      <c r="DG83" s="1699"/>
      <c r="DH83" s="1699"/>
      <c r="DI83" s="1699"/>
      <c r="DJ83" s="1699"/>
      <c r="DK83" s="1699"/>
      <c r="DL83" s="1699"/>
      <c r="DM83" s="1699"/>
      <c r="DN83" s="1699"/>
      <c r="DO83" s="1699"/>
      <c r="DP83" s="1699"/>
      <c r="DQ83" s="1699"/>
      <c r="DR83" s="1699"/>
      <c r="DS83" s="1699"/>
      <c r="DT83" s="1699"/>
      <c r="DU83" s="1699"/>
      <c r="DV83" s="1699"/>
    </row>
    <row r="84" spans="1:126" s="1702" customFormat="1" ht="30" customHeight="1">
      <c r="B84" s="1796"/>
      <c r="C84" s="1807"/>
      <c r="D84" s="1807"/>
      <c r="E84" s="1807"/>
      <c r="F84" s="1807"/>
      <c r="G84" s="1807"/>
      <c r="H84" s="1807"/>
      <c r="I84" s="1807"/>
      <c r="J84" s="1807"/>
      <c r="K84" s="1807"/>
      <c r="L84" s="1807"/>
      <c r="M84" s="1807"/>
      <c r="N84" s="1807"/>
      <c r="O84" s="1807"/>
      <c r="P84" s="1807"/>
      <c r="Q84" s="1807"/>
      <c r="R84" s="1807"/>
      <c r="S84" s="1807"/>
      <c r="T84" s="1807"/>
      <c r="U84" s="1807"/>
      <c r="V84" s="1807"/>
      <c r="W84" s="1807"/>
      <c r="X84" s="1807"/>
      <c r="Y84" s="1807"/>
      <c r="Z84" s="1807"/>
      <c r="AA84" s="1807"/>
      <c r="AB84" s="1807"/>
      <c r="AC84" s="1807"/>
      <c r="AD84" s="1807"/>
      <c r="AE84" s="1807"/>
      <c r="AF84" s="1807"/>
      <c r="AG84" s="1807"/>
      <c r="AH84" s="1807"/>
      <c r="AI84" s="1807"/>
      <c r="AJ84" s="1807"/>
      <c r="AK84" s="1807"/>
      <c r="AL84" s="1807"/>
      <c r="AM84" s="1807"/>
      <c r="AN84" s="1807"/>
      <c r="AO84" s="1807"/>
      <c r="AP84" s="1807"/>
      <c r="AQ84" s="1807"/>
      <c r="AR84" s="1807"/>
      <c r="AS84" s="1807"/>
      <c r="AT84" s="1807"/>
      <c r="AU84" s="1807"/>
      <c r="AV84" s="1807"/>
      <c r="AW84" s="1807"/>
      <c r="AX84" s="1807"/>
      <c r="AY84" s="1807"/>
      <c r="AZ84" s="1807"/>
      <c r="BA84" s="1807"/>
      <c r="BB84" s="1807"/>
      <c r="BC84" s="1807"/>
      <c r="BD84" s="1807"/>
      <c r="BE84" s="1807"/>
      <c r="BF84" s="1807"/>
      <c r="BG84" s="1807"/>
      <c r="BH84" s="1807"/>
      <c r="BI84" s="1807"/>
      <c r="BJ84" s="1807"/>
      <c r="BK84" s="1807"/>
      <c r="BL84" s="1807"/>
      <c r="BM84" s="1807"/>
      <c r="BN84" s="1807"/>
      <c r="BO84" s="1807"/>
      <c r="BP84" s="1807"/>
      <c r="BQ84" s="1807"/>
      <c r="BR84" s="1807"/>
      <c r="BS84" s="1807"/>
      <c r="BT84" s="1807"/>
      <c r="BU84" s="1807"/>
      <c r="BV84" s="1807"/>
      <c r="BW84" s="1807"/>
      <c r="BX84" s="1807"/>
      <c r="BY84" s="1807"/>
      <c r="BZ84" s="1807"/>
      <c r="CA84" s="1807"/>
      <c r="CB84" s="1807"/>
      <c r="CC84" s="1807"/>
      <c r="CD84" s="1813"/>
      <c r="CH84" s="1699"/>
      <c r="CI84" s="1699"/>
      <c r="CJ84" s="1699"/>
      <c r="CK84" s="1699"/>
      <c r="CL84" s="1699"/>
      <c r="CM84" s="1699"/>
      <c r="CN84" s="1699"/>
      <c r="CO84" s="1699"/>
      <c r="CP84" s="1699"/>
      <c r="CQ84" s="1699"/>
      <c r="CR84" s="1699"/>
      <c r="CS84" s="1699"/>
      <c r="CT84" s="1699"/>
      <c r="CU84" s="1699"/>
      <c r="CV84" s="1699"/>
      <c r="CW84" s="1699"/>
      <c r="CX84" s="1699"/>
      <c r="CY84" s="1699"/>
      <c r="CZ84" s="1699"/>
      <c r="DA84" s="1699"/>
      <c r="DB84" s="1699"/>
      <c r="DC84" s="1699"/>
      <c r="DD84" s="1699"/>
      <c r="DE84" s="1699"/>
      <c r="DF84" s="1699"/>
      <c r="DG84" s="1699"/>
      <c r="DH84" s="1699"/>
      <c r="DI84" s="1699"/>
      <c r="DJ84" s="1699"/>
      <c r="DK84" s="1699"/>
      <c r="DL84" s="1699"/>
      <c r="DM84" s="1699"/>
      <c r="DN84" s="1699"/>
      <c r="DO84" s="1699"/>
      <c r="DP84" s="1699"/>
      <c r="DQ84" s="1699"/>
      <c r="DR84" s="1699"/>
      <c r="DS84" s="1699"/>
      <c r="DT84" s="1699"/>
      <c r="DU84" s="1699"/>
      <c r="DV84" s="1699"/>
    </row>
    <row r="85" spans="1:126" s="1702" customFormat="1" ht="30" customHeight="1">
      <c r="B85" s="1796"/>
      <c r="C85" s="1807"/>
      <c r="D85" s="1807"/>
      <c r="E85" s="1807"/>
      <c r="F85" s="1807"/>
      <c r="G85" s="1807"/>
      <c r="H85" s="1807"/>
      <c r="I85" s="1807"/>
      <c r="J85" s="1807"/>
      <c r="K85" s="1807"/>
      <c r="L85" s="1807"/>
      <c r="M85" s="1807"/>
      <c r="N85" s="1807"/>
      <c r="O85" s="1807"/>
      <c r="P85" s="1807"/>
      <c r="Q85" s="1807"/>
      <c r="R85" s="1807"/>
      <c r="S85" s="1807"/>
      <c r="T85" s="1807"/>
      <c r="U85" s="1807"/>
      <c r="V85" s="1807"/>
      <c r="W85" s="1807"/>
      <c r="X85" s="1807"/>
      <c r="Y85" s="1807"/>
      <c r="Z85" s="1807"/>
      <c r="AA85" s="1807"/>
      <c r="AB85" s="1807"/>
      <c r="AC85" s="1807"/>
      <c r="AD85" s="1807"/>
      <c r="AE85" s="1807"/>
      <c r="AF85" s="1807"/>
      <c r="AG85" s="1807"/>
      <c r="AH85" s="1807"/>
      <c r="AI85" s="1807"/>
      <c r="AJ85" s="1807"/>
      <c r="AK85" s="1807"/>
      <c r="AL85" s="1807"/>
      <c r="AM85" s="1807"/>
      <c r="AN85" s="1807"/>
      <c r="AO85" s="1807"/>
      <c r="AP85" s="1807"/>
      <c r="AQ85" s="1807"/>
      <c r="AR85" s="1807"/>
      <c r="AS85" s="1807"/>
      <c r="AT85" s="1807"/>
      <c r="AU85" s="1807"/>
      <c r="AV85" s="1807"/>
      <c r="AW85" s="1807"/>
      <c r="AX85" s="1807"/>
      <c r="AY85" s="1807"/>
      <c r="AZ85" s="1807"/>
      <c r="BA85" s="1807"/>
      <c r="BB85" s="1807"/>
      <c r="BC85" s="1807"/>
      <c r="BD85" s="1807"/>
      <c r="BE85" s="1807"/>
      <c r="BF85" s="1807"/>
      <c r="BG85" s="1807"/>
      <c r="BH85" s="1807"/>
      <c r="BI85" s="1807"/>
      <c r="BJ85" s="1807"/>
      <c r="BK85" s="1807"/>
      <c r="BL85" s="1807"/>
      <c r="BM85" s="1807"/>
      <c r="BN85" s="1807"/>
      <c r="BO85" s="1807"/>
      <c r="BP85" s="1807"/>
      <c r="BQ85" s="1807"/>
      <c r="BR85" s="1807"/>
      <c r="BS85" s="1807"/>
      <c r="BT85" s="1807"/>
      <c r="BU85" s="1807"/>
      <c r="BV85" s="1807"/>
      <c r="BW85" s="1807"/>
      <c r="BX85" s="1807"/>
      <c r="BY85" s="1807"/>
      <c r="BZ85" s="1807"/>
      <c r="CA85" s="1807"/>
      <c r="CB85" s="1807"/>
      <c r="CC85" s="1807"/>
      <c r="CD85" s="1773"/>
      <c r="CH85" s="1699"/>
      <c r="CI85" s="1699"/>
      <c r="CJ85" s="1699"/>
      <c r="CK85" s="1699"/>
      <c r="CL85" s="1699"/>
      <c r="CM85" s="1699"/>
      <c r="CN85" s="1699"/>
      <c r="CO85" s="1699"/>
      <c r="CP85" s="1699"/>
      <c r="CQ85" s="1699"/>
      <c r="CR85" s="1699"/>
      <c r="CS85" s="1699"/>
      <c r="CT85" s="1699"/>
      <c r="CU85" s="1699"/>
      <c r="CV85" s="1699"/>
      <c r="CW85" s="1699"/>
      <c r="CX85" s="1699"/>
      <c r="CY85" s="1699"/>
      <c r="CZ85" s="1699"/>
      <c r="DA85" s="1699"/>
      <c r="DB85" s="1699"/>
      <c r="DC85" s="1699"/>
      <c r="DD85" s="1699"/>
      <c r="DE85" s="1699"/>
      <c r="DF85" s="1699"/>
      <c r="DG85" s="1699"/>
      <c r="DH85" s="1699"/>
      <c r="DI85" s="1699"/>
      <c r="DJ85" s="1699"/>
      <c r="DK85" s="1699"/>
      <c r="DL85" s="1699"/>
      <c r="DM85" s="1699"/>
      <c r="DN85" s="1699"/>
      <c r="DO85" s="1699"/>
      <c r="DP85" s="1699"/>
      <c r="DQ85" s="1699"/>
      <c r="DR85" s="1699"/>
      <c r="DS85" s="1699"/>
      <c r="DT85" s="1699"/>
      <c r="DU85" s="1699"/>
      <c r="DV85" s="1699"/>
    </row>
    <row r="86" spans="1:126" s="1702" customFormat="1" ht="30" customHeight="1">
      <c r="B86" s="1777"/>
      <c r="C86" s="1807"/>
      <c r="D86" s="1807"/>
      <c r="E86" s="1807"/>
      <c r="F86" s="1807"/>
      <c r="G86" s="1807"/>
      <c r="H86" s="1807"/>
      <c r="I86" s="1807"/>
      <c r="J86" s="1807"/>
      <c r="K86" s="1807"/>
      <c r="L86" s="1807"/>
      <c r="M86" s="1807"/>
      <c r="N86" s="1807"/>
      <c r="O86" s="1807"/>
      <c r="P86" s="1807"/>
      <c r="Q86" s="1807"/>
      <c r="R86" s="1807"/>
      <c r="S86" s="1807"/>
      <c r="T86" s="1807"/>
      <c r="U86" s="1807"/>
      <c r="V86" s="1807"/>
      <c r="W86" s="1807"/>
      <c r="X86" s="1807"/>
      <c r="Y86" s="1807"/>
      <c r="Z86" s="1807"/>
      <c r="AA86" s="1807"/>
      <c r="AB86" s="1807"/>
      <c r="AC86" s="1807"/>
      <c r="AD86" s="1807"/>
      <c r="AE86" s="1807"/>
      <c r="AF86" s="1807"/>
      <c r="AG86" s="1807"/>
      <c r="AH86" s="1807"/>
      <c r="AI86" s="1807"/>
      <c r="AJ86" s="1807"/>
      <c r="AK86" s="1807"/>
      <c r="AL86" s="1807"/>
      <c r="AM86" s="1807"/>
      <c r="AN86" s="1807"/>
      <c r="AO86" s="1807"/>
      <c r="AP86" s="1807"/>
      <c r="AQ86" s="1807"/>
      <c r="AR86" s="1807"/>
      <c r="AS86" s="1807"/>
      <c r="AT86" s="1807"/>
      <c r="AU86" s="1807"/>
      <c r="AV86" s="1807"/>
      <c r="AW86" s="1807"/>
      <c r="AX86" s="1807"/>
      <c r="AY86" s="1807"/>
      <c r="AZ86" s="1807"/>
      <c r="BA86" s="1807"/>
      <c r="BB86" s="1807"/>
      <c r="BC86" s="1807"/>
      <c r="BD86" s="1807"/>
      <c r="BE86" s="1807"/>
      <c r="BF86" s="1807"/>
      <c r="BG86" s="1807"/>
      <c r="BH86" s="1807"/>
      <c r="BI86" s="1807"/>
      <c r="BJ86" s="1807"/>
      <c r="BK86" s="1807"/>
      <c r="BL86" s="1807"/>
      <c r="BM86" s="1807"/>
      <c r="BN86" s="1807"/>
      <c r="BO86" s="1807"/>
      <c r="BP86" s="1807"/>
      <c r="BQ86" s="1807"/>
      <c r="BR86" s="1807"/>
      <c r="BS86" s="1807"/>
      <c r="BT86" s="1807"/>
      <c r="BU86" s="1807"/>
      <c r="BV86" s="1807"/>
      <c r="BW86" s="1807"/>
      <c r="BX86" s="1807"/>
      <c r="BY86" s="1807"/>
      <c r="BZ86" s="1807"/>
      <c r="CA86" s="1807"/>
      <c r="CB86" s="1807"/>
      <c r="CC86" s="1807"/>
      <c r="CD86" s="1773"/>
      <c r="CH86" s="1699"/>
      <c r="CI86" s="1699"/>
      <c r="CJ86" s="1699"/>
      <c r="CK86" s="1699"/>
      <c r="CL86" s="1699"/>
      <c r="CM86" s="1699"/>
      <c r="CN86" s="1699"/>
      <c r="CO86" s="1699"/>
      <c r="CP86" s="1699"/>
      <c r="CQ86" s="1699"/>
      <c r="CR86" s="1699"/>
      <c r="CS86" s="1699"/>
      <c r="CT86" s="1699"/>
      <c r="CU86" s="1699"/>
      <c r="CV86" s="1699"/>
      <c r="CW86" s="1699"/>
      <c r="CX86" s="1699"/>
      <c r="CY86" s="1699"/>
      <c r="CZ86" s="1699"/>
      <c r="DA86" s="1699"/>
      <c r="DB86" s="1699"/>
      <c r="DC86" s="1699"/>
      <c r="DD86" s="1699"/>
      <c r="DE86" s="1699"/>
      <c r="DF86" s="1699"/>
      <c r="DG86" s="1699"/>
      <c r="DH86" s="1699"/>
      <c r="DI86" s="1699"/>
      <c r="DJ86" s="1699"/>
      <c r="DK86" s="1699"/>
      <c r="DL86" s="1699"/>
      <c r="DM86" s="1699"/>
      <c r="DN86" s="1699"/>
      <c r="DO86" s="1699"/>
      <c r="DP86" s="1699"/>
      <c r="DQ86" s="1699"/>
      <c r="DR86" s="1699"/>
      <c r="DS86" s="1699"/>
      <c r="DT86" s="1699"/>
      <c r="DU86" s="1699"/>
      <c r="DV86" s="1699"/>
    </row>
    <row r="87" spans="1:126" s="1702" customFormat="1" ht="30" customHeight="1">
      <c r="B87" s="1808"/>
      <c r="C87" s="1807"/>
      <c r="D87" s="1807"/>
      <c r="E87" s="1807"/>
      <c r="F87" s="1807"/>
      <c r="G87" s="1807"/>
      <c r="H87" s="1807"/>
      <c r="I87" s="1807"/>
      <c r="J87" s="1807"/>
      <c r="K87" s="1807"/>
      <c r="L87" s="1807"/>
      <c r="M87" s="1807"/>
      <c r="N87" s="1807"/>
      <c r="O87" s="1807"/>
      <c r="P87" s="1807"/>
      <c r="Q87" s="1807"/>
      <c r="R87" s="1807"/>
      <c r="S87" s="1807"/>
      <c r="T87" s="1807"/>
      <c r="U87" s="1807"/>
      <c r="V87" s="1807"/>
      <c r="W87" s="1807"/>
      <c r="X87" s="1807"/>
      <c r="Y87" s="1807"/>
      <c r="Z87" s="1807"/>
      <c r="AA87" s="1807"/>
      <c r="AB87" s="1807"/>
      <c r="AC87" s="1807"/>
      <c r="AD87" s="1807"/>
      <c r="AE87" s="1807"/>
      <c r="AF87" s="1807"/>
      <c r="AG87" s="1807"/>
      <c r="AH87" s="1807"/>
      <c r="AI87" s="1807"/>
      <c r="AJ87" s="1807"/>
      <c r="AK87" s="1807"/>
      <c r="AL87" s="1807"/>
      <c r="AM87" s="1807"/>
      <c r="AN87" s="1807"/>
      <c r="AO87" s="1807"/>
      <c r="AP87" s="1807"/>
      <c r="AQ87" s="1807"/>
      <c r="AR87" s="1807"/>
      <c r="AS87" s="1807"/>
      <c r="AT87" s="1807"/>
      <c r="AU87" s="1807"/>
      <c r="AV87" s="1807"/>
      <c r="AW87" s="1807"/>
      <c r="AX87" s="1807"/>
      <c r="AY87" s="1807"/>
      <c r="AZ87" s="1807"/>
      <c r="BA87" s="1807"/>
      <c r="BB87" s="1807"/>
      <c r="BC87" s="1807"/>
      <c r="BD87" s="1807"/>
      <c r="BE87" s="1807"/>
      <c r="BF87" s="1807"/>
      <c r="BG87" s="1807"/>
      <c r="BH87" s="1807"/>
      <c r="BI87" s="1807"/>
      <c r="BJ87" s="1807"/>
      <c r="BK87" s="1807"/>
      <c r="BL87" s="1807"/>
      <c r="BM87" s="1807"/>
      <c r="BN87" s="1807"/>
      <c r="BO87" s="1807"/>
      <c r="BP87" s="1807"/>
      <c r="BQ87" s="1807"/>
      <c r="BR87" s="1807"/>
      <c r="BS87" s="1807"/>
      <c r="BT87" s="1807"/>
      <c r="BU87" s="1807"/>
      <c r="BV87" s="1807"/>
      <c r="BW87" s="1807"/>
      <c r="BX87" s="1807"/>
      <c r="BY87" s="1807"/>
      <c r="BZ87" s="1807"/>
      <c r="CA87" s="1807"/>
      <c r="CB87" s="1807"/>
      <c r="CC87" s="1807"/>
      <c r="CD87" s="1773"/>
      <c r="CH87" s="1699"/>
      <c r="CI87" s="1699"/>
      <c r="CJ87" s="1699"/>
      <c r="CK87" s="1699"/>
      <c r="CL87" s="1699"/>
      <c r="CM87" s="1699"/>
      <c r="CN87" s="1699"/>
      <c r="CO87" s="1699"/>
      <c r="CP87" s="1699"/>
      <c r="CQ87" s="1699"/>
      <c r="CR87" s="1699"/>
      <c r="CS87" s="1699"/>
      <c r="CT87" s="1699"/>
      <c r="CU87" s="1699"/>
      <c r="CV87" s="1699"/>
      <c r="CW87" s="1699"/>
      <c r="CX87" s="1699"/>
      <c r="CY87" s="1699"/>
      <c r="CZ87" s="1699"/>
      <c r="DA87" s="1699"/>
      <c r="DB87" s="1699"/>
      <c r="DC87" s="1699"/>
      <c r="DD87" s="1699"/>
      <c r="DE87" s="1699"/>
      <c r="DF87" s="1699"/>
      <c r="DG87" s="1699"/>
      <c r="DH87" s="1699"/>
      <c r="DI87" s="1699"/>
      <c r="DJ87" s="1699"/>
      <c r="DK87" s="1699"/>
      <c r="DL87" s="1699"/>
      <c r="DM87" s="1699"/>
      <c r="DN87" s="1699"/>
      <c r="DO87" s="1699"/>
      <c r="DP87" s="1699"/>
      <c r="DQ87" s="1699"/>
      <c r="DR87" s="1699"/>
      <c r="DS87" s="1699"/>
      <c r="DT87" s="1699"/>
      <c r="DU87" s="1699"/>
      <c r="DV87" s="1699"/>
    </row>
    <row r="88" spans="1:126" s="1702" customFormat="1" ht="30" customHeight="1">
      <c r="B88" s="1808"/>
      <c r="C88" s="1807"/>
      <c r="D88" s="1807"/>
      <c r="E88" s="1807"/>
      <c r="F88" s="1807"/>
      <c r="G88" s="1807"/>
      <c r="H88" s="1807"/>
      <c r="I88" s="1807"/>
      <c r="J88" s="1807"/>
      <c r="K88" s="1807"/>
      <c r="L88" s="1807"/>
      <c r="M88" s="1807"/>
      <c r="N88" s="1807"/>
      <c r="O88" s="1807"/>
      <c r="P88" s="1807"/>
      <c r="Q88" s="1807"/>
      <c r="R88" s="1807"/>
      <c r="S88" s="1807"/>
      <c r="T88" s="1807"/>
      <c r="U88" s="1807"/>
      <c r="V88" s="1807"/>
      <c r="W88" s="1807"/>
      <c r="X88" s="1807"/>
      <c r="Y88" s="1807"/>
      <c r="Z88" s="1807"/>
      <c r="AA88" s="1807"/>
      <c r="AB88" s="1807"/>
      <c r="AC88" s="1807"/>
      <c r="AD88" s="1807"/>
      <c r="AE88" s="1807"/>
      <c r="AF88" s="1807"/>
      <c r="AG88" s="1807"/>
      <c r="AH88" s="1807"/>
      <c r="AI88" s="1807"/>
      <c r="AJ88" s="1807"/>
      <c r="AK88" s="1807"/>
      <c r="AL88" s="1807"/>
      <c r="AM88" s="1807"/>
      <c r="AN88" s="1807"/>
      <c r="AO88" s="1807"/>
      <c r="AP88" s="1807"/>
      <c r="AQ88" s="1807"/>
      <c r="AR88" s="1807"/>
      <c r="AS88" s="1807"/>
      <c r="AT88" s="1807"/>
      <c r="AU88" s="1807"/>
      <c r="AV88" s="1807"/>
      <c r="AW88" s="1807"/>
      <c r="AX88" s="1807"/>
      <c r="AY88" s="1807"/>
      <c r="AZ88" s="1807"/>
      <c r="BA88" s="1807"/>
      <c r="BB88" s="1807"/>
      <c r="BC88" s="1807"/>
      <c r="BD88" s="1807"/>
      <c r="BE88" s="1807"/>
      <c r="BF88" s="1807"/>
      <c r="BG88" s="1807"/>
      <c r="BH88" s="1807"/>
      <c r="BI88" s="1807"/>
      <c r="BJ88" s="1807"/>
      <c r="BK88" s="1807"/>
      <c r="BL88" s="1807"/>
      <c r="BM88" s="1807"/>
      <c r="BN88" s="1807"/>
      <c r="BO88" s="1807"/>
      <c r="BP88" s="1807"/>
      <c r="BQ88" s="1807"/>
      <c r="BR88" s="1807"/>
      <c r="BS88" s="1807"/>
      <c r="BT88" s="1807"/>
      <c r="BU88" s="1807"/>
      <c r="BV88" s="1807"/>
      <c r="BW88" s="1807"/>
      <c r="BX88" s="1807"/>
      <c r="BY88" s="1807"/>
      <c r="BZ88" s="1807"/>
      <c r="CA88" s="1807"/>
      <c r="CB88" s="1807"/>
      <c r="CC88" s="1807"/>
      <c r="CD88" s="1773"/>
      <c r="CH88" s="1699"/>
      <c r="CI88" s="1699"/>
      <c r="CJ88" s="1699"/>
      <c r="CK88" s="1699"/>
      <c r="CL88" s="1699"/>
      <c r="CM88" s="1699"/>
      <c r="CN88" s="1699"/>
      <c r="CO88" s="1699"/>
      <c r="CP88" s="1699"/>
      <c r="CQ88" s="1699"/>
      <c r="CR88" s="1699"/>
      <c r="CS88" s="1699"/>
      <c r="CT88" s="1699"/>
      <c r="CU88" s="1699"/>
      <c r="CV88" s="1699"/>
      <c r="CW88" s="1699"/>
      <c r="CX88" s="1699"/>
      <c r="CY88" s="1699"/>
      <c r="CZ88" s="1699"/>
      <c r="DA88" s="1699"/>
      <c r="DB88" s="1699"/>
      <c r="DC88" s="1699"/>
      <c r="DD88" s="1699"/>
      <c r="DE88" s="1699"/>
      <c r="DF88" s="1699"/>
      <c r="DG88" s="1699"/>
      <c r="DH88" s="1699"/>
      <c r="DI88" s="1699"/>
      <c r="DJ88" s="1699"/>
      <c r="DK88" s="1699"/>
      <c r="DL88" s="1699"/>
      <c r="DM88" s="1699"/>
      <c r="DN88" s="1699"/>
      <c r="DO88" s="1699"/>
      <c r="DP88" s="1699"/>
      <c r="DQ88" s="1699"/>
      <c r="DR88" s="1699"/>
      <c r="DS88" s="1699"/>
      <c r="DT88" s="1699"/>
      <c r="DU88" s="1699"/>
      <c r="DV88" s="1699"/>
    </row>
    <row r="89" spans="1:126" s="1702" customFormat="1" ht="20.100000000000001" customHeight="1">
      <c r="B89" s="1812"/>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807"/>
      <c r="AV89" s="1807"/>
      <c r="AW89" s="1807"/>
      <c r="AX89" s="1807"/>
      <c r="AY89" s="1807"/>
      <c r="AZ89" s="1807"/>
      <c r="BA89" s="1807"/>
      <c r="BB89" s="1807"/>
      <c r="BC89" s="1807"/>
      <c r="BD89" s="1807"/>
      <c r="BE89" s="1807"/>
      <c r="BF89" s="1807"/>
      <c r="BG89" s="1807"/>
      <c r="BH89" s="1807"/>
      <c r="BI89" s="1807"/>
      <c r="BJ89" s="1807"/>
      <c r="BK89" s="1807"/>
      <c r="BL89" s="1807"/>
      <c r="BM89" s="1807"/>
      <c r="BN89" s="1807"/>
      <c r="BO89" s="1807"/>
      <c r="BP89" s="1807"/>
      <c r="BQ89" s="1807"/>
      <c r="BR89" s="1807"/>
      <c r="BS89" s="1807"/>
      <c r="BT89" s="1807"/>
      <c r="BU89" s="1807"/>
      <c r="BV89" s="1807"/>
      <c r="BW89" s="1807"/>
      <c r="BX89" s="1807"/>
      <c r="BY89" s="1807"/>
      <c r="BZ89" s="1807"/>
      <c r="CA89" s="1807"/>
      <c r="CB89" s="1807"/>
      <c r="CC89" s="1814"/>
      <c r="CD89" s="1773"/>
      <c r="CH89" s="1699"/>
      <c r="CI89" s="1699"/>
      <c r="CJ89" s="1699"/>
      <c r="CK89" s="1699"/>
      <c r="CL89" s="1699"/>
      <c r="CM89" s="1699"/>
      <c r="CN89" s="1699"/>
      <c r="CO89" s="1699"/>
      <c r="CP89" s="1699"/>
      <c r="CQ89" s="1699"/>
      <c r="CR89" s="1699"/>
      <c r="CS89" s="1699"/>
      <c r="CT89" s="1699"/>
      <c r="CU89" s="1699"/>
      <c r="CV89" s="1699"/>
      <c r="CW89" s="1699"/>
      <c r="CX89" s="1699"/>
      <c r="CY89" s="1699"/>
      <c r="CZ89" s="1699"/>
      <c r="DA89" s="1699"/>
      <c r="DB89" s="1699"/>
      <c r="DC89" s="1699"/>
      <c r="DD89" s="1699"/>
      <c r="DE89" s="1699"/>
      <c r="DF89" s="1699"/>
      <c r="DG89" s="1699"/>
      <c r="DH89" s="1699"/>
      <c r="DI89" s="1699"/>
      <c r="DJ89" s="1699"/>
      <c r="DK89" s="1699"/>
      <c r="DL89" s="1699"/>
      <c r="DM89" s="1699"/>
      <c r="DN89" s="1699"/>
      <c r="DO89" s="1699"/>
      <c r="DP89" s="1699"/>
      <c r="DQ89" s="1699"/>
      <c r="DR89" s="1699"/>
      <c r="DS89" s="1699"/>
      <c r="DT89" s="1699"/>
      <c r="DU89" s="1699"/>
      <c r="DV89" s="1699"/>
    </row>
    <row r="90" spans="1:126" s="1702" customFormat="1" ht="20.100000000000001" customHeight="1">
      <c r="B90" s="1796"/>
      <c r="C90" s="1814"/>
      <c r="D90" s="1814"/>
      <c r="E90" s="1814"/>
      <c r="F90" s="1814"/>
      <c r="G90" s="1814"/>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814"/>
      <c r="AV90" s="1814"/>
      <c r="AW90" s="1814"/>
      <c r="AX90" s="1814"/>
      <c r="AY90" s="1814"/>
      <c r="AZ90" s="1814"/>
      <c r="BA90" s="1814"/>
      <c r="BB90" s="1814"/>
      <c r="BC90" s="1814"/>
      <c r="BD90" s="1814"/>
      <c r="BE90" s="1814"/>
      <c r="BF90" s="1814"/>
      <c r="BG90" s="1814"/>
      <c r="BH90" s="1814"/>
      <c r="BI90" s="1814"/>
      <c r="BJ90" s="1814"/>
      <c r="BK90" s="1814"/>
      <c r="BL90" s="1814"/>
      <c r="BM90" s="1814"/>
      <c r="BN90" s="1814"/>
      <c r="BO90" s="1814"/>
      <c r="BP90" s="1814"/>
      <c r="BQ90" s="1814"/>
      <c r="BR90" s="1814"/>
      <c r="BS90" s="1814"/>
      <c r="BT90" s="1814"/>
      <c r="BU90" s="1814"/>
      <c r="BV90" s="1814"/>
      <c r="BW90" s="1814"/>
      <c r="BX90" s="1814"/>
      <c r="BY90" s="1814"/>
      <c r="BZ90" s="1814"/>
      <c r="CA90" s="1814"/>
      <c r="CB90" s="1814"/>
      <c r="CC90" s="1814"/>
      <c r="CD90" s="1813"/>
      <c r="CH90" s="1699"/>
      <c r="CI90" s="1699"/>
      <c r="CJ90" s="1699"/>
      <c r="CK90" s="1699"/>
      <c r="CL90" s="1699"/>
      <c r="CM90" s="1699"/>
      <c r="CN90" s="1699"/>
      <c r="CO90" s="1699"/>
      <c r="CP90" s="1699"/>
      <c r="CQ90" s="1699"/>
      <c r="CR90" s="1699"/>
      <c r="CS90" s="1699"/>
      <c r="CT90" s="1699"/>
      <c r="CU90" s="1699"/>
      <c r="CV90" s="1699"/>
      <c r="CW90" s="1699"/>
      <c r="CX90" s="1699"/>
      <c r="CY90" s="1699"/>
      <c r="CZ90" s="1699"/>
      <c r="DA90" s="1699"/>
      <c r="DB90" s="1699"/>
      <c r="DC90" s="1699"/>
      <c r="DD90" s="1699"/>
      <c r="DE90" s="1699"/>
      <c r="DF90" s="1699"/>
      <c r="DG90" s="1699"/>
      <c r="DH90" s="1699"/>
      <c r="DI90" s="1699"/>
      <c r="DJ90" s="1699"/>
      <c r="DK90" s="1699"/>
      <c r="DL90" s="1699"/>
      <c r="DM90" s="1699"/>
      <c r="DN90" s="1699"/>
      <c r="DO90" s="1699"/>
      <c r="DP90" s="1699"/>
      <c r="DQ90" s="1699"/>
      <c r="DR90" s="1699"/>
      <c r="DS90" s="1699"/>
      <c r="DT90" s="1699"/>
      <c r="DU90" s="1699"/>
      <c r="DV90" s="1699"/>
    </row>
    <row r="91" spans="1:126" s="1702" customFormat="1" ht="30" customHeight="1" thickBot="1">
      <c r="B91" s="1835"/>
      <c r="C91" s="1836"/>
      <c r="D91" s="1836"/>
      <c r="E91" s="1836"/>
      <c r="F91" s="1836"/>
      <c r="G91" s="1836"/>
      <c r="H91" s="1836"/>
      <c r="I91" s="1836"/>
      <c r="J91" s="1836"/>
      <c r="K91" s="1836"/>
      <c r="L91" s="1836"/>
      <c r="M91" s="1836"/>
      <c r="N91" s="1836"/>
      <c r="O91" s="1836"/>
      <c r="P91" s="1836"/>
      <c r="Q91" s="1836"/>
      <c r="R91" s="1836"/>
      <c r="S91" s="1836"/>
      <c r="T91" s="1836"/>
      <c r="U91" s="1836"/>
      <c r="V91" s="1836"/>
      <c r="W91" s="1836"/>
      <c r="X91" s="1836"/>
      <c r="Y91" s="1836"/>
      <c r="Z91" s="1836"/>
      <c r="AA91" s="1836"/>
      <c r="AB91" s="1836"/>
      <c r="AC91" s="1836"/>
      <c r="AD91" s="1836"/>
      <c r="AE91" s="1836"/>
      <c r="AF91" s="1836"/>
      <c r="AG91" s="1836"/>
      <c r="AH91" s="1836"/>
      <c r="AI91" s="1836"/>
      <c r="AJ91" s="1836"/>
      <c r="AK91" s="1836"/>
      <c r="AL91" s="1836"/>
      <c r="AM91" s="1836"/>
      <c r="AN91" s="1836"/>
      <c r="AO91" s="1836"/>
      <c r="AP91" s="1836"/>
      <c r="AQ91" s="1836"/>
      <c r="AR91" s="1836"/>
      <c r="AS91" s="1836"/>
      <c r="AT91" s="1836"/>
      <c r="AU91" s="1836"/>
      <c r="AV91" s="1836"/>
      <c r="AW91" s="1836"/>
      <c r="AX91" s="1836"/>
      <c r="AY91" s="1836"/>
      <c r="AZ91" s="1836"/>
      <c r="BA91" s="1836"/>
      <c r="BB91" s="1836"/>
      <c r="BC91" s="1836"/>
      <c r="BD91" s="1836"/>
      <c r="BE91" s="1836"/>
      <c r="BF91" s="1836"/>
      <c r="BG91" s="1836"/>
      <c r="BH91" s="1836"/>
      <c r="BI91" s="1836"/>
      <c r="BJ91" s="1836"/>
      <c r="BK91" s="1836"/>
      <c r="BL91" s="1836"/>
      <c r="BM91" s="1836"/>
      <c r="BN91" s="1836"/>
      <c r="BO91" s="1836"/>
      <c r="BP91" s="1836"/>
      <c r="BQ91" s="1836"/>
      <c r="BR91" s="1836"/>
      <c r="BS91" s="1836"/>
      <c r="BT91" s="1836"/>
      <c r="BU91" s="1836"/>
      <c r="BV91" s="1836"/>
      <c r="BW91" s="1836"/>
      <c r="BX91" s="1836"/>
      <c r="BY91" s="1836"/>
      <c r="BZ91" s="1836"/>
      <c r="CA91" s="1836"/>
      <c r="CB91" s="1836"/>
      <c r="CC91" s="1836"/>
      <c r="CD91" s="1837"/>
      <c r="CH91" s="1699"/>
      <c r="CI91" s="1699"/>
      <c r="CJ91" s="1699"/>
      <c r="CK91" s="1699"/>
      <c r="CL91" s="1699"/>
      <c r="CM91" s="1699"/>
      <c r="CN91" s="1699"/>
      <c r="CO91" s="1699"/>
      <c r="CP91" s="1699"/>
      <c r="CQ91" s="1699"/>
      <c r="CR91" s="1699"/>
      <c r="CS91" s="1699"/>
      <c r="CT91" s="1699"/>
      <c r="CU91" s="1699"/>
      <c r="CV91" s="1699"/>
      <c r="CW91" s="1699"/>
      <c r="CX91" s="1699"/>
      <c r="CY91" s="1699"/>
      <c r="CZ91" s="1699"/>
      <c r="DA91" s="1699"/>
      <c r="DB91" s="1699"/>
      <c r="DC91" s="1699"/>
      <c r="DD91" s="1699"/>
      <c r="DE91" s="1699"/>
      <c r="DF91" s="1699"/>
      <c r="DG91" s="1699"/>
      <c r="DH91" s="1699"/>
      <c r="DI91" s="1699"/>
      <c r="DJ91" s="1699"/>
      <c r="DK91" s="1699"/>
      <c r="DL91" s="1699"/>
      <c r="DM91" s="1699"/>
      <c r="DN91" s="1699"/>
      <c r="DO91" s="1699"/>
      <c r="DP91" s="1699"/>
      <c r="DQ91" s="1699"/>
      <c r="DR91" s="1699"/>
      <c r="DS91" s="1699"/>
      <c r="DT91" s="1699"/>
      <c r="DU91" s="1699"/>
      <c r="DV91" s="1699"/>
    </row>
    <row r="92" spans="1:126" ht="20.100000000000001" customHeight="1">
      <c r="A92" s="1782"/>
      <c r="B92" s="1839"/>
      <c r="C92" s="1840"/>
      <c r="D92" s="1839"/>
      <c r="E92" s="1779"/>
      <c r="F92" s="1840"/>
      <c r="G92" s="1782"/>
      <c r="H92" s="1782"/>
      <c r="I92" s="1782"/>
      <c r="J92" s="1776"/>
      <c r="K92" s="1776"/>
      <c r="L92" s="1776"/>
      <c r="M92" s="1776"/>
      <c r="N92" s="1776"/>
      <c r="O92" s="1776"/>
      <c r="P92" s="1776"/>
      <c r="Q92" s="1841"/>
      <c r="R92" s="1776"/>
      <c r="S92" s="1776"/>
      <c r="T92" s="1839"/>
      <c r="U92" s="1839"/>
      <c r="V92" s="1839"/>
      <c r="W92" s="1839"/>
      <c r="X92" s="1839"/>
      <c r="Y92" s="1839"/>
      <c r="Z92" s="1839"/>
      <c r="AA92" s="1839"/>
      <c r="AB92" s="1842"/>
      <c r="AC92" s="1779"/>
      <c r="AD92" s="1779"/>
      <c r="AE92" s="1779"/>
      <c r="AF92" s="1779"/>
      <c r="AG92" s="1779"/>
      <c r="AH92" s="1839"/>
      <c r="AI92" s="1839"/>
      <c r="AJ92" s="1839"/>
      <c r="AK92" s="1839"/>
      <c r="AL92" s="1839"/>
      <c r="AM92" s="1839"/>
      <c r="AN92" s="1839"/>
      <c r="AO92" s="1839"/>
      <c r="AP92" s="1839"/>
      <c r="AQ92" s="1839"/>
      <c r="AR92" s="1839"/>
      <c r="AS92" s="1839"/>
      <c r="AT92" s="1839"/>
      <c r="AU92" s="1839"/>
      <c r="AV92" s="1839"/>
      <c r="AW92" s="1839"/>
      <c r="AX92" s="1839"/>
      <c r="AY92" s="1839"/>
      <c r="AZ92" s="1839"/>
      <c r="BA92" s="1839"/>
      <c r="BB92" s="1839"/>
      <c r="BC92" s="1839"/>
      <c r="BD92" s="1839"/>
      <c r="BE92" s="1839"/>
      <c r="BF92" s="1839"/>
      <c r="BG92" s="1839"/>
      <c r="BH92" s="1839"/>
      <c r="BI92" s="1839"/>
      <c r="BJ92" s="1839"/>
      <c r="BK92" s="1839"/>
      <c r="BL92" s="1839"/>
      <c r="BM92" s="1839"/>
      <c r="BN92" s="1839"/>
      <c r="BO92" s="1839"/>
      <c r="BP92" s="1839"/>
      <c r="BQ92" s="1839"/>
      <c r="BR92" s="1839"/>
      <c r="BS92" s="1839"/>
      <c r="BT92" s="1839"/>
      <c r="BU92" s="1839"/>
      <c r="BV92" s="1839"/>
      <c r="BW92" s="1839"/>
      <c r="BX92" s="1839"/>
      <c r="BY92" s="1839"/>
      <c r="BZ92" s="1842"/>
      <c r="CA92" s="1779"/>
      <c r="CB92" s="1779"/>
      <c r="CC92" s="1839"/>
      <c r="CD92" s="1839"/>
    </row>
    <row r="93" spans="1:126" ht="20.100000000000001" customHeight="1">
      <c r="A93" s="1782"/>
      <c r="B93" s="1839"/>
      <c r="C93" s="1840"/>
      <c r="D93" s="1839"/>
      <c r="E93" s="1779"/>
      <c r="F93" s="1840"/>
      <c r="G93" s="1782"/>
      <c r="H93" s="1782"/>
      <c r="I93" s="1782"/>
      <c r="J93" s="1776"/>
      <c r="K93" s="1776"/>
      <c r="L93" s="1776"/>
      <c r="M93" s="1776"/>
      <c r="N93" s="1776"/>
      <c r="O93" s="1776"/>
      <c r="P93" s="1776"/>
      <c r="Q93" s="1841"/>
      <c r="R93" s="1776"/>
      <c r="S93" s="1776"/>
      <c r="T93" s="1839"/>
      <c r="U93" s="1839"/>
      <c r="V93" s="1839"/>
      <c r="W93" s="1839"/>
      <c r="X93" s="1839"/>
      <c r="Y93" s="1839"/>
      <c r="Z93" s="1839"/>
      <c r="AA93" s="1839"/>
      <c r="AB93" s="1842"/>
      <c r="AC93" s="1779"/>
      <c r="AD93" s="1779"/>
      <c r="AE93" s="1779"/>
      <c r="AF93" s="1779"/>
      <c r="AG93" s="1779"/>
      <c r="AH93" s="1839"/>
      <c r="AI93" s="1839"/>
      <c r="AJ93" s="1839"/>
      <c r="AK93" s="1839"/>
      <c r="AL93" s="1839"/>
      <c r="AM93" s="1839"/>
      <c r="AN93" s="1839"/>
      <c r="AO93" s="1839"/>
      <c r="AP93" s="1839"/>
      <c r="AQ93" s="1839"/>
      <c r="AR93" s="1839"/>
      <c r="AS93" s="1839"/>
      <c r="AT93" s="1839"/>
      <c r="AU93" s="1839"/>
      <c r="AV93" s="1839"/>
      <c r="AW93" s="1839"/>
      <c r="AX93" s="1839"/>
      <c r="AY93" s="1839"/>
      <c r="AZ93" s="1839"/>
      <c r="BA93" s="1839"/>
      <c r="BB93" s="1839"/>
      <c r="BC93" s="1839"/>
      <c r="BD93" s="1839"/>
      <c r="BE93" s="1839"/>
      <c r="BF93" s="1839"/>
      <c r="BG93" s="1839"/>
      <c r="BH93" s="1839"/>
      <c r="BI93" s="1839"/>
      <c r="BJ93" s="1839"/>
      <c r="BK93" s="1839"/>
      <c r="BL93" s="1839"/>
      <c r="BM93" s="1839"/>
      <c r="BN93" s="1839"/>
      <c r="BO93" s="1839"/>
      <c r="BP93" s="1839"/>
      <c r="BQ93" s="1839"/>
      <c r="BR93" s="1839"/>
      <c r="BS93" s="1839"/>
      <c r="BT93" s="1839"/>
      <c r="BU93" s="1839"/>
      <c r="BV93" s="1839"/>
      <c r="BW93" s="1839"/>
      <c r="BX93" s="1839"/>
      <c r="BY93" s="1839"/>
      <c r="BZ93" s="1842"/>
      <c r="CA93" s="1779"/>
      <c r="CB93" s="1779"/>
      <c r="CC93" s="1839"/>
      <c r="CD93" s="1839"/>
    </row>
    <row r="94" spans="1:126" s="1700" customFormat="1" ht="30" customHeight="1">
      <c r="A94" s="3373">
        <v>36</v>
      </c>
      <c r="B94" s="3373"/>
      <c r="C94" s="3373"/>
      <c r="D94" s="3373"/>
      <c r="E94" s="3373"/>
      <c r="F94" s="3373"/>
      <c r="G94" s="3373"/>
      <c r="H94" s="3373"/>
      <c r="I94" s="3373"/>
      <c r="J94" s="3373"/>
      <c r="K94" s="3373"/>
      <c r="L94" s="3373"/>
      <c r="M94" s="3373"/>
      <c r="N94" s="3373"/>
      <c r="O94" s="3373"/>
      <c r="P94" s="3373"/>
      <c r="Q94" s="3373"/>
      <c r="R94" s="3373"/>
      <c r="S94" s="3373"/>
      <c r="T94" s="3373"/>
      <c r="U94" s="3373"/>
      <c r="V94" s="3373"/>
      <c r="W94" s="3373"/>
      <c r="X94" s="3373"/>
      <c r="Y94" s="3373"/>
      <c r="Z94" s="3373"/>
      <c r="AA94" s="3373"/>
      <c r="AB94" s="3373"/>
      <c r="AC94" s="3373"/>
      <c r="AD94" s="3373"/>
      <c r="AE94" s="3373"/>
      <c r="AF94" s="3373"/>
      <c r="AG94" s="3373"/>
      <c r="AH94" s="3373"/>
      <c r="AI94" s="3373"/>
      <c r="AJ94" s="3373"/>
      <c r="AK94" s="3373"/>
      <c r="AL94" s="3373"/>
      <c r="AM94" s="3373"/>
      <c r="AN94" s="3373"/>
      <c r="AO94" s="3373"/>
      <c r="AP94" s="3373"/>
      <c r="AQ94" s="3373"/>
      <c r="AR94" s="3373"/>
      <c r="AS94" s="3373"/>
      <c r="AT94" s="3373"/>
      <c r="AU94" s="3373"/>
      <c r="AV94" s="3373"/>
      <c r="AW94" s="3373"/>
      <c r="AX94" s="3373"/>
      <c r="AY94" s="3373"/>
      <c r="AZ94" s="3373"/>
      <c r="BA94" s="3373"/>
      <c r="BB94" s="3373"/>
      <c r="BC94" s="3373"/>
      <c r="BD94" s="3373"/>
      <c r="BE94" s="3373"/>
      <c r="BF94" s="3373"/>
      <c r="BG94" s="3373"/>
      <c r="BH94" s="3373"/>
      <c r="BI94" s="3373"/>
      <c r="BJ94" s="3373"/>
      <c r="BK94" s="3373"/>
      <c r="BL94" s="3373"/>
      <c r="BM94" s="3373"/>
      <c r="BN94" s="3373"/>
      <c r="BO94" s="3373"/>
      <c r="BP94" s="3373"/>
      <c r="BQ94" s="3373"/>
      <c r="BR94" s="3373"/>
      <c r="BS94" s="3373"/>
      <c r="BT94" s="3373"/>
      <c r="BU94" s="3373"/>
      <c r="BV94" s="3373"/>
      <c r="BW94" s="3373"/>
      <c r="BX94" s="3373"/>
      <c r="BY94" s="3373"/>
      <c r="BZ94" s="3373"/>
      <c r="CA94" s="3373"/>
      <c r="CB94" s="3373"/>
      <c r="CC94" s="3373"/>
      <c r="CD94" s="3373"/>
      <c r="CH94" s="1699"/>
      <c r="CI94" s="1699"/>
      <c r="CJ94" s="1699"/>
      <c r="CK94" s="1699"/>
      <c r="CL94" s="1699"/>
      <c r="CM94" s="1699"/>
      <c r="CN94" s="1699"/>
      <c r="CO94" s="1699"/>
      <c r="CP94" s="1699"/>
      <c r="CQ94" s="1699"/>
      <c r="CR94" s="1699"/>
      <c r="CS94" s="1699"/>
      <c r="CT94" s="1699"/>
      <c r="CU94" s="1699"/>
      <c r="CV94" s="1699"/>
      <c r="CW94" s="1699"/>
      <c r="CX94" s="1699"/>
      <c r="CY94" s="1699"/>
      <c r="CZ94" s="1699"/>
      <c r="DA94" s="1699"/>
      <c r="DB94" s="1699"/>
      <c r="DC94" s="1699"/>
      <c r="DD94" s="1699"/>
      <c r="DE94" s="1699"/>
      <c r="DF94" s="1699"/>
      <c r="DG94" s="1699"/>
      <c r="DH94" s="1699"/>
      <c r="DI94" s="1699"/>
      <c r="DJ94" s="1699"/>
      <c r="DK94" s="1699"/>
      <c r="DL94" s="1699"/>
      <c r="DM94" s="1699"/>
      <c r="DN94" s="1699"/>
      <c r="DO94" s="1699"/>
      <c r="DP94" s="1699"/>
      <c r="DQ94" s="1699"/>
      <c r="DR94" s="1699"/>
      <c r="DS94" s="1699"/>
      <c r="DT94" s="1699"/>
      <c r="DU94" s="1699"/>
      <c r="DV94" s="1699"/>
    </row>
    <row r="95" spans="1:126" s="1700" customFormat="1" ht="20.100000000000001" customHeight="1">
      <c r="B95" s="1701"/>
      <c r="C95" s="1701"/>
      <c r="D95" s="1701"/>
      <c r="E95" s="1701"/>
      <c r="F95" s="1701"/>
      <c r="G95" s="1701"/>
      <c r="H95" s="1701"/>
      <c r="I95" s="1701"/>
      <c r="J95" s="1701"/>
      <c r="K95" s="1701"/>
      <c r="L95" s="1701"/>
      <c r="M95" s="1701"/>
      <c r="N95" s="1701"/>
      <c r="O95" s="1701"/>
      <c r="P95" s="1701"/>
      <c r="Q95" s="1701"/>
      <c r="R95" s="1701"/>
      <c r="S95" s="1701"/>
      <c r="T95" s="1701"/>
      <c r="U95" s="1701"/>
      <c r="V95" s="1701"/>
      <c r="W95" s="1701"/>
      <c r="X95" s="1701"/>
      <c r="Y95" s="1701"/>
      <c r="Z95" s="1701"/>
      <c r="AA95" s="1701"/>
      <c r="AB95" s="1701"/>
      <c r="AC95" s="1701"/>
      <c r="AD95" s="1701"/>
      <c r="AE95" s="1701"/>
      <c r="AF95" s="1701"/>
      <c r="AG95" s="1701"/>
      <c r="AH95" s="1701"/>
      <c r="AI95" s="1701"/>
      <c r="AJ95" s="1701"/>
      <c r="AK95" s="1701"/>
      <c r="AL95" s="1701"/>
      <c r="AM95" s="1701"/>
      <c r="AN95" s="1701"/>
      <c r="AO95" s="1701"/>
      <c r="AP95" s="1701"/>
      <c r="AQ95" s="1701"/>
      <c r="AR95" s="1701"/>
      <c r="AS95" s="1701"/>
      <c r="AT95" s="1701"/>
      <c r="AU95" s="1701"/>
      <c r="AV95" s="1701"/>
      <c r="AW95" s="1701"/>
      <c r="AX95" s="1701"/>
      <c r="AY95" s="1701"/>
      <c r="AZ95" s="1701"/>
      <c r="BA95" s="1701"/>
      <c r="BB95" s="1701"/>
      <c r="BC95" s="1701"/>
      <c r="BD95" s="1701"/>
      <c r="BE95" s="1701"/>
      <c r="BF95" s="1701"/>
      <c r="BG95" s="1701"/>
      <c r="BH95" s="1701"/>
      <c r="BI95" s="1701"/>
      <c r="BJ95" s="1701"/>
      <c r="BK95" s="1701"/>
      <c r="BL95" s="1701"/>
      <c r="BM95" s="1701"/>
      <c r="BN95" s="1701"/>
      <c r="BO95" s="1701"/>
      <c r="BP95" s="1701"/>
      <c r="BQ95" s="1701"/>
      <c r="BR95" s="1701"/>
      <c r="BS95" s="1701"/>
      <c r="BT95" s="1701"/>
      <c r="BU95" s="1701"/>
      <c r="BV95" s="1701"/>
      <c r="BW95" s="1701"/>
      <c r="BX95" s="1701"/>
      <c r="BY95" s="1701"/>
      <c r="BZ95" s="1701"/>
      <c r="CA95" s="1701"/>
      <c r="CB95" s="1701"/>
      <c r="CC95" s="1701"/>
      <c r="CD95" s="1701"/>
      <c r="CH95" s="1699"/>
      <c r="CI95" s="1699"/>
      <c r="CJ95" s="1699"/>
      <c r="CK95" s="1699"/>
      <c r="CL95" s="1699"/>
      <c r="CM95" s="1699"/>
      <c r="CN95" s="1699"/>
      <c r="CO95" s="1699"/>
      <c r="CP95" s="1699"/>
      <c r="CQ95" s="1699"/>
      <c r="CR95" s="1699"/>
      <c r="CS95" s="1699"/>
      <c r="CT95" s="1699"/>
      <c r="CU95" s="1699"/>
      <c r="CV95" s="1699"/>
      <c r="CW95" s="1699"/>
      <c r="CX95" s="1699"/>
      <c r="CY95" s="1699"/>
      <c r="CZ95" s="1699"/>
      <c r="DA95" s="1699"/>
      <c r="DB95" s="1699"/>
      <c r="DC95" s="1699"/>
      <c r="DD95" s="1699"/>
      <c r="DE95" s="1699"/>
      <c r="DF95" s="1699"/>
      <c r="DG95" s="1699"/>
      <c r="DH95" s="1699"/>
      <c r="DI95" s="1699"/>
      <c r="DJ95" s="1699"/>
      <c r="DK95" s="1699"/>
      <c r="DL95" s="1699"/>
      <c r="DM95" s="1699"/>
      <c r="DN95" s="1699"/>
      <c r="DO95" s="1699"/>
      <c r="DP95" s="1699"/>
      <c r="DQ95" s="1699"/>
      <c r="DR95" s="1699"/>
      <c r="DS95" s="1699"/>
      <c r="DT95" s="1699"/>
      <c r="DU95" s="1699"/>
      <c r="DV95" s="1699"/>
    </row>
    <row r="96" spans="1:126" s="1700" customFormat="1" ht="20.100000000000001" customHeight="1">
      <c r="B96" s="1701"/>
      <c r="C96" s="1701"/>
      <c r="D96" s="1701"/>
      <c r="E96" s="1701"/>
      <c r="F96" s="1701"/>
      <c r="G96" s="1701"/>
      <c r="H96" s="1701"/>
      <c r="I96" s="1701"/>
      <c r="J96" s="1701"/>
      <c r="K96" s="1701"/>
      <c r="L96" s="1701"/>
      <c r="M96" s="1701"/>
      <c r="N96" s="1701"/>
      <c r="O96" s="1701"/>
      <c r="P96" s="1701"/>
      <c r="Q96" s="1701"/>
      <c r="R96" s="1701"/>
      <c r="S96" s="1701"/>
      <c r="T96" s="1701"/>
      <c r="U96" s="1701"/>
      <c r="V96" s="1701"/>
      <c r="W96" s="1701"/>
      <c r="X96" s="1701"/>
      <c r="Y96" s="1701"/>
      <c r="Z96" s="1701"/>
      <c r="AA96" s="1701"/>
      <c r="AB96" s="1701"/>
      <c r="AC96" s="1701"/>
      <c r="AD96" s="1701"/>
      <c r="AE96" s="1701"/>
      <c r="AF96" s="1701"/>
      <c r="AG96" s="1701"/>
      <c r="AH96" s="1701"/>
      <c r="AI96" s="1701"/>
      <c r="AJ96" s="1701"/>
      <c r="AK96" s="1701"/>
      <c r="AL96" s="1701"/>
      <c r="AM96" s="1701"/>
      <c r="AN96" s="1701"/>
      <c r="AO96" s="1701"/>
      <c r="AP96" s="1701"/>
      <c r="AQ96" s="1701"/>
      <c r="AR96" s="1701"/>
      <c r="AS96" s="1701"/>
      <c r="AT96" s="1701"/>
      <c r="AU96" s="1701"/>
      <c r="AV96" s="1701"/>
      <c r="AW96" s="1701"/>
      <c r="AX96" s="1701"/>
      <c r="AY96" s="1701"/>
      <c r="AZ96" s="1701"/>
      <c r="BA96" s="1701"/>
      <c r="BB96" s="1701"/>
      <c r="BC96" s="1701"/>
      <c r="BD96" s="1701"/>
      <c r="BE96" s="1701"/>
      <c r="BF96" s="1701"/>
      <c r="BG96" s="1701"/>
      <c r="BH96" s="1701"/>
      <c r="BI96" s="1701"/>
      <c r="BJ96" s="1701"/>
      <c r="BK96" s="1701"/>
      <c r="BL96" s="1701"/>
      <c r="BM96" s="1701"/>
      <c r="BN96" s="1701"/>
      <c r="BO96" s="1701"/>
      <c r="BP96" s="1701"/>
      <c r="BQ96" s="1701"/>
      <c r="BR96" s="1701"/>
      <c r="BS96" s="1701"/>
      <c r="BT96" s="1701"/>
      <c r="BU96" s="1701"/>
      <c r="BV96" s="1701"/>
      <c r="BW96" s="1701"/>
      <c r="BX96" s="1701"/>
      <c r="BY96" s="1701"/>
      <c r="BZ96" s="1701"/>
      <c r="CA96" s="1701"/>
      <c r="CB96" s="1701"/>
      <c r="CC96" s="1701"/>
      <c r="CD96" s="1701"/>
      <c r="CH96" s="1699"/>
      <c r="CI96" s="1699"/>
      <c r="CJ96" s="1699"/>
      <c r="CK96" s="1699"/>
      <c r="CL96" s="1699"/>
      <c r="CM96" s="1699"/>
      <c r="CN96" s="1699"/>
      <c r="CO96" s="1699"/>
      <c r="CP96" s="1699"/>
      <c r="CQ96" s="1699"/>
      <c r="CR96" s="1699"/>
      <c r="CS96" s="1699"/>
      <c r="CT96" s="1699"/>
      <c r="CU96" s="1699"/>
      <c r="CV96" s="1699"/>
      <c r="CW96" s="1699"/>
      <c r="CX96" s="1699"/>
      <c r="CY96" s="1699"/>
      <c r="CZ96" s="1699"/>
      <c r="DA96" s="1699"/>
      <c r="DB96" s="1699"/>
      <c r="DC96" s="1699"/>
      <c r="DD96" s="1699"/>
      <c r="DE96" s="1699"/>
      <c r="DF96" s="1699"/>
      <c r="DG96" s="1699"/>
      <c r="DH96" s="1699"/>
      <c r="DI96" s="1699"/>
      <c r="DJ96" s="1699"/>
      <c r="DK96" s="1699"/>
      <c r="DL96" s="1699"/>
      <c r="DM96" s="1699"/>
      <c r="DN96" s="1699"/>
      <c r="DO96" s="1699"/>
      <c r="DP96" s="1699"/>
      <c r="DQ96" s="1699"/>
      <c r="DR96" s="1699"/>
      <c r="DS96" s="1699"/>
      <c r="DT96" s="1699"/>
      <c r="DU96" s="1699"/>
      <c r="DV96" s="1699"/>
    </row>
  </sheetData>
  <mergeCells count="64">
    <mergeCell ref="BQ29:BR30"/>
    <mergeCell ref="BS29:CA30"/>
    <mergeCell ref="CB29:CC30"/>
    <mergeCell ref="Y70:AF71"/>
    <mergeCell ref="AP76:AQ77"/>
    <mergeCell ref="AR76:CA77"/>
    <mergeCell ref="AC52:AN52"/>
    <mergeCell ref="AR52:CA52"/>
    <mergeCell ref="AC53:AN53"/>
    <mergeCell ref="AR53:CA53"/>
    <mergeCell ref="BQ42:BR43"/>
    <mergeCell ref="BS42:CA43"/>
    <mergeCell ref="CB42:CC43"/>
    <mergeCell ref="AA56:AB57"/>
    <mergeCell ref="AC56:AN57"/>
    <mergeCell ref="AP56:AQ57"/>
    <mergeCell ref="A94:CD94"/>
    <mergeCell ref="BS45:CA46"/>
    <mergeCell ref="E69:I69"/>
    <mergeCell ref="D70:E71"/>
    <mergeCell ref="F70:H71"/>
    <mergeCell ref="J70:Q71"/>
    <mergeCell ref="S70:T71"/>
    <mergeCell ref="U70:W71"/>
    <mergeCell ref="AA59:AB60"/>
    <mergeCell ref="AC59:AN60"/>
    <mergeCell ref="AP59:AQ60"/>
    <mergeCell ref="AR59:CA60"/>
    <mergeCell ref="AA62:AB63"/>
    <mergeCell ref="AC62:AN63"/>
    <mergeCell ref="AP62:AQ63"/>
    <mergeCell ref="AR62:CA63"/>
    <mergeCell ref="AR56:CA57"/>
    <mergeCell ref="CB45:CC46"/>
    <mergeCell ref="AR50:CA50"/>
    <mergeCell ref="AR51:CA51"/>
    <mergeCell ref="BY35:CA35"/>
    <mergeCell ref="BQ36:BR37"/>
    <mergeCell ref="BS36:CA37"/>
    <mergeCell ref="CB36:CC37"/>
    <mergeCell ref="BQ39:BR40"/>
    <mergeCell ref="BS39:CA40"/>
    <mergeCell ref="CB39:CC40"/>
    <mergeCell ref="BQ23:BR24"/>
    <mergeCell ref="BS23:CA24"/>
    <mergeCell ref="CB23:CC24"/>
    <mergeCell ref="BQ26:BR27"/>
    <mergeCell ref="BS26:CA27"/>
    <mergeCell ref="CB26:CC27"/>
    <mergeCell ref="CB11:CC12"/>
    <mergeCell ref="C4:N5"/>
    <mergeCell ref="O4:Q5"/>
    <mergeCell ref="BY10:CA10"/>
    <mergeCell ref="BQ11:BR12"/>
    <mergeCell ref="BS11:CA12"/>
    <mergeCell ref="BQ20:BR21"/>
    <mergeCell ref="BS20:CA21"/>
    <mergeCell ref="CB20:CC21"/>
    <mergeCell ref="BQ14:BR15"/>
    <mergeCell ref="BS14:CA15"/>
    <mergeCell ref="CB14:CC15"/>
    <mergeCell ref="BQ17:BR18"/>
    <mergeCell ref="BS17:CA18"/>
    <mergeCell ref="CB17:CC18"/>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186FB-87D6-428F-A7A2-71A85E0A99CE}">
  <sheetPr>
    <tabColor rgb="FF92D050"/>
  </sheetPr>
  <dimension ref="A1:DV90"/>
  <sheetViews>
    <sheetView view="pageBreakPreview" zoomScale="40" zoomScaleNormal="50" zoomScaleSheetLayoutView="40" workbookViewId="0">
      <selection activeCell="AO47" sqref="AO47"/>
    </sheetView>
  </sheetViews>
  <sheetFormatPr defaultColWidth="5.5546875" defaultRowHeight="33.6"/>
  <cols>
    <col min="1" max="85" width="5.5546875" style="1790"/>
    <col min="86" max="126" width="5.5546875" style="1807"/>
    <col min="127" max="16384" width="5.5546875" style="1790"/>
  </cols>
  <sheetData>
    <row r="1" spans="2:126" ht="52.95" customHeight="1" thickBot="1"/>
    <row r="2" spans="2:126" s="1772" customFormat="1" ht="24.9" customHeight="1">
      <c r="B2" s="1783"/>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5"/>
      <c r="CH2" s="1807"/>
      <c r="CI2" s="1807"/>
      <c r="CJ2" s="1807"/>
      <c r="CK2" s="1807"/>
      <c r="CL2" s="1807"/>
      <c r="CM2" s="1807"/>
      <c r="CN2" s="1807"/>
      <c r="CO2" s="1807"/>
      <c r="CP2" s="1807"/>
      <c r="CQ2" s="1807"/>
      <c r="CR2" s="1807"/>
      <c r="CS2" s="1807"/>
      <c r="CT2" s="1807"/>
      <c r="CU2" s="1807"/>
      <c r="CV2" s="1807"/>
      <c r="CW2" s="1807"/>
      <c r="CX2" s="1807"/>
      <c r="CY2" s="1807"/>
      <c r="CZ2" s="1807"/>
      <c r="DA2" s="1807"/>
      <c r="DB2" s="1807"/>
      <c r="DC2" s="1807"/>
      <c r="DD2" s="1807"/>
      <c r="DE2" s="1807"/>
      <c r="DF2" s="1807"/>
      <c r="DG2" s="1807"/>
      <c r="DH2" s="1807"/>
      <c r="DI2" s="1807"/>
      <c r="DJ2" s="1807"/>
      <c r="DK2" s="1807"/>
      <c r="DL2" s="1807"/>
      <c r="DM2" s="1807"/>
      <c r="DN2" s="1807"/>
      <c r="DO2" s="1807"/>
      <c r="DP2" s="1807"/>
      <c r="DQ2" s="1807"/>
      <c r="DR2" s="1807"/>
      <c r="DS2" s="1807"/>
      <c r="DT2" s="1807"/>
      <c r="DU2" s="1807"/>
      <c r="DV2" s="1807"/>
    </row>
    <row r="3" spans="2:126" s="1772" customFormat="1" ht="30" customHeight="1">
      <c r="B3" s="1786"/>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c r="AT3" s="1787"/>
      <c r="AU3" s="1787"/>
      <c r="AV3" s="1787"/>
      <c r="AW3" s="1787"/>
      <c r="AX3" s="1787"/>
      <c r="AY3" s="1787"/>
      <c r="AZ3" s="1787"/>
      <c r="BA3" s="1787"/>
      <c r="BB3" s="1787"/>
      <c r="BC3" s="1787"/>
      <c r="BD3" s="1787"/>
      <c r="BE3" s="1787"/>
      <c r="BF3" s="1787"/>
      <c r="BG3" s="1787"/>
      <c r="BH3" s="1787"/>
      <c r="BI3" s="1787"/>
      <c r="BJ3" s="1787"/>
      <c r="BK3" s="1787"/>
      <c r="BL3" s="1787"/>
      <c r="BM3" s="1787"/>
      <c r="BN3" s="1787"/>
      <c r="BO3" s="1787"/>
      <c r="BP3" s="1787"/>
      <c r="BQ3" s="1787"/>
      <c r="BR3" s="1787"/>
      <c r="BS3" s="1787"/>
      <c r="BT3" s="1787"/>
      <c r="BU3" s="1787"/>
      <c r="BV3" s="1787"/>
      <c r="BW3" s="1787"/>
      <c r="BX3" s="1787"/>
      <c r="BY3" s="1787"/>
      <c r="BZ3" s="1787"/>
      <c r="CA3" s="1787"/>
      <c r="CB3" s="1787"/>
      <c r="CC3" s="1787"/>
      <c r="CD3" s="1788"/>
      <c r="CH3" s="1807"/>
      <c r="CI3" s="1807"/>
      <c r="CJ3" s="1807"/>
      <c r="CK3" s="1807"/>
      <c r="CL3" s="1807"/>
      <c r="CM3" s="1807"/>
      <c r="CN3" s="1807"/>
      <c r="CO3" s="1807"/>
      <c r="CP3" s="1807"/>
      <c r="CQ3" s="1807"/>
      <c r="CR3" s="1807"/>
      <c r="CS3" s="1807"/>
      <c r="CT3" s="1807"/>
      <c r="CU3" s="1807"/>
      <c r="CV3" s="1807"/>
      <c r="CW3" s="1807"/>
      <c r="CX3" s="1807"/>
      <c r="CY3" s="1807"/>
      <c r="CZ3" s="1807"/>
      <c r="DA3" s="1807"/>
      <c r="DB3" s="1807"/>
      <c r="DC3" s="1807"/>
      <c r="DD3" s="1807"/>
      <c r="DE3" s="1807"/>
      <c r="DF3" s="1807"/>
      <c r="DG3" s="1807"/>
      <c r="DH3" s="1807"/>
      <c r="DI3" s="1807"/>
      <c r="DJ3" s="1807"/>
      <c r="DK3" s="1807"/>
      <c r="DL3" s="1807"/>
      <c r="DM3" s="1807"/>
      <c r="DN3" s="1807"/>
      <c r="DO3" s="1807"/>
      <c r="DP3" s="1807"/>
      <c r="DQ3" s="1807"/>
      <c r="DR3" s="1807"/>
      <c r="DS3" s="1807"/>
      <c r="DT3" s="1807"/>
      <c r="DU3" s="1807"/>
      <c r="DV3" s="1807"/>
    </row>
    <row r="4" spans="2:126" s="1772" customFormat="1" ht="30" customHeight="1">
      <c r="B4" s="1789"/>
      <c r="C4" s="3322" t="s">
        <v>2676</v>
      </c>
      <c r="D4" s="3323"/>
      <c r="E4" s="3323"/>
      <c r="F4" s="3323"/>
      <c r="G4" s="3323"/>
      <c r="H4" s="3323"/>
      <c r="I4" s="3323"/>
      <c r="J4" s="3323"/>
      <c r="K4" s="3323"/>
      <c r="L4" s="3323"/>
      <c r="M4" s="3323"/>
      <c r="N4" s="3324"/>
      <c r="O4" s="3355" t="s">
        <v>282</v>
      </c>
      <c r="P4" s="3356"/>
      <c r="Q4" s="3357"/>
      <c r="R4" s="1790"/>
      <c r="S4" s="1770" t="s">
        <v>2700</v>
      </c>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91"/>
      <c r="CH4" s="1807"/>
      <c r="CI4" s="1807"/>
      <c r="CJ4" s="1807"/>
      <c r="CK4" s="1807"/>
      <c r="CL4" s="1807"/>
      <c r="CM4" s="1807"/>
      <c r="CN4" s="1807"/>
      <c r="CO4" s="1807"/>
      <c r="CP4" s="1807"/>
      <c r="CQ4" s="1807"/>
      <c r="CR4" s="1807"/>
      <c r="CS4" s="1807"/>
      <c r="CT4" s="1807"/>
      <c r="CU4" s="1807"/>
      <c r="CV4" s="1807"/>
      <c r="CW4" s="1807"/>
      <c r="CX4" s="1807"/>
      <c r="CY4" s="1807"/>
      <c r="CZ4" s="1807"/>
      <c r="DA4" s="1807"/>
      <c r="DB4" s="1807"/>
      <c r="DC4" s="1807"/>
      <c r="DD4" s="1807"/>
      <c r="DE4" s="1807"/>
      <c r="DF4" s="1807"/>
      <c r="DG4" s="1807"/>
      <c r="DH4" s="1807"/>
      <c r="DI4" s="1807"/>
      <c r="DJ4" s="1807"/>
      <c r="DK4" s="1807"/>
      <c r="DL4" s="1807"/>
      <c r="DM4" s="1807"/>
      <c r="DN4" s="1807"/>
      <c r="DO4" s="1807"/>
      <c r="DP4" s="1807"/>
      <c r="DQ4" s="1807"/>
      <c r="DR4" s="1807"/>
      <c r="DS4" s="1807"/>
      <c r="DT4" s="1807"/>
      <c r="DU4" s="1807"/>
      <c r="DV4" s="1807"/>
    </row>
    <row r="5" spans="2:126" s="1772" customFormat="1" ht="30" customHeight="1">
      <c r="B5" s="1792"/>
      <c r="C5" s="3325"/>
      <c r="D5" s="3326"/>
      <c r="E5" s="3326"/>
      <c r="F5" s="3326"/>
      <c r="G5" s="3326"/>
      <c r="H5" s="3326"/>
      <c r="I5" s="3326"/>
      <c r="J5" s="3326"/>
      <c r="K5" s="3326"/>
      <c r="L5" s="3326"/>
      <c r="M5" s="3326"/>
      <c r="N5" s="3327"/>
      <c r="O5" s="3358"/>
      <c r="P5" s="3359"/>
      <c r="Q5" s="3360"/>
      <c r="R5" s="1790"/>
      <c r="S5" s="1771" t="s">
        <v>2701</v>
      </c>
      <c r="T5" s="1770"/>
      <c r="U5" s="1770"/>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93"/>
      <c r="CH5" s="1807"/>
      <c r="CI5" s="1807"/>
      <c r="CJ5" s="1807"/>
      <c r="CK5" s="1807"/>
      <c r="CL5" s="1807"/>
      <c r="CM5" s="1807"/>
      <c r="CN5" s="1807"/>
      <c r="CO5" s="1807"/>
      <c r="CP5" s="1807"/>
      <c r="CQ5" s="1807"/>
      <c r="CR5" s="1807"/>
      <c r="CS5" s="1807"/>
      <c r="CT5" s="1807"/>
      <c r="CU5" s="1807"/>
      <c r="CV5" s="1807"/>
      <c r="CW5" s="1807"/>
      <c r="CX5" s="1807"/>
      <c r="CY5" s="1807"/>
      <c r="CZ5" s="1807"/>
      <c r="DA5" s="1807"/>
      <c r="DB5" s="1807"/>
      <c r="DC5" s="1807"/>
      <c r="DD5" s="1807"/>
      <c r="DE5" s="1807"/>
      <c r="DF5" s="1807"/>
      <c r="DG5" s="1807"/>
      <c r="DH5" s="1807"/>
      <c r="DI5" s="1807"/>
      <c r="DJ5" s="1807"/>
      <c r="DK5" s="1807"/>
      <c r="DL5" s="1807"/>
      <c r="DM5" s="1807"/>
      <c r="DN5" s="1807"/>
      <c r="DO5" s="1807"/>
      <c r="DP5" s="1807"/>
      <c r="DQ5" s="1807"/>
      <c r="DR5" s="1807"/>
      <c r="DS5" s="1807"/>
      <c r="DT5" s="1807"/>
      <c r="DU5" s="1807"/>
      <c r="DV5" s="1807"/>
    </row>
    <row r="6" spans="2:126" s="1772" customFormat="1" ht="30" customHeight="1">
      <c r="B6" s="1792"/>
      <c r="C6" s="1771"/>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CD6" s="1793"/>
      <c r="CH6" s="1807"/>
      <c r="CI6" s="1807"/>
      <c r="CJ6" s="1807"/>
      <c r="CK6" s="1807"/>
      <c r="CL6" s="1807"/>
      <c r="CM6" s="1807"/>
      <c r="CN6" s="1807"/>
      <c r="CO6" s="1807"/>
      <c r="CP6" s="1807"/>
      <c r="CQ6" s="1807"/>
      <c r="CR6" s="1807"/>
      <c r="CS6" s="1807"/>
      <c r="CT6" s="1807"/>
      <c r="CU6" s="1807"/>
      <c r="CV6" s="1807"/>
      <c r="CW6" s="1807"/>
      <c r="CX6" s="1807"/>
      <c r="CY6" s="1807"/>
      <c r="CZ6" s="1807"/>
      <c r="DA6" s="1807"/>
      <c r="DB6" s="1807"/>
      <c r="DC6" s="1807"/>
      <c r="DD6" s="1807"/>
      <c r="DE6" s="1807"/>
      <c r="DF6" s="1807"/>
      <c r="DG6" s="1807"/>
      <c r="DH6" s="1807"/>
      <c r="DI6" s="1807"/>
      <c r="DJ6" s="1807"/>
      <c r="DK6" s="1807"/>
      <c r="DL6" s="1807"/>
      <c r="DM6" s="1807"/>
      <c r="DN6" s="1807"/>
      <c r="DO6" s="1807"/>
      <c r="DP6" s="1807"/>
      <c r="DQ6" s="1807"/>
      <c r="DR6" s="1807"/>
      <c r="DS6" s="1807"/>
      <c r="DT6" s="1807"/>
      <c r="DU6" s="1807"/>
      <c r="DV6" s="1807"/>
    </row>
    <row r="7" spans="2:126" s="1772" customFormat="1" ht="24.9" customHeight="1">
      <c r="B7" s="1794"/>
      <c r="CD7" s="1773"/>
      <c r="CH7" s="1807"/>
      <c r="CI7" s="1807"/>
      <c r="CJ7" s="1807"/>
      <c r="CK7" s="1807"/>
      <c r="CL7" s="1807"/>
      <c r="CM7" s="1807"/>
      <c r="CN7" s="1807"/>
      <c r="CO7" s="1807"/>
      <c r="CP7" s="1807"/>
      <c r="CQ7" s="1807"/>
      <c r="CR7" s="1807"/>
      <c r="CS7" s="1807"/>
      <c r="CT7" s="1807"/>
      <c r="CU7" s="1807"/>
      <c r="CV7" s="1807"/>
      <c r="CW7" s="1807"/>
      <c r="CX7" s="1807"/>
      <c r="CY7" s="1807"/>
      <c r="CZ7" s="1807"/>
      <c r="DA7" s="1807"/>
      <c r="DB7" s="1807"/>
      <c r="DC7" s="1807"/>
      <c r="DD7" s="1807"/>
      <c r="DE7" s="1807"/>
      <c r="DF7" s="1807"/>
      <c r="DG7" s="1807"/>
      <c r="DH7" s="1807"/>
      <c r="DI7" s="1807"/>
      <c r="DJ7" s="1807"/>
      <c r="DK7" s="1807"/>
      <c r="DL7" s="1807"/>
      <c r="DM7" s="1807"/>
      <c r="DN7" s="1807"/>
      <c r="DO7" s="1807"/>
      <c r="DP7" s="1807"/>
      <c r="DQ7" s="1807"/>
      <c r="DR7" s="1807"/>
      <c r="DS7" s="1807"/>
      <c r="DT7" s="1807"/>
      <c r="DU7" s="1807"/>
      <c r="DV7" s="1807"/>
    </row>
    <row r="8" spans="2:126" s="1772" customFormat="1" ht="30" customHeight="1">
      <c r="B8" s="1796"/>
      <c r="C8" s="1815" t="s">
        <v>548</v>
      </c>
      <c r="D8" s="1774" t="s">
        <v>2702</v>
      </c>
      <c r="E8" s="1790"/>
      <c r="F8" s="1790"/>
      <c r="G8" s="1798"/>
      <c r="H8" s="1775"/>
      <c r="I8" s="1775"/>
      <c r="J8" s="1774"/>
      <c r="K8" s="1806"/>
      <c r="L8" s="1806"/>
      <c r="M8" s="1806"/>
      <c r="N8" s="1806"/>
      <c r="O8" s="1806"/>
      <c r="P8" s="1774"/>
      <c r="Q8" s="1774"/>
      <c r="R8" s="1790"/>
      <c r="S8" s="1790"/>
      <c r="T8" s="1790"/>
      <c r="U8" s="1790"/>
      <c r="V8" s="1790"/>
      <c r="W8" s="1790"/>
      <c r="X8" s="1790"/>
      <c r="Y8" s="1790"/>
      <c r="Z8" s="1790"/>
      <c r="AA8" s="1790"/>
      <c r="AB8" s="1790"/>
      <c r="AC8" s="1790"/>
      <c r="AD8" s="1790"/>
      <c r="AE8" s="1790"/>
      <c r="AF8" s="1790"/>
      <c r="AG8" s="1790"/>
      <c r="AH8" s="1774"/>
      <c r="AI8" s="1774"/>
      <c r="AJ8" s="1774"/>
      <c r="AK8" s="1790"/>
      <c r="AL8" s="1799"/>
      <c r="AM8" s="1800"/>
      <c r="AN8" s="1775"/>
      <c r="AO8" s="1775"/>
      <c r="AP8" s="1774"/>
      <c r="AQ8" s="1801"/>
      <c r="CD8" s="1773"/>
      <c r="CH8" s="1807"/>
      <c r="CI8" s="1807"/>
      <c r="CJ8" s="1807"/>
      <c r="CK8" s="1807"/>
      <c r="CL8" s="1807"/>
      <c r="CM8" s="1807"/>
      <c r="CN8" s="1790"/>
      <c r="CO8" s="1807"/>
      <c r="CP8" s="1807"/>
      <c r="CQ8" s="1807"/>
      <c r="CR8" s="1807"/>
      <c r="CS8" s="1807"/>
      <c r="CT8" s="1807"/>
      <c r="CU8" s="1807"/>
      <c r="CV8" s="1807"/>
      <c r="CW8" s="1807"/>
      <c r="CX8" s="1807"/>
      <c r="CY8" s="1807"/>
      <c r="CZ8" s="1807"/>
      <c r="DA8" s="1807"/>
      <c r="DB8" s="1807"/>
      <c r="DC8" s="1807"/>
      <c r="DD8" s="1807"/>
      <c r="DE8" s="1807"/>
      <c r="DF8" s="1807"/>
      <c r="DG8" s="1807"/>
      <c r="DH8" s="1807"/>
      <c r="DI8" s="1807"/>
      <c r="DJ8" s="1807"/>
      <c r="DK8" s="1807"/>
      <c r="DL8" s="1807"/>
      <c r="DM8" s="1807"/>
      <c r="DN8" s="1807"/>
      <c r="DO8" s="1807"/>
      <c r="DP8" s="1807"/>
      <c r="DQ8" s="1807"/>
      <c r="DR8" s="1807"/>
      <c r="DS8" s="1807"/>
      <c r="DT8" s="1807"/>
      <c r="DU8" s="1807"/>
      <c r="DV8" s="1807"/>
    </row>
    <row r="9" spans="2:126" s="1772" customFormat="1" ht="30" customHeight="1">
      <c r="B9" s="1796"/>
      <c r="C9" s="1805"/>
      <c r="D9" s="1774" t="s">
        <v>2703</v>
      </c>
      <c r="E9" s="1790"/>
      <c r="F9" s="1790"/>
      <c r="G9" s="1798"/>
      <c r="H9" s="1775"/>
      <c r="I9" s="1775"/>
      <c r="J9" s="1774"/>
      <c r="K9" s="1806"/>
      <c r="L9" s="1806"/>
      <c r="M9" s="1806"/>
      <c r="N9" s="1806"/>
      <c r="O9" s="1806"/>
      <c r="P9" s="1774"/>
      <c r="Q9" s="1774"/>
      <c r="R9" s="1790"/>
      <c r="S9" s="1790"/>
      <c r="T9" s="1790"/>
      <c r="U9" s="1790"/>
      <c r="V9" s="1790"/>
      <c r="W9" s="1790"/>
      <c r="X9" s="1790"/>
      <c r="Y9" s="1790"/>
      <c r="Z9" s="1790"/>
      <c r="AA9" s="1790"/>
      <c r="AB9" s="1790"/>
      <c r="AC9" s="1790"/>
      <c r="AD9" s="1790"/>
      <c r="AE9" s="1790"/>
      <c r="AF9" s="1790"/>
      <c r="AG9" s="1790"/>
      <c r="AH9" s="1774"/>
      <c r="AI9" s="1774"/>
      <c r="AJ9" s="1774"/>
      <c r="AK9" s="1790"/>
      <c r="AL9" s="1799"/>
      <c r="AM9" s="1800"/>
      <c r="AN9" s="1775"/>
      <c r="AO9" s="1775"/>
      <c r="AP9" s="1774"/>
      <c r="AQ9" s="1801"/>
      <c r="CD9" s="1773"/>
      <c r="CH9" s="1807"/>
      <c r="CI9" s="1807"/>
      <c r="CJ9" s="1807"/>
      <c r="CK9" s="1807"/>
      <c r="CL9" s="1807"/>
      <c r="CM9" s="1807"/>
      <c r="CN9" s="1790"/>
      <c r="CO9" s="1807"/>
      <c r="CP9" s="1807"/>
      <c r="CQ9" s="1807"/>
      <c r="CR9" s="1807"/>
      <c r="CS9" s="1807"/>
      <c r="CT9" s="1807"/>
      <c r="CU9" s="1807"/>
      <c r="CV9" s="1807"/>
      <c r="CW9" s="1807"/>
      <c r="CX9" s="1807"/>
      <c r="CY9" s="1807"/>
      <c r="CZ9" s="1807"/>
      <c r="DA9" s="1807"/>
      <c r="DB9" s="1807"/>
      <c r="DC9" s="1807"/>
      <c r="DD9" s="1807"/>
      <c r="DE9" s="1807"/>
      <c r="DF9" s="1807"/>
      <c r="DG9" s="1807"/>
      <c r="DH9" s="1807"/>
      <c r="DI9" s="1807"/>
      <c r="DJ9" s="1807"/>
      <c r="DK9" s="1807"/>
      <c r="DL9" s="1807"/>
      <c r="DM9" s="1807"/>
      <c r="DN9" s="1807"/>
      <c r="DO9" s="1807"/>
      <c r="DP9" s="1807"/>
      <c r="DQ9" s="1807"/>
      <c r="DR9" s="1807"/>
      <c r="DS9" s="1807"/>
      <c r="DT9" s="1807"/>
      <c r="DU9" s="1807"/>
      <c r="DV9" s="1807"/>
    </row>
    <row r="10" spans="2:126" s="1772" customFormat="1" ht="30" customHeight="1">
      <c r="B10" s="1796"/>
      <c r="C10" s="1805"/>
      <c r="D10" s="1802" t="s">
        <v>2704</v>
      </c>
      <c r="E10" s="1790"/>
      <c r="F10" s="1800"/>
      <c r="G10" s="1800"/>
      <c r="H10" s="1774"/>
      <c r="I10" s="1774"/>
      <c r="J10" s="1774"/>
      <c r="K10" s="1774"/>
      <c r="L10" s="1774"/>
      <c r="M10" s="1774"/>
      <c r="N10" s="1774"/>
      <c r="O10" s="1774"/>
      <c r="P10" s="1774"/>
      <c r="Q10" s="1774"/>
      <c r="R10" s="1774"/>
      <c r="S10" s="1790"/>
      <c r="T10" s="1790"/>
      <c r="U10" s="1790"/>
      <c r="V10" s="1790"/>
      <c r="W10" s="1790"/>
      <c r="X10" s="1790"/>
      <c r="Y10" s="1790"/>
      <c r="Z10" s="1790"/>
      <c r="AA10" s="1790"/>
      <c r="AB10" s="1790"/>
      <c r="CD10" s="1773"/>
      <c r="CH10" s="1807"/>
      <c r="CI10" s="1807"/>
      <c r="CJ10" s="1807"/>
      <c r="CK10" s="1790"/>
      <c r="CL10" s="1790"/>
      <c r="CM10" s="1790"/>
      <c r="CN10" s="1800"/>
      <c r="CO10" s="1807"/>
      <c r="CP10" s="1807"/>
      <c r="CQ10" s="1807"/>
      <c r="CR10" s="1807"/>
      <c r="CS10" s="1807"/>
      <c r="CT10" s="1807"/>
      <c r="CU10" s="1807"/>
      <c r="CV10" s="1807"/>
      <c r="CW10" s="1807"/>
      <c r="CX10" s="1807"/>
      <c r="CY10" s="1807"/>
      <c r="CZ10" s="1807"/>
      <c r="DA10" s="1807"/>
      <c r="DB10" s="1807"/>
      <c r="DC10" s="1807"/>
      <c r="DD10" s="1807"/>
      <c r="DE10" s="1807"/>
      <c r="DF10" s="1807"/>
      <c r="DG10" s="1807"/>
      <c r="DH10" s="1807"/>
      <c r="DI10" s="1807"/>
      <c r="DJ10" s="1807"/>
      <c r="DK10" s="1807"/>
      <c r="DL10" s="1807"/>
      <c r="DM10" s="1807"/>
      <c r="DN10" s="1807"/>
      <c r="DO10" s="1807"/>
      <c r="DP10" s="1807"/>
      <c r="DQ10" s="1807"/>
      <c r="DR10" s="1807"/>
      <c r="DS10" s="1807"/>
      <c r="DT10" s="1807"/>
      <c r="DU10" s="1807"/>
      <c r="DV10" s="1807"/>
    </row>
    <row r="11" spans="2:126" s="1772" customFormat="1" ht="30" customHeight="1">
      <c r="B11" s="1796"/>
      <c r="C11" s="1807"/>
      <c r="D11" s="1802" t="s">
        <v>2705</v>
      </c>
      <c r="H11" s="1807"/>
      <c r="I11" s="1807"/>
      <c r="J11" s="1807"/>
      <c r="K11" s="1807"/>
      <c r="L11" s="1807"/>
      <c r="M11" s="1807"/>
      <c r="N11" s="1807"/>
      <c r="O11" s="1807"/>
      <c r="P11" s="1807"/>
      <c r="Q11" s="1807"/>
      <c r="R11" s="1807"/>
      <c r="S11" s="1807"/>
      <c r="T11" s="1807"/>
      <c r="U11" s="1807"/>
      <c r="V11" s="1807"/>
      <c r="W11" s="1807"/>
      <c r="X11" s="1807"/>
      <c r="Y11" s="1807"/>
      <c r="Z11" s="1807"/>
      <c r="AA11" s="1807"/>
      <c r="AB11" s="1807"/>
      <c r="CD11" s="1773"/>
      <c r="CH11" s="1807"/>
      <c r="CI11" s="1807"/>
      <c r="CJ11" s="1807"/>
      <c r="CK11" s="1790"/>
      <c r="CL11" s="1790"/>
      <c r="CM11" s="1790"/>
      <c r="CN11" s="1800"/>
      <c r="CO11" s="1807"/>
      <c r="CP11" s="1807"/>
      <c r="CQ11" s="1807"/>
      <c r="CR11" s="1807"/>
      <c r="CS11" s="1807"/>
      <c r="CT11" s="1807"/>
      <c r="CU11" s="1807"/>
      <c r="CV11" s="1807"/>
      <c r="CW11" s="1807"/>
      <c r="CX11" s="1807"/>
      <c r="CY11" s="1807"/>
      <c r="CZ11" s="1807"/>
      <c r="DA11" s="1807"/>
      <c r="DB11" s="1807"/>
      <c r="DC11" s="1807"/>
      <c r="DD11" s="1807"/>
      <c r="DE11" s="1807"/>
      <c r="DF11" s="1807"/>
      <c r="DG11" s="1807"/>
      <c r="DH11" s="1807"/>
      <c r="DI11" s="1807"/>
      <c r="DJ11" s="1807"/>
      <c r="DK11" s="1807"/>
      <c r="DL11" s="1807"/>
      <c r="DM11" s="1807"/>
      <c r="DN11" s="1807"/>
      <c r="DO11" s="1807"/>
      <c r="DP11" s="1807"/>
      <c r="DQ11" s="1807"/>
      <c r="DR11" s="1807"/>
      <c r="DS11" s="1807"/>
      <c r="DT11" s="1807"/>
      <c r="DU11" s="1807"/>
      <c r="DV11" s="1807"/>
    </row>
    <row r="12" spans="2:126" s="1772" customFormat="1" ht="30" customHeight="1">
      <c r="B12" s="1796"/>
      <c r="C12" s="1807"/>
      <c r="G12" s="1810"/>
      <c r="H12" s="1807"/>
      <c r="I12" s="1807"/>
      <c r="J12" s="1807"/>
      <c r="K12" s="1807"/>
      <c r="L12" s="1807"/>
      <c r="M12" s="1807"/>
      <c r="N12" s="1807"/>
      <c r="O12" s="1807"/>
      <c r="P12" s="1807"/>
      <c r="Q12" s="1807"/>
      <c r="R12" s="1807"/>
      <c r="S12" s="1807"/>
      <c r="T12" s="1807"/>
      <c r="U12" s="1807"/>
      <c r="V12" s="1807"/>
      <c r="W12" s="1807"/>
      <c r="X12" s="1807"/>
      <c r="Y12" s="1807"/>
      <c r="Z12" s="1807"/>
      <c r="AA12" s="1807"/>
      <c r="AB12" s="1807"/>
      <c r="BD12" s="3373" t="s">
        <v>2714</v>
      </c>
      <c r="BE12" s="3373"/>
      <c r="BF12" s="3373"/>
      <c r="BG12" s="3373"/>
      <c r="BH12" s="3373"/>
      <c r="BI12" s="3373"/>
      <c r="BJ12" s="3373"/>
      <c r="BK12" s="3373"/>
      <c r="BL12" s="3373"/>
      <c r="BM12" s="1770"/>
      <c r="BN12" s="1770"/>
      <c r="BO12" s="1770"/>
      <c r="BP12" s="1770"/>
      <c r="BS12" s="3373" t="s">
        <v>2715</v>
      </c>
      <c r="BT12" s="3373"/>
      <c r="BU12" s="3373"/>
      <c r="BV12" s="3373"/>
      <c r="BW12" s="3373"/>
      <c r="BX12" s="3373"/>
      <c r="BY12" s="3373"/>
      <c r="BZ12" s="3373"/>
      <c r="CA12" s="3373"/>
      <c r="CD12" s="1773"/>
      <c r="CH12" s="1807"/>
      <c r="CI12" s="1807"/>
      <c r="CJ12" s="1807"/>
      <c r="CK12" s="1790"/>
      <c r="CL12" s="1790"/>
      <c r="CM12" s="1790"/>
      <c r="CN12" s="1800"/>
    </row>
    <row r="13" spans="2:126" s="1772" customFormat="1" ht="30" customHeight="1">
      <c r="B13" s="1796"/>
      <c r="C13" s="1807"/>
      <c r="G13" s="1810"/>
      <c r="H13" s="1807"/>
      <c r="I13" s="1807"/>
      <c r="J13" s="1807"/>
      <c r="K13" s="1807"/>
      <c r="L13" s="1807"/>
      <c r="M13" s="1807"/>
      <c r="N13" s="1807"/>
      <c r="O13" s="1807"/>
      <c r="P13" s="1807"/>
      <c r="Q13" s="1807"/>
      <c r="R13" s="1807"/>
      <c r="S13" s="1807"/>
      <c r="T13" s="1807"/>
      <c r="U13" s="1807"/>
      <c r="V13" s="1807"/>
      <c r="W13" s="1807"/>
      <c r="X13" s="1807"/>
      <c r="Y13" s="1807"/>
      <c r="Z13" s="1807"/>
      <c r="BA13" s="1790"/>
      <c r="BD13" s="3373" t="s">
        <v>45</v>
      </c>
      <c r="BE13" s="3373"/>
      <c r="BF13" s="3373"/>
      <c r="BG13" s="3373"/>
      <c r="BH13" s="3373"/>
      <c r="BI13" s="3373"/>
      <c r="BJ13" s="3373"/>
      <c r="BK13" s="3373"/>
      <c r="BL13" s="3373"/>
      <c r="BM13" s="1770"/>
      <c r="BN13" s="1770"/>
      <c r="BO13" s="1770"/>
      <c r="BP13" s="1770"/>
      <c r="BS13" s="3373" t="s">
        <v>45</v>
      </c>
      <c r="BT13" s="3373"/>
      <c r="BU13" s="3373"/>
      <c r="BV13" s="3373"/>
      <c r="BW13" s="3373"/>
      <c r="BX13" s="3373"/>
      <c r="BY13" s="3373"/>
      <c r="BZ13" s="3373"/>
      <c r="CA13" s="3373"/>
      <c r="CD13" s="1773"/>
      <c r="CH13" s="1807"/>
      <c r="CI13" s="1807"/>
      <c r="CJ13" s="1807"/>
      <c r="CK13" s="1790"/>
      <c r="CL13" s="1790"/>
      <c r="CM13" s="1790"/>
      <c r="CN13" s="1800"/>
    </row>
    <row r="14" spans="2:126" s="1772" customFormat="1" ht="30" customHeight="1">
      <c r="B14" s="1796"/>
      <c r="C14" s="1807"/>
      <c r="CD14" s="1773"/>
      <c r="CH14" s="1807"/>
      <c r="CI14" s="1807"/>
      <c r="CJ14" s="1807"/>
      <c r="CK14" s="1790"/>
      <c r="CL14" s="1790"/>
      <c r="CM14" s="1790"/>
      <c r="CN14" s="1790"/>
    </row>
    <row r="15" spans="2:126" s="1772" customFormat="1" ht="30" customHeight="1">
      <c r="B15" s="1777"/>
      <c r="C15" s="1790"/>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D15" s="1770"/>
      <c r="BE15" s="1770"/>
      <c r="BF15" s="1770"/>
      <c r="BG15" s="1770"/>
      <c r="BH15" s="1770"/>
      <c r="BI15" s="1770"/>
      <c r="BJ15" s="3361">
        <v>3201</v>
      </c>
      <c r="BK15" s="3361"/>
      <c r="BL15" s="3361"/>
      <c r="BS15" s="1770"/>
      <c r="BT15" s="1770"/>
      <c r="BU15" s="1770"/>
      <c r="BV15" s="1770"/>
      <c r="BW15" s="1770"/>
      <c r="BX15" s="1770"/>
      <c r="BY15" s="3361">
        <v>3202</v>
      </c>
      <c r="BZ15" s="3361"/>
      <c r="CA15" s="3361"/>
      <c r="CD15" s="1773"/>
      <c r="CH15" s="1807"/>
      <c r="CI15" s="1807"/>
      <c r="CJ15" s="1807"/>
      <c r="CK15" s="1805"/>
    </row>
    <row r="16" spans="2:126" s="1810" customFormat="1" ht="30" customHeight="1">
      <c r="B16" s="1808"/>
      <c r="C16" s="1790"/>
      <c r="D16" s="1815" t="s">
        <v>6</v>
      </c>
      <c r="E16" s="1805"/>
      <c r="F16" s="1770" t="s">
        <v>286</v>
      </c>
      <c r="AA16" s="1807"/>
      <c r="AB16" s="1807"/>
      <c r="AC16" s="1807"/>
      <c r="AD16" s="1807"/>
      <c r="AE16" s="1807"/>
      <c r="AF16" s="1807"/>
      <c r="AG16" s="1807"/>
      <c r="AH16" s="1807"/>
      <c r="AI16" s="1807"/>
      <c r="AJ16" s="1807"/>
      <c r="AK16" s="1807"/>
      <c r="AL16" s="1807"/>
      <c r="AM16" s="1807"/>
      <c r="AN16" s="1807"/>
      <c r="AO16" s="1807"/>
      <c r="AP16" s="1807"/>
      <c r="AQ16" s="1807"/>
      <c r="AR16" s="1807"/>
      <c r="AS16" s="1807"/>
      <c r="AT16" s="1807"/>
      <c r="AU16" s="1807"/>
      <c r="AV16" s="1807"/>
      <c r="AW16" s="1807"/>
      <c r="AX16" s="1807"/>
      <c r="AY16" s="1807"/>
      <c r="AZ16" s="1807"/>
      <c r="BA16" s="1807"/>
      <c r="BB16" s="3362" t="s">
        <v>54</v>
      </c>
      <c r="BC16" s="3364"/>
      <c r="BD16" s="3306"/>
      <c r="BE16" s="3307"/>
      <c r="BF16" s="3307"/>
      <c r="BG16" s="3307"/>
      <c r="BH16" s="3307"/>
      <c r="BI16" s="3307"/>
      <c r="BJ16" s="3307"/>
      <c r="BK16" s="3307"/>
      <c r="BL16" s="3308"/>
      <c r="BM16" s="1772"/>
      <c r="BN16" s="1772"/>
      <c r="BO16" s="1772"/>
      <c r="BP16" s="1772"/>
      <c r="BQ16" s="1772"/>
      <c r="BR16" s="1772"/>
      <c r="BS16" s="3306"/>
      <c r="BT16" s="3307"/>
      <c r="BU16" s="3307"/>
      <c r="BV16" s="3307"/>
      <c r="BW16" s="3307"/>
      <c r="BX16" s="3307"/>
      <c r="BY16" s="3307"/>
      <c r="BZ16" s="3307"/>
      <c r="CA16" s="3308"/>
      <c r="CD16" s="1811"/>
      <c r="CH16" s="1807"/>
      <c r="CI16" s="1807"/>
      <c r="CJ16" s="1807"/>
      <c r="CK16" s="1805"/>
    </row>
    <row r="17" spans="2:91" s="1810" customFormat="1" ht="30" customHeight="1">
      <c r="B17" s="1808"/>
      <c r="C17" s="1790"/>
      <c r="D17" s="1815"/>
      <c r="E17" s="1805"/>
      <c r="F17" s="1771" t="s">
        <v>287</v>
      </c>
      <c r="AA17" s="1807"/>
      <c r="AB17" s="1807"/>
      <c r="AC17" s="1807"/>
      <c r="AD17" s="1807"/>
      <c r="BB17" s="3364"/>
      <c r="BC17" s="3364"/>
      <c r="BD17" s="3309"/>
      <c r="BE17" s="3310"/>
      <c r="BF17" s="3310"/>
      <c r="BG17" s="3310"/>
      <c r="BH17" s="3310"/>
      <c r="BI17" s="3310"/>
      <c r="BJ17" s="3310"/>
      <c r="BK17" s="3310"/>
      <c r="BL17" s="3311"/>
      <c r="BS17" s="3309"/>
      <c r="BT17" s="3310"/>
      <c r="BU17" s="3310"/>
      <c r="BV17" s="3310"/>
      <c r="BW17" s="3310"/>
      <c r="BX17" s="3310"/>
      <c r="BY17" s="3310"/>
      <c r="BZ17" s="3310"/>
      <c r="CA17" s="3311"/>
      <c r="CD17" s="1811"/>
      <c r="CH17" s="1807"/>
      <c r="CI17" s="1807"/>
      <c r="CJ17" s="1807"/>
      <c r="CK17" s="1790"/>
    </row>
    <row r="18" spans="2:91" s="1810" customFormat="1" ht="30" customHeight="1">
      <c r="B18" s="1812"/>
      <c r="C18" s="1790"/>
      <c r="D18" s="1805"/>
      <c r="AA18" s="1807"/>
      <c r="AB18" s="1807"/>
      <c r="AC18" s="1807"/>
      <c r="AD18" s="1807"/>
      <c r="CD18" s="1813"/>
      <c r="CH18" s="1807"/>
      <c r="CI18" s="1807"/>
      <c r="CJ18" s="1807"/>
      <c r="CK18" s="1805"/>
    </row>
    <row r="19" spans="2:91" s="1810" customFormat="1" ht="30" customHeight="1">
      <c r="B19" s="1812"/>
      <c r="C19" s="1790"/>
      <c r="D19" s="1815" t="s">
        <v>7</v>
      </c>
      <c r="E19" s="1805"/>
      <c r="F19" s="1770" t="s">
        <v>2706</v>
      </c>
      <c r="AA19" s="1807"/>
      <c r="AB19" s="1807"/>
      <c r="AC19" s="1807"/>
      <c r="AD19" s="1807"/>
      <c r="CD19" s="1813"/>
      <c r="CH19" s="1807"/>
      <c r="CI19" s="1807"/>
      <c r="CJ19" s="1807"/>
      <c r="CK19" s="1805"/>
    </row>
    <row r="20" spans="2:91" s="1810" customFormat="1" ht="30" customHeight="1">
      <c r="B20" s="1853"/>
      <c r="C20" s="1807"/>
      <c r="D20" s="1815"/>
      <c r="E20" s="1805"/>
      <c r="F20" s="1771" t="s">
        <v>285</v>
      </c>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07"/>
      <c r="BO20" s="1807"/>
      <c r="BP20" s="1807"/>
      <c r="BQ20" s="1807"/>
      <c r="BR20" s="1807"/>
      <c r="BS20" s="1807"/>
      <c r="BT20" s="1807"/>
      <c r="BU20" s="1807"/>
      <c r="BV20" s="1807"/>
      <c r="BW20" s="1807"/>
      <c r="BX20" s="1807"/>
      <c r="BY20" s="1807"/>
      <c r="BZ20" s="1807"/>
      <c r="CA20" s="1807"/>
      <c r="CB20" s="1807"/>
      <c r="CC20" s="1807"/>
      <c r="CD20" s="1830"/>
      <c r="CH20" s="1807"/>
      <c r="CI20" s="1807"/>
      <c r="CJ20" s="1807"/>
      <c r="CK20" s="1807"/>
    </row>
    <row r="21" spans="2:91" s="1810" customFormat="1" ht="30" customHeight="1">
      <c r="B21" s="1853"/>
      <c r="C21" s="1807"/>
      <c r="D21" s="1807"/>
      <c r="E21" s="1807"/>
      <c r="F21" s="1807"/>
      <c r="G21" s="1807"/>
      <c r="H21" s="1807"/>
      <c r="I21" s="1807"/>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07"/>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K21" s="1807"/>
      <c r="BL21" s="1807"/>
      <c r="BM21" s="1807"/>
      <c r="BN21" s="1807"/>
      <c r="BO21" s="1807"/>
      <c r="BP21" s="1807"/>
      <c r="BQ21" s="1807"/>
      <c r="BR21" s="1807"/>
      <c r="BS21" s="1807"/>
      <c r="BT21" s="1807"/>
      <c r="BU21" s="1807"/>
      <c r="BV21" s="1807"/>
      <c r="BW21" s="1807"/>
      <c r="BX21" s="1807"/>
      <c r="BY21" s="1807"/>
      <c r="BZ21" s="1807"/>
      <c r="CA21" s="1807"/>
      <c r="CB21" s="1807"/>
      <c r="CC21" s="1807"/>
      <c r="CD21" s="1830"/>
      <c r="CH21" s="1807"/>
      <c r="CI21" s="1807"/>
      <c r="CJ21" s="1807"/>
      <c r="CK21" s="1807"/>
    </row>
    <row r="22" spans="2:91" s="1810" customFormat="1" ht="30" customHeight="1">
      <c r="B22" s="1853"/>
      <c r="C22" s="1807"/>
      <c r="D22" s="1807"/>
      <c r="E22" s="1807"/>
      <c r="F22" s="1815" t="s">
        <v>46</v>
      </c>
      <c r="G22" s="1805"/>
      <c r="I22" s="1770" t="s">
        <v>2707</v>
      </c>
      <c r="J22" s="1807"/>
      <c r="K22" s="1807"/>
      <c r="L22" s="1807"/>
      <c r="M22" s="1807"/>
      <c r="N22" s="1807"/>
      <c r="O22" s="1807"/>
      <c r="P22" s="1807"/>
      <c r="Q22" s="1807"/>
      <c r="R22" s="1807"/>
      <c r="S22" s="1807"/>
      <c r="T22" s="1807"/>
      <c r="U22" s="1807"/>
      <c r="V22" s="1807"/>
      <c r="W22" s="1807"/>
      <c r="X22" s="1807"/>
      <c r="Y22" s="1807"/>
      <c r="Z22" s="1807"/>
      <c r="AA22" s="1807"/>
      <c r="AB22" s="1807"/>
      <c r="AC22" s="1807"/>
      <c r="AD22" s="1807"/>
      <c r="AE22" s="1807"/>
      <c r="AF22" s="1807"/>
      <c r="AG22" s="1807"/>
      <c r="AH22" s="1807"/>
      <c r="AI22" s="1807"/>
      <c r="AJ22" s="1807"/>
      <c r="AK22" s="1807"/>
      <c r="AL22" s="1807"/>
      <c r="AM22" s="1807"/>
      <c r="AN22" s="1807"/>
      <c r="AO22" s="1807"/>
      <c r="AP22" s="1807"/>
      <c r="AQ22" s="1807"/>
      <c r="AR22" s="1807"/>
      <c r="AS22" s="1807"/>
      <c r="AT22" s="1807"/>
      <c r="AU22" s="1807"/>
      <c r="AV22" s="1807"/>
      <c r="AW22" s="1807"/>
      <c r="AX22" s="1807"/>
      <c r="AY22" s="1807"/>
      <c r="AZ22" s="1807"/>
      <c r="BA22" s="1807"/>
      <c r="BB22" s="3362" t="s">
        <v>55</v>
      </c>
      <c r="BC22" s="3364"/>
      <c r="BD22" s="3306"/>
      <c r="BE22" s="3307"/>
      <c r="BF22" s="3307"/>
      <c r="BG22" s="3307"/>
      <c r="BH22" s="3307"/>
      <c r="BI22" s="3307"/>
      <c r="BJ22" s="3307"/>
      <c r="BK22" s="3307"/>
      <c r="BL22" s="3308"/>
      <c r="BM22" s="1772"/>
      <c r="BN22" s="1772"/>
      <c r="BO22" s="1772"/>
      <c r="BP22" s="1772"/>
      <c r="BQ22" s="1772"/>
      <c r="BR22" s="1772"/>
      <c r="BS22" s="3306"/>
      <c r="BT22" s="3307"/>
      <c r="BU22" s="3307"/>
      <c r="BV22" s="3307"/>
      <c r="BW22" s="3307"/>
      <c r="BX22" s="3307"/>
      <c r="BY22" s="3307"/>
      <c r="BZ22" s="3307"/>
      <c r="CA22" s="3308"/>
      <c r="CB22" s="1807"/>
      <c r="CC22" s="1807"/>
      <c r="CD22" s="1830"/>
      <c r="CH22" s="1807"/>
      <c r="CI22" s="1807"/>
      <c r="CJ22" s="1807"/>
      <c r="CK22" s="1807"/>
    </row>
    <row r="23" spans="2:91" s="1801" customFormat="1" ht="30" customHeight="1">
      <c r="B23" s="1853"/>
      <c r="C23" s="1807"/>
      <c r="D23" s="1807"/>
      <c r="E23" s="1807"/>
      <c r="F23" s="1815"/>
      <c r="G23" s="1805"/>
      <c r="I23" s="1771" t="s">
        <v>1337</v>
      </c>
      <c r="J23" s="1807"/>
      <c r="K23" s="1807"/>
      <c r="L23" s="1807"/>
      <c r="M23" s="1807"/>
      <c r="N23" s="1807"/>
      <c r="O23" s="1807"/>
      <c r="P23" s="1807"/>
      <c r="Q23" s="1807"/>
      <c r="R23" s="1807"/>
      <c r="S23" s="1807"/>
      <c r="T23" s="1807"/>
      <c r="U23" s="1807"/>
      <c r="V23" s="1807"/>
      <c r="W23" s="1807"/>
      <c r="X23" s="1807"/>
      <c r="Y23" s="1807"/>
      <c r="Z23" s="1807"/>
      <c r="AA23" s="1807"/>
      <c r="AB23" s="1807"/>
      <c r="AC23" s="1807"/>
      <c r="AD23" s="1807"/>
      <c r="AE23" s="1807"/>
      <c r="AF23" s="1807"/>
      <c r="AG23" s="1807"/>
      <c r="AH23" s="1807"/>
      <c r="AI23" s="1807"/>
      <c r="AJ23" s="1807"/>
      <c r="AK23" s="1807"/>
      <c r="AL23" s="1807"/>
      <c r="AM23" s="1807"/>
      <c r="AN23" s="1807"/>
      <c r="AO23" s="1807"/>
      <c r="AP23" s="1807"/>
      <c r="AQ23" s="1807"/>
      <c r="AR23" s="1807"/>
      <c r="AS23" s="1807"/>
      <c r="AT23" s="1807"/>
      <c r="AU23" s="1807"/>
      <c r="AV23" s="1807"/>
      <c r="AW23" s="1807"/>
      <c r="AX23" s="1807"/>
      <c r="AY23" s="1807"/>
      <c r="AZ23" s="1807"/>
      <c r="BA23" s="1807"/>
      <c r="BB23" s="3364"/>
      <c r="BC23" s="3364"/>
      <c r="BD23" s="3309"/>
      <c r="BE23" s="3310"/>
      <c r="BF23" s="3310"/>
      <c r="BG23" s="3310"/>
      <c r="BH23" s="3310"/>
      <c r="BI23" s="3310"/>
      <c r="BJ23" s="3310"/>
      <c r="BK23" s="3310"/>
      <c r="BL23" s="3311"/>
      <c r="BM23" s="1810"/>
      <c r="BN23" s="1810"/>
      <c r="BO23" s="1810"/>
      <c r="BP23" s="1810"/>
      <c r="BQ23" s="1810"/>
      <c r="BR23" s="1810"/>
      <c r="BS23" s="3309"/>
      <c r="BT23" s="3310"/>
      <c r="BU23" s="3310"/>
      <c r="BV23" s="3310"/>
      <c r="BW23" s="3310"/>
      <c r="BX23" s="3310"/>
      <c r="BY23" s="3310"/>
      <c r="BZ23" s="3310"/>
      <c r="CA23" s="3311"/>
      <c r="CB23" s="1807"/>
      <c r="CC23" s="1807"/>
      <c r="CD23" s="1830"/>
      <c r="CH23" s="1807"/>
      <c r="CI23" s="1807"/>
      <c r="CJ23" s="1807"/>
      <c r="CK23" s="1807"/>
    </row>
    <row r="24" spans="2:91" s="1801" customFormat="1" ht="30" customHeight="1">
      <c r="B24" s="1853"/>
      <c r="C24" s="1807"/>
      <c r="D24" s="1807"/>
      <c r="E24" s="1807"/>
      <c r="F24" s="1807"/>
      <c r="G24" s="1807"/>
      <c r="I24" s="1807"/>
      <c r="J24" s="1807"/>
      <c r="K24" s="1807"/>
      <c r="L24" s="1807"/>
      <c r="M24" s="1807"/>
      <c r="N24" s="1807"/>
      <c r="O24" s="1807"/>
      <c r="P24" s="1807"/>
      <c r="Q24" s="1807"/>
      <c r="R24" s="1807"/>
      <c r="S24" s="1807"/>
      <c r="T24" s="1807"/>
      <c r="U24" s="1807"/>
      <c r="V24" s="1807"/>
      <c r="W24" s="1807"/>
      <c r="X24" s="1807"/>
      <c r="Y24" s="1807"/>
      <c r="Z24" s="1807"/>
      <c r="AA24" s="1807"/>
      <c r="AB24" s="1807"/>
      <c r="AC24" s="1807"/>
      <c r="AD24" s="1807"/>
      <c r="AE24" s="1807"/>
      <c r="AF24" s="1807"/>
      <c r="AG24" s="1807"/>
      <c r="AH24" s="1807"/>
      <c r="AI24" s="1807"/>
      <c r="AJ24" s="1807"/>
      <c r="AK24" s="1807"/>
      <c r="AL24" s="1807"/>
      <c r="AM24" s="1807"/>
      <c r="AN24" s="1807"/>
      <c r="AO24" s="1807"/>
      <c r="AP24" s="1807"/>
      <c r="AQ24" s="1807"/>
      <c r="AR24" s="1807"/>
      <c r="AS24" s="1807"/>
      <c r="AT24" s="1807"/>
      <c r="AU24" s="1807"/>
      <c r="AV24" s="1807"/>
      <c r="AW24" s="1807"/>
      <c r="AX24" s="1807"/>
      <c r="AY24" s="1807"/>
      <c r="AZ24" s="1807"/>
      <c r="BA24" s="1807"/>
      <c r="BB24" s="1807"/>
      <c r="BC24" s="1807"/>
      <c r="BD24" s="1807"/>
      <c r="BE24" s="1807"/>
      <c r="BF24" s="1807"/>
      <c r="BG24" s="1807"/>
      <c r="BH24" s="1807"/>
      <c r="BI24" s="1807"/>
      <c r="BJ24" s="1807"/>
      <c r="BK24" s="1807"/>
      <c r="BL24" s="1807"/>
      <c r="BM24" s="1807"/>
      <c r="BN24" s="1807"/>
      <c r="BO24" s="1807"/>
      <c r="BP24" s="1807"/>
      <c r="BQ24" s="1807"/>
      <c r="BR24" s="1807"/>
      <c r="BS24" s="1807"/>
      <c r="BT24" s="1807"/>
      <c r="BU24" s="1807"/>
      <c r="BV24" s="1807"/>
      <c r="BW24" s="1807"/>
      <c r="BX24" s="1807"/>
      <c r="BY24" s="1807"/>
      <c r="BZ24" s="1807"/>
      <c r="CA24" s="1807"/>
      <c r="CB24" s="1807"/>
      <c r="CC24" s="1807"/>
      <c r="CD24" s="1830"/>
      <c r="CH24" s="1807"/>
      <c r="CI24" s="1807"/>
      <c r="CJ24" s="1807"/>
      <c r="CK24" s="1807"/>
    </row>
    <row r="25" spans="2:91" s="1801" customFormat="1" ht="30" customHeight="1">
      <c r="B25" s="1853"/>
      <c r="C25" s="1807"/>
      <c r="D25" s="1807"/>
      <c r="E25" s="1807"/>
      <c r="F25" s="1815" t="s">
        <v>47</v>
      </c>
      <c r="G25" s="1805"/>
      <c r="I25" s="1770" t="s">
        <v>2708</v>
      </c>
      <c r="J25" s="1807"/>
      <c r="K25" s="1807"/>
      <c r="L25" s="1807"/>
      <c r="M25" s="1807"/>
      <c r="N25" s="1807"/>
      <c r="O25" s="1807"/>
      <c r="P25" s="1807"/>
      <c r="Q25" s="1807"/>
      <c r="R25" s="1807"/>
      <c r="S25" s="1807"/>
      <c r="T25" s="1807"/>
      <c r="U25" s="1807"/>
      <c r="V25" s="1807"/>
      <c r="W25" s="1807"/>
      <c r="X25" s="1807"/>
      <c r="Y25" s="1807"/>
      <c r="Z25" s="1807"/>
      <c r="AA25" s="1807"/>
      <c r="AB25" s="1807"/>
      <c r="AC25" s="1807"/>
      <c r="AD25" s="1807"/>
      <c r="AE25" s="1807"/>
      <c r="AF25" s="1807"/>
      <c r="AG25" s="1807"/>
      <c r="AH25" s="1807"/>
      <c r="AI25" s="1807"/>
      <c r="AJ25" s="1807"/>
      <c r="AK25" s="1807"/>
      <c r="AL25" s="1807"/>
      <c r="AM25" s="1807"/>
      <c r="AN25" s="1807"/>
      <c r="AO25" s="1807"/>
      <c r="AP25" s="1807"/>
      <c r="AQ25" s="1807"/>
      <c r="AR25" s="1807"/>
      <c r="AS25" s="1807"/>
      <c r="AT25" s="1807"/>
      <c r="AU25" s="1807"/>
      <c r="AV25" s="1807"/>
      <c r="AW25" s="1807"/>
      <c r="AX25" s="1807"/>
      <c r="AY25" s="1807"/>
      <c r="AZ25" s="1807"/>
      <c r="BA25" s="1807"/>
      <c r="BB25" s="3362" t="s">
        <v>56</v>
      </c>
      <c r="BC25" s="3364"/>
      <c r="BD25" s="3306"/>
      <c r="BE25" s="3307"/>
      <c r="BF25" s="3307"/>
      <c r="BG25" s="3307"/>
      <c r="BH25" s="3307"/>
      <c r="BI25" s="3307"/>
      <c r="BJ25" s="3307"/>
      <c r="BK25" s="3307"/>
      <c r="BL25" s="3308"/>
      <c r="BM25" s="1772"/>
      <c r="BN25" s="1772"/>
      <c r="BO25" s="1772"/>
      <c r="BP25" s="1772"/>
      <c r="BQ25" s="1772"/>
      <c r="BR25" s="1772"/>
      <c r="BS25" s="3306"/>
      <c r="BT25" s="3307"/>
      <c r="BU25" s="3307"/>
      <c r="BV25" s="3307"/>
      <c r="BW25" s="3307"/>
      <c r="BX25" s="3307"/>
      <c r="BY25" s="3307"/>
      <c r="BZ25" s="3307"/>
      <c r="CA25" s="3308"/>
      <c r="CB25" s="1807"/>
      <c r="CC25" s="1807"/>
      <c r="CD25" s="1830"/>
      <c r="CH25" s="1807"/>
      <c r="CI25" s="1807"/>
      <c r="CJ25" s="1807"/>
      <c r="CK25" s="1807"/>
    </row>
    <row r="26" spans="2:91" s="1801" customFormat="1" ht="30" customHeight="1">
      <c r="B26" s="1796"/>
      <c r="C26" s="1807"/>
      <c r="D26" s="1807"/>
      <c r="E26" s="1807"/>
      <c r="F26" s="1815"/>
      <c r="G26" s="1805"/>
      <c r="I26" s="1771" t="s">
        <v>2709</v>
      </c>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7"/>
      <c r="AK26" s="1807"/>
      <c r="AL26" s="1807"/>
      <c r="AM26" s="1807"/>
      <c r="AN26" s="1807"/>
      <c r="AO26" s="1807"/>
      <c r="AP26" s="1807"/>
      <c r="AQ26" s="1807"/>
      <c r="AR26" s="1807"/>
      <c r="AS26" s="1807"/>
      <c r="AT26" s="1807"/>
      <c r="AU26" s="1807"/>
      <c r="AV26" s="1807"/>
      <c r="AW26" s="1807"/>
      <c r="AX26" s="1807"/>
      <c r="AY26" s="1807"/>
      <c r="AZ26" s="1807"/>
      <c r="BA26" s="1807"/>
      <c r="BB26" s="3364"/>
      <c r="BC26" s="3364"/>
      <c r="BD26" s="3309"/>
      <c r="BE26" s="3310"/>
      <c r="BF26" s="3310"/>
      <c r="BG26" s="3310"/>
      <c r="BH26" s="3310"/>
      <c r="BI26" s="3310"/>
      <c r="BJ26" s="3310"/>
      <c r="BK26" s="3310"/>
      <c r="BL26" s="3311"/>
      <c r="BM26" s="1810"/>
      <c r="BN26" s="1810"/>
      <c r="BO26" s="1810"/>
      <c r="BP26" s="1810"/>
      <c r="BQ26" s="1810"/>
      <c r="BR26" s="1810"/>
      <c r="BS26" s="3309"/>
      <c r="BT26" s="3310"/>
      <c r="BU26" s="3310"/>
      <c r="BV26" s="3310"/>
      <c r="BW26" s="3310"/>
      <c r="BX26" s="3310"/>
      <c r="BY26" s="3310"/>
      <c r="BZ26" s="3310"/>
      <c r="CA26" s="3311"/>
      <c r="CB26" s="1807"/>
      <c r="CC26" s="1807"/>
      <c r="CD26" s="1773"/>
      <c r="CE26" s="1774"/>
      <c r="CF26" s="1774"/>
      <c r="CG26" s="1774"/>
      <c r="CH26" s="1790"/>
      <c r="CI26" s="1790"/>
      <c r="CJ26" s="1790"/>
      <c r="CK26" s="1790"/>
      <c r="CL26" s="1790"/>
      <c r="CM26" s="1790"/>
    </row>
    <row r="27" spans="2:91" s="1801" customFormat="1" ht="30" customHeight="1">
      <c r="B27" s="1796"/>
      <c r="C27" s="1807"/>
      <c r="D27" s="1807"/>
      <c r="E27" s="1807"/>
      <c r="F27" s="1807"/>
      <c r="G27" s="1807"/>
      <c r="I27" s="1807"/>
      <c r="J27" s="1807"/>
      <c r="K27" s="1807"/>
      <c r="L27" s="1807"/>
      <c r="M27" s="1807"/>
      <c r="N27" s="1807"/>
      <c r="O27" s="1807"/>
      <c r="P27" s="1807"/>
      <c r="Q27" s="1807"/>
      <c r="R27" s="1807"/>
      <c r="S27" s="1807"/>
      <c r="T27" s="1807"/>
      <c r="U27" s="1807"/>
      <c r="V27" s="1807"/>
      <c r="W27" s="1807"/>
      <c r="X27" s="1807"/>
      <c r="Y27" s="1807"/>
      <c r="Z27" s="1807"/>
      <c r="AA27" s="1807"/>
      <c r="AB27" s="1807"/>
      <c r="AC27" s="1807"/>
      <c r="AD27" s="1807"/>
      <c r="AE27" s="1807"/>
      <c r="AF27" s="1807"/>
      <c r="AG27" s="1807"/>
      <c r="AH27" s="1807"/>
      <c r="AI27" s="1807"/>
      <c r="AJ27" s="1807"/>
      <c r="AK27" s="1807"/>
      <c r="AL27" s="1807"/>
      <c r="AM27" s="1807"/>
      <c r="AN27" s="1807"/>
      <c r="AO27" s="1807"/>
      <c r="AP27" s="1807"/>
      <c r="AQ27" s="1807"/>
      <c r="AR27" s="1807"/>
      <c r="AS27" s="1807"/>
      <c r="AT27" s="1807"/>
      <c r="AU27" s="1807"/>
      <c r="AV27" s="1807"/>
      <c r="AW27" s="1807"/>
      <c r="AX27" s="1807"/>
      <c r="AY27" s="1807"/>
      <c r="AZ27" s="1807"/>
      <c r="BA27" s="1807"/>
      <c r="BB27" s="1807"/>
      <c r="BC27" s="1807"/>
      <c r="BD27" s="1807"/>
      <c r="BE27" s="1807"/>
      <c r="BF27" s="1807"/>
      <c r="BG27" s="1807"/>
      <c r="BH27" s="1807"/>
      <c r="BI27" s="1807"/>
      <c r="BJ27" s="1807"/>
      <c r="BK27" s="1807"/>
      <c r="BL27" s="1807"/>
      <c r="BM27" s="1807"/>
      <c r="BN27" s="1807"/>
      <c r="BO27" s="1807"/>
      <c r="BP27" s="1807"/>
      <c r="BQ27" s="1807"/>
      <c r="BR27" s="1807"/>
      <c r="BS27" s="1807"/>
      <c r="BT27" s="1807"/>
      <c r="BU27" s="1807"/>
      <c r="BV27" s="1807"/>
      <c r="BW27" s="1807"/>
      <c r="BX27" s="1807"/>
      <c r="BY27" s="1807"/>
      <c r="BZ27" s="1807"/>
      <c r="CA27" s="1807"/>
      <c r="CB27" s="1807"/>
      <c r="CC27" s="1807"/>
      <c r="CD27" s="1773"/>
      <c r="CE27" s="1774"/>
      <c r="CF27" s="1774"/>
      <c r="CG27" s="1774"/>
      <c r="CH27" s="1790"/>
      <c r="CI27" s="1790"/>
      <c r="CJ27" s="1790"/>
      <c r="CK27" s="1790"/>
      <c r="CL27" s="1790"/>
      <c r="CM27" s="1790"/>
    </row>
    <row r="28" spans="2:91" s="1801" customFormat="1" ht="30" customHeight="1">
      <c r="B28" s="1777"/>
      <c r="C28" s="1807"/>
      <c r="D28" s="1807"/>
      <c r="E28" s="1807"/>
      <c r="F28" s="1815" t="s">
        <v>83</v>
      </c>
      <c r="G28" s="1805"/>
      <c r="I28" s="1770" t="s">
        <v>2710</v>
      </c>
      <c r="J28" s="1807"/>
      <c r="K28" s="1807"/>
      <c r="L28" s="1807"/>
      <c r="M28" s="1807"/>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1807"/>
      <c r="AM28" s="1807"/>
      <c r="AN28" s="1807"/>
      <c r="AO28" s="1807"/>
      <c r="AP28" s="1807"/>
      <c r="AQ28" s="1807"/>
      <c r="AR28" s="1807"/>
      <c r="AS28" s="1807"/>
      <c r="AT28" s="1807"/>
      <c r="AU28" s="1807"/>
      <c r="AV28" s="1807"/>
      <c r="AW28" s="1807"/>
      <c r="AX28" s="1807"/>
      <c r="AY28" s="1807"/>
      <c r="AZ28" s="1807"/>
      <c r="BA28" s="1807"/>
      <c r="BB28" s="3362" t="s">
        <v>57</v>
      </c>
      <c r="BC28" s="3364"/>
      <c r="BD28" s="3306"/>
      <c r="BE28" s="3307"/>
      <c r="BF28" s="3307"/>
      <c r="BG28" s="3307"/>
      <c r="BH28" s="3307"/>
      <c r="BI28" s="3307"/>
      <c r="BJ28" s="3307"/>
      <c r="BK28" s="3307"/>
      <c r="BL28" s="3308"/>
      <c r="BM28" s="1772"/>
      <c r="BN28" s="1772"/>
      <c r="BO28" s="1772"/>
      <c r="BP28" s="1772"/>
      <c r="BQ28" s="1772"/>
      <c r="BR28" s="1772"/>
      <c r="BS28" s="3306"/>
      <c r="BT28" s="3307"/>
      <c r="BU28" s="3307"/>
      <c r="BV28" s="3307"/>
      <c r="BW28" s="3307"/>
      <c r="BX28" s="3307"/>
      <c r="BY28" s="3307"/>
      <c r="BZ28" s="3307"/>
      <c r="CA28" s="3308"/>
      <c r="CB28" s="1807"/>
      <c r="CC28" s="1807"/>
      <c r="CD28" s="1773"/>
      <c r="CE28" s="1774"/>
      <c r="CF28" s="1774"/>
      <c r="CG28" s="1774"/>
      <c r="CH28" s="1790"/>
      <c r="CI28" s="1790"/>
      <c r="CJ28" s="1790"/>
      <c r="CK28" s="1790"/>
      <c r="CL28" s="1790"/>
      <c r="CM28" s="1790"/>
    </row>
    <row r="29" spans="2:91" s="1801" customFormat="1" ht="30" customHeight="1">
      <c r="B29" s="1808"/>
      <c r="C29" s="1807"/>
      <c r="D29" s="1807"/>
      <c r="E29" s="1807"/>
      <c r="F29" s="1815"/>
      <c r="G29" s="1805"/>
      <c r="I29" s="1771" t="s">
        <v>2711</v>
      </c>
      <c r="J29" s="1807"/>
      <c r="K29" s="1807"/>
      <c r="L29" s="1807"/>
      <c r="M29" s="1807"/>
      <c r="N29" s="1807"/>
      <c r="O29" s="1807"/>
      <c r="P29" s="1807"/>
      <c r="Q29" s="1807"/>
      <c r="R29" s="1807"/>
      <c r="S29" s="1807"/>
      <c r="T29" s="1807"/>
      <c r="U29" s="1807"/>
      <c r="V29" s="1807"/>
      <c r="W29" s="1807"/>
      <c r="X29" s="1807"/>
      <c r="Y29" s="1807"/>
      <c r="Z29" s="1807"/>
      <c r="AA29" s="1807"/>
      <c r="AB29" s="1807"/>
      <c r="AC29" s="1807"/>
      <c r="AD29" s="1807"/>
      <c r="AE29" s="1807"/>
      <c r="AF29" s="1807"/>
      <c r="AG29" s="1807"/>
      <c r="AH29" s="1807"/>
      <c r="AI29" s="1807"/>
      <c r="AJ29" s="1807"/>
      <c r="AK29" s="1807"/>
      <c r="AL29" s="1807"/>
      <c r="AM29" s="1807"/>
      <c r="AN29" s="1807"/>
      <c r="AO29" s="1807"/>
      <c r="AP29" s="1807"/>
      <c r="AQ29" s="1807"/>
      <c r="AR29" s="1807"/>
      <c r="AS29" s="1807"/>
      <c r="AT29" s="1807"/>
      <c r="AU29" s="1807"/>
      <c r="AV29" s="1807"/>
      <c r="AW29" s="1807"/>
      <c r="AX29" s="1807"/>
      <c r="AY29" s="1807"/>
      <c r="AZ29" s="1807"/>
      <c r="BA29" s="1807"/>
      <c r="BB29" s="3364"/>
      <c r="BC29" s="3364"/>
      <c r="BD29" s="3309"/>
      <c r="BE29" s="3310"/>
      <c r="BF29" s="3310"/>
      <c r="BG29" s="3310"/>
      <c r="BH29" s="3310"/>
      <c r="BI29" s="3310"/>
      <c r="BJ29" s="3310"/>
      <c r="BK29" s="3310"/>
      <c r="BL29" s="3311"/>
      <c r="BM29" s="1810"/>
      <c r="BN29" s="1810"/>
      <c r="BO29" s="1810"/>
      <c r="BP29" s="1810"/>
      <c r="BQ29" s="1810"/>
      <c r="BR29" s="1810"/>
      <c r="BS29" s="3309"/>
      <c r="BT29" s="3310"/>
      <c r="BU29" s="3310"/>
      <c r="BV29" s="3310"/>
      <c r="BW29" s="3310"/>
      <c r="BX29" s="3310"/>
      <c r="BY29" s="3310"/>
      <c r="BZ29" s="3310"/>
      <c r="CA29" s="3311"/>
      <c r="CB29" s="1807"/>
      <c r="CC29" s="1807"/>
      <c r="CD29" s="1773"/>
      <c r="CE29" s="1774"/>
      <c r="CF29" s="1774"/>
      <c r="CG29" s="1774"/>
      <c r="CH29" s="1790"/>
      <c r="CI29" s="1790"/>
      <c r="CJ29" s="1790"/>
      <c r="CK29" s="1790"/>
      <c r="CL29" s="1790"/>
      <c r="CM29" s="1790"/>
    </row>
    <row r="30" spans="2:91" s="1801" customFormat="1" ht="30" customHeight="1">
      <c r="B30" s="1808"/>
      <c r="C30" s="1807"/>
      <c r="D30" s="1807"/>
      <c r="E30" s="1807"/>
      <c r="F30" s="1807"/>
      <c r="G30" s="1807"/>
      <c r="I30" s="1807"/>
      <c r="J30" s="1807"/>
      <c r="K30" s="1807"/>
      <c r="L30" s="1807"/>
      <c r="M30" s="1807"/>
      <c r="N30" s="1807"/>
      <c r="O30" s="1807"/>
      <c r="P30" s="1807"/>
      <c r="Q30" s="180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1807"/>
      <c r="AM30" s="1807"/>
      <c r="AN30" s="1807"/>
      <c r="AO30" s="1807"/>
      <c r="AP30" s="1807"/>
      <c r="AQ30" s="1807"/>
      <c r="AR30" s="1807"/>
      <c r="AS30" s="1807"/>
      <c r="AT30" s="1807"/>
      <c r="AU30" s="1807"/>
      <c r="AV30" s="1807"/>
      <c r="AW30" s="1807"/>
      <c r="AX30" s="1807"/>
      <c r="AY30" s="1807"/>
      <c r="AZ30" s="1807"/>
      <c r="BA30" s="1807"/>
      <c r="BB30" s="1807"/>
      <c r="BC30" s="1807"/>
      <c r="BD30" s="1807"/>
      <c r="BE30" s="1807"/>
      <c r="BF30" s="1807"/>
      <c r="BG30" s="1807"/>
      <c r="BH30" s="1807"/>
      <c r="BI30" s="1807"/>
      <c r="BJ30" s="1807"/>
      <c r="BK30" s="1807"/>
      <c r="BL30" s="1807"/>
      <c r="BM30" s="1807"/>
      <c r="BN30" s="1807"/>
      <c r="BO30" s="1807"/>
      <c r="BP30" s="1807"/>
      <c r="BQ30" s="1807"/>
      <c r="BR30" s="1807"/>
      <c r="BS30" s="1807"/>
      <c r="BT30" s="1807"/>
      <c r="BU30" s="1807"/>
      <c r="BV30" s="1807"/>
      <c r="BW30" s="1807"/>
      <c r="BX30" s="1807"/>
      <c r="BY30" s="1807"/>
      <c r="BZ30" s="1807"/>
      <c r="CA30" s="1807"/>
      <c r="CB30" s="1807"/>
      <c r="CC30" s="1807"/>
      <c r="CD30" s="1773"/>
      <c r="CE30" s="1774"/>
      <c r="CF30" s="1774"/>
      <c r="CG30" s="1774"/>
      <c r="CH30" s="1790"/>
      <c r="CI30" s="1790"/>
      <c r="CJ30" s="1790"/>
      <c r="CK30" s="1790"/>
      <c r="CL30" s="1790"/>
      <c r="CM30" s="1790"/>
    </row>
    <row r="31" spans="2:91" s="1801" customFormat="1" ht="30" customHeight="1">
      <c r="B31" s="1812"/>
      <c r="C31" s="1807"/>
      <c r="D31" s="1807"/>
      <c r="E31" s="1807"/>
      <c r="F31" s="1815" t="s">
        <v>133</v>
      </c>
      <c r="G31" s="1805"/>
      <c r="I31" s="1770" t="s">
        <v>2712</v>
      </c>
      <c r="J31" s="1807"/>
      <c r="K31" s="1807"/>
      <c r="L31" s="1807"/>
      <c r="M31" s="1807"/>
      <c r="N31" s="1807"/>
      <c r="O31" s="1807"/>
      <c r="P31" s="1807"/>
      <c r="Q31" s="1807"/>
      <c r="R31" s="1807"/>
      <c r="S31" s="1807"/>
      <c r="T31" s="1807"/>
      <c r="U31" s="1807"/>
      <c r="V31" s="1807"/>
      <c r="W31" s="1807"/>
      <c r="X31" s="1807"/>
      <c r="Y31" s="1807"/>
      <c r="Z31" s="1807"/>
      <c r="AA31" s="1807"/>
      <c r="AB31" s="1807"/>
      <c r="AC31" s="1807"/>
      <c r="AD31" s="1807"/>
      <c r="AE31" s="1807"/>
      <c r="AF31" s="1807"/>
      <c r="AG31" s="1807"/>
      <c r="AH31" s="1807"/>
      <c r="AI31" s="1807"/>
      <c r="AJ31" s="1807"/>
      <c r="AK31" s="1807"/>
      <c r="AL31" s="1807"/>
      <c r="AM31" s="1807"/>
      <c r="AN31" s="1807"/>
      <c r="AO31" s="1807"/>
      <c r="AP31" s="1807"/>
      <c r="AQ31" s="1807"/>
      <c r="AR31" s="1807"/>
      <c r="AS31" s="1807"/>
      <c r="AT31" s="1807"/>
      <c r="AU31" s="1807"/>
      <c r="AV31" s="1807"/>
      <c r="AW31" s="1807"/>
      <c r="AX31" s="1807"/>
      <c r="AY31" s="1807"/>
      <c r="AZ31" s="1807"/>
      <c r="BA31" s="1807"/>
      <c r="BB31" s="3362" t="s">
        <v>58</v>
      </c>
      <c r="BC31" s="3364"/>
      <c r="BD31" s="3306"/>
      <c r="BE31" s="3307"/>
      <c r="BF31" s="3307"/>
      <c r="BG31" s="3307"/>
      <c r="BH31" s="3307"/>
      <c r="BI31" s="3307"/>
      <c r="BJ31" s="3307"/>
      <c r="BK31" s="3307"/>
      <c r="BL31" s="3308"/>
      <c r="BM31" s="1772"/>
      <c r="BN31" s="1772"/>
      <c r="BO31" s="1772"/>
      <c r="BP31" s="1772"/>
      <c r="BQ31" s="1772"/>
      <c r="BR31" s="1772"/>
      <c r="BS31" s="3306"/>
      <c r="BT31" s="3307"/>
      <c r="BU31" s="3307"/>
      <c r="BV31" s="3307"/>
      <c r="BW31" s="3307"/>
      <c r="BX31" s="3307"/>
      <c r="BY31" s="3307"/>
      <c r="BZ31" s="3307"/>
      <c r="CA31" s="3308"/>
      <c r="CB31" s="1807"/>
      <c r="CC31" s="1807"/>
      <c r="CD31" s="1773"/>
      <c r="CE31" s="1774"/>
      <c r="CF31" s="1774"/>
      <c r="CG31" s="1774"/>
      <c r="CH31" s="1790"/>
      <c r="CI31" s="1790"/>
      <c r="CJ31" s="1790"/>
      <c r="CK31" s="1790"/>
      <c r="CL31" s="1790"/>
      <c r="CM31" s="1790"/>
    </row>
    <row r="32" spans="2:91" s="1801" customFormat="1" ht="30" customHeight="1">
      <c r="B32" s="1796"/>
      <c r="C32" s="1807"/>
      <c r="D32" s="1807"/>
      <c r="E32" s="1807"/>
      <c r="F32" s="1815"/>
      <c r="G32" s="1805"/>
      <c r="I32" s="1771" t="s">
        <v>2713</v>
      </c>
      <c r="J32" s="1807"/>
      <c r="K32" s="1807"/>
      <c r="L32" s="1807"/>
      <c r="M32" s="1807"/>
      <c r="N32" s="1807"/>
      <c r="O32" s="1807"/>
      <c r="P32" s="1807"/>
      <c r="Q32" s="1807"/>
      <c r="R32" s="1807"/>
      <c r="S32" s="1807"/>
      <c r="T32" s="1807"/>
      <c r="U32" s="1807"/>
      <c r="V32" s="1807"/>
      <c r="W32" s="1807"/>
      <c r="X32" s="1807"/>
      <c r="Y32" s="1807"/>
      <c r="Z32" s="1807"/>
      <c r="AA32" s="1807"/>
      <c r="AB32" s="1807"/>
      <c r="AC32" s="1807"/>
      <c r="AD32" s="1807"/>
      <c r="AE32" s="1807"/>
      <c r="AF32" s="1807"/>
      <c r="AG32" s="1807"/>
      <c r="AH32" s="1807"/>
      <c r="AI32" s="1807"/>
      <c r="AJ32" s="1807"/>
      <c r="AK32" s="1807"/>
      <c r="AL32" s="1807"/>
      <c r="AM32" s="1807"/>
      <c r="AN32" s="1807"/>
      <c r="AO32" s="1807"/>
      <c r="AP32" s="1807"/>
      <c r="AQ32" s="1807"/>
      <c r="AR32" s="1807"/>
      <c r="AS32" s="1807"/>
      <c r="AT32" s="1807"/>
      <c r="AU32" s="1807"/>
      <c r="AV32" s="1807"/>
      <c r="AW32" s="1807"/>
      <c r="AX32" s="1807"/>
      <c r="AY32" s="1807"/>
      <c r="AZ32" s="1807"/>
      <c r="BA32" s="1807"/>
      <c r="BB32" s="3364"/>
      <c r="BC32" s="3364"/>
      <c r="BD32" s="3309"/>
      <c r="BE32" s="3310"/>
      <c r="BF32" s="3310"/>
      <c r="BG32" s="3310"/>
      <c r="BH32" s="3310"/>
      <c r="BI32" s="3310"/>
      <c r="BJ32" s="3310"/>
      <c r="BK32" s="3310"/>
      <c r="BL32" s="3311"/>
      <c r="BM32" s="1810"/>
      <c r="BN32" s="1810"/>
      <c r="BO32" s="1810"/>
      <c r="BP32" s="1810"/>
      <c r="BQ32" s="1810"/>
      <c r="BR32" s="1810"/>
      <c r="BS32" s="3309"/>
      <c r="BT32" s="3310"/>
      <c r="BU32" s="3310"/>
      <c r="BV32" s="3310"/>
      <c r="BW32" s="3310"/>
      <c r="BX32" s="3310"/>
      <c r="BY32" s="3310"/>
      <c r="BZ32" s="3310"/>
      <c r="CA32" s="3311"/>
      <c r="CB32" s="1807"/>
      <c r="CC32" s="1807"/>
      <c r="CD32" s="1773"/>
      <c r="CE32" s="1774"/>
      <c r="CF32" s="1774"/>
      <c r="CG32" s="1774"/>
      <c r="CH32" s="1790"/>
      <c r="CI32" s="1790"/>
      <c r="CJ32" s="1790"/>
      <c r="CK32" s="1790"/>
      <c r="CL32" s="1790"/>
      <c r="CM32" s="1790"/>
    </row>
    <row r="33" spans="2:91" s="1801" customFormat="1" ht="30" customHeight="1">
      <c r="B33" s="1796"/>
      <c r="C33" s="1807"/>
      <c r="D33" s="1807"/>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07"/>
      <c r="AN33" s="1807"/>
      <c r="AO33" s="1807"/>
      <c r="AP33" s="1807"/>
      <c r="AQ33" s="1807"/>
      <c r="AR33" s="1807"/>
      <c r="AS33" s="1807"/>
      <c r="AT33" s="1807"/>
      <c r="AU33" s="1807"/>
      <c r="AV33" s="1807"/>
      <c r="AW33" s="1807"/>
      <c r="AX33" s="1807"/>
      <c r="AY33" s="1807"/>
      <c r="AZ33" s="1807"/>
      <c r="BA33" s="1807"/>
      <c r="BB33" s="1807"/>
      <c r="BC33" s="1807"/>
      <c r="BD33" s="1807"/>
      <c r="BE33" s="1807"/>
      <c r="BF33" s="1807"/>
      <c r="BG33" s="1807"/>
      <c r="BH33" s="1807"/>
      <c r="BI33" s="1807"/>
      <c r="BJ33" s="1807"/>
      <c r="BK33" s="1807"/>
      <c r="BL33" s="1807"/>
      <c r="BM33" s="1807"/>
      <c r="BN33" s="1807"/>
      <c r="BO33" s="1807"/>
      <c r="BP33" s="1807"/>
      <c r="BQ33" s="1807"/>
      <c r="BR33" s="1807"/>
      <c r="BS33" s="1807"/>
      <c r="BT33" s="1807"/>
      <c r="BU33" s="1807"/>
      <c r="BV33" s="1807"/>
      <c r="BW33" s="1807"/>
      <c r="BX33" s="1807"/>
      <c r="BY33" s="1807"/>
      <c r="BZ33" s="1807"/>
      <c r="CA33" s="1807"/>
      <c r="CB33" s="1807"/>
      <c r="CC33" s="1807"/>
      <c r="CD33" s="1773"/>
      <c r="CE33" s="1774"/>
      <c r="CF33" s="1774"/>
      <c r="CG33" s="1774"/>
      <c r="CH33" s="1790"/>
      <c r="CI33" s="1790"/>
      <c r="CJ33" s="1790"/>
      <c r="CK33" s="1790"/>
      <c r="CL33" s="1790"/>
      <c r="CM33" s="1790"/>
    </row>
    <row r="34" spans="2:91" s="1801" customFormat="1" ht="30" customHeight="1">
      <c r="B34" s="1796"/>
      <c r="C34" s="1807"/>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07"/>
      <c r="AN34" s="1807"/>
      <c r="AO34" s="1807"/>
      <c r="AP34" s="1807"/>
      <c r="AQ34" s="1807"/>
      <c r="AR34" s="1807"/>
      <c r="AS34" s="1807"/>
      <c r="AT34" s="1807"/>
      <c r="AU34" s="1807"/>
      <c r="AV34" s="1807"/>
      <c r="AW34" s="1807"/>
      <c r="AX34" s="1807"/>
      <c r="AY34" s="1807"/>
      <c r="AZ34" s="1807"/>
      <c r="BA34" s="1807"/>
      <c r="BB34" s="1807"/>
      <c r="BC34" s="1807"/>
      <c r="BD34" s="1807"/>
      <c r="BE34" s="1807"/>
      <c r="BF34" s="1807"/>
      <c r="BG34" s="1807"/>
      <c r="BH34" s="1807"/>
      <c r="BI34" s="1807"/>
      <c r="BJ34" s="1807"/>
      <c r="BK34" s="1807"/>
      <c r="BL34" s="1807"/>
      <c r="BM34" s="1807"/>
      <c r="BN34" s="1807"/>
      <c r="BO34" s="1807"/>
      <c r="BP34" s="1807"/>
      <c r="BQ34" s="1807"/>
      <c r="BR34" s="1807"/>
      <c r="BS34" s="1807"/>
      <c r="BT34" s="1807"/>
      <c r="BU34" s="1807"/>
      <c r="BV34" s="1807"/>
      <c r="BW34" s="1807"/>
      <c r="BX34" s="1807"/>
      <c r="BY34" s="1807"/>
      <c r="BZ34" s="1807"/>
      <c r="CA34" s="1807"/>
      <c r="CB34" s="1807"/>
      <c r="CC34" s="1807"/>
      <c r="CD34" s="1773"/>
      <c r="CE34" s="1774"/>
      <c r="CF34" s="1774"/>
      <c r="CG34" s="1774"/>
      <c r="CH34" s="1790"/>
      <c r="CI34" s="1790"/>
      <c r="CJ34" s="1790"/>
      <c r="CK34" s="1790"/>
      <c r="CL34" s="1790"/>
      <c r="CM34" s="1790"/>
    </row>
    <row r="35" spans="2:91" s="1801" customFormat="1" ht="30" customHeight="1">
      <c r="B35" s="1796"/>
      <c r="C35" s="1807"/>
      <c r="D35" s="1807"/>
      <c r="E35" s="1807"/>
      <c r="F35" s="1807"/>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07"/>
      <c r="AN35" s="1807"/>
      <c r="AO35" s="1807"/>
      <c r="AP35" s="1807"/>
      <c r="AQ35" s="1807"/>
      <c r="AR35" s="1807"/>
      <c r="AS35" s="1807"/>
      <c r="AT35" s="1807"/>
      <c r="AU35" s="1807"/>
      <c r="AV35" s="1807"/>
      <c r="AW35" s="1807"/>
      <c r="AX35" s="1807"/>
      <c r="AY35" s="1807"/>
      <c r="AZ35" s="1807"/>
      <c r="BA35" s="1807"/>
      <c r="BB35" s="1807"/>
      <c r="BC35" s="1807"/>
      <c r="BD35" s="1807"/>
      <c r="BE35" s="1807"/>
      <c r="BF35" s="1807"/>
      <c r="BG35" s="1807"/>
      <c r="BH35" s="1807"/>
      <c r="BI35" s="1807"/>
      <c r="BJ35" s="1807"/>
      <c r="BK35" s="1807"/>
      <c r="BL35" s="1807"/>
      <c r="BM35" s="1807"/>
      <c r="BN35" s="1807"/>
      <c r="BO35" s="1807"/>
      <c r="BP35" s="1807"/>
      <c r="BQ35" s="1807"/>
      <c r="BR35" s="1807"/>
      <c r="BS35" s="1807"/>
      <c r="BT35" s="1807"/>
      <c r="BU35" s="1807"/>
      <c r="BV35" s="1807"/>
      <c r="BW35" s="1807"/>
      <c r="BX35" s="1807"/>
      <c r="BY35" s="1807"/>
      <c r="BZ35" s="1807"/>
      <c r="CA35" s="1807"/>
      <c r="CB35" s="1807"/>
      <c r="CC35" s="1807"/>
      <c r="CD35" s="1773"/>
      <c r="CE35" s="1774"/>
      <c r="CF35" s="1774"/>
      <c r="CG35" s="1774"/>
      <c r="CH35" s="1790"/>
      <c r="CI35" s="1790"/>
      <c r="CJ35" s="1790"/>
      <c r="CK35" s="1790"/>
      <c r="CL35" s="1790"/>
      <c r="CM35" s="1790"/>
    </row>
    <row r="36" spans="2:91" s="1801" customFormat="1" ht="30" customHeight="1">
      <c r="B36" s="1777"/>
      <c r="C36" s="1807"/>
      <c r="D36" s="1807"/>
      <c r="E36" s="1807"/>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1807"/>
      <c r="AO36" s="1807"/>
      <c r="AP36" s="1807"/>
      <c r="AQ36" s="1807"/>
      <c r="AR36" s="1807"/>
      <c r="AS36" s="1807"/>
      <c r="AT36" s="1807"/>
      <c r="AU36" s="1807"/>
      <c r="AV36" s="1807"/>
      <c r="AW36" s="1807"/>
      <c r="AX36" s="1807"/>
      <c r="AY36" s="1807"/>
      <c r="AZ36" s="1807"/>
      <c r="BA36" s="1807"/>
      <c r="BB36" s="1807"/>
      <c r="BC36" s="1807"/>
      <c r="BD36" s="1807"/>
      <c r="BE36" s="1807"/>
      <c r="BF36" s="1807"/>
      <c r="BG36" s="1807"/>
      <c r="BH36" s="1807"/>
      <c r="BI36" s="1807"/>
      <c r="BJ36" s="1807"/>
      <c r="BK36" s="1807"/>
      <c r="BL36" s="1807"/>
      <c r="BM36" s="1807"/>
      <c r="BN36" s="1807"/>
      <c r="BO36" s="1807"/>
      <c r="BP36" s="1807"/>
      <c r="BQ36" s="1807"/>
      <c r="BR36" s="1807"/>
      <c r="BS36" s="1807"/>
      <c r="BT36" s="1807"/>
      <c r="BU36" s="1807"/>
      <c r="BV36" s="1807"/>
      <c r="BW36" s="1807"/>
      <c r="BX36" s="1807"/>
      <c r="BY36" s="1807"/>
      <c r="BZ36" s="1807"/>
      <c r="CA36" s="1807"/>
      <c r="CB36" s="1807"/>
      <c r="CC36" s="1807"/>
      <c r="CD36" s="1773"/>
      <c r="CE36" s="1774"/>
      <c r="CF36" s="1774"/>
      <c r="CG36" s="1774"/>
      <c r="CH36" s="1790"/>
      <c r="CI36" s="1790"/>
      <c r="CJ36" s="1790"/>
      <c r="CK36" s="1790"/>
      <c r="CL36" s="1790"/>
      <c r="CM36" s="1790"/>
    </row>
    <row r="37" spans="2:91" s="1801" customFormat="1" ht="30" customHeight="1">
      <c r="B37" s="1808"/>
      <c r="C37" s="1807"/>
      <c r="D37" s="1807"/>
      <c r="E37" s="1807"/>
      <c r="F37" s="1807"/>
      <c r="G37" s="1807"/>
      <c r="H37" s="1807"/>
      <c r="I37" s="1807"/>
      <c r="J37" s="1807"/>
      <c r="K37" s="1807"/>
      <c r="L37" s="1807"/>
      <c r="M37" s="1807"/>
      <c r="N37" s="1807"/>
      <c r="O37" s="1807"/>
      <c r="P37" s="1807"/>
      <c r="Q37" s="1807"/>
      <c r="R37" s="1807"/>
      <c r="S37" s="1807"/>
      <c r="T37" s="1807"/>
      <c r="U37" s="1807"/>
      <c r="V37" s="1807"/>
      <c r="W37" s="1807"/>
      <c r="X37" s="1807"/>
      <c r="Y37" s="1807"/>
      <c r="Z37" s="1807"/>
      <c r="AA37" s="1807"/>
      <c r="AB37" s="1807"/>
      <c r="AC37" s="1807"/>
      <c r="AD37" s="1807"/>
      <c r="AE37" s="1807"/>
      <c r="AF37" s="1807"/>
      <c r="AG37" s="1807"/>
      <c r="AH37" s="1807"/>
      <c r="AI37" s="1807"/>
      <c r="AJ37" s="1807"/>
      <c r="AK37" s="1807"/>
      <c r="AL37" s="1807"/>
      <c r="AM37" s="1807"/>
      <c r="AN37" s="1807"/>
      <c r="AO37" s="1807"/>
      <c r="AP37" s="1807"/>
      <c r="AQ37" s="1807"/>
      <c r="AR37" s="1807"/>
      <c r="AS37" s="1807"/>
      <c r="AT37" s="1807"/>
      <c r="AU37" s="1807"/>
      <c r="AV37" s="1807"/>
      <c r="AW37" s="1807"/>
      <c r="AX37" s="1807"/>
      <c r="AY37" s="1807"/>
      <c r="AZ37" s="1807"/>
      <c r="BA37" s="1807"/>
      <c r="BB37" s="1807"/>
      <c r="BC37" s="1807"/>
      <c r="BD37" s="1807"/>
      <c r="BE37" s="1807"/>
      <c r="BF37" s="1807"/>
      <c r="BG37" s="1807"/>
      <c r="BH37" s="1807"/>
      <c r="BI37" s="1807"/>
      <c r="BJ37" s="1807"/>
      <c r="BK37" s="1807"/>
      <c r="BL37" s="1807"/>
      <c r="BM37" s="1807"/>
      <c r="BN37" s="1807"/>
      <c r="BO37" s="1807"/>
      <c r="BP37" s="1807"/>
      <c r="BQ37" s="1807"/>
      <c r="BR37" s="1807"/>
      <c r="BS37" s="1807"/>
      <c r="BT37" s="1807"/>
      <c r="BU37" s="1807"/>
      <c r="BV37" s="1807"/>
      <c r="BW37" s="1807"/>
      <c r="BX37" s="1807"/>
      <c r="BY37" s="1807"/>
      <c r="BZ37" s="1807"/>
      <c r="CA37" s="1807"/>
      <c r="CB37" s="1807"/>
      <c r="CC37" s="1807"/>
      <c r="CD37" s="1773"/>
      <c r="CE37" s="1774"/>
      <c r="CF37" s="1774"/>
      <c r="CG37" s="1774"/>
      <c r="CH37" s="1790"/>
      <c r="CI37" s="1790"/>
      <c r="CJ37" s="1790"/>
      <c r="CK37" s="1790"/>
      <c r="CL37" s="1790"/>
      <c r="CM37" s="1790"/>
    </row>
    <row r="38" spans="2:91" s="1801" customFormat="1" ht="24.9" customHeight="1">
      <c r="B38" s="1796"/>
      <c r="AE38" s="1807"/>
      <c r="AF38" s="1807"/>
      <c r="AG38" s="1807"/>
      <c r="AH38" s="1807"/>
      <c r="AI38" s="1807"/>
      <c r="AJ38" s="1807"/>
      <c r="AK38" s="1807"/>
      <c r="AL38" s="1807"/>
      <c r="AM38" s="1807"/>
      <c r="AN38" s="1807"/>
      <c r="AO38" s="1807"/>
      <c r="AP38" s="1807"/>
      <c r="AQ38" s="1807"/>
      <c r="AR38" s="1807"/>
      <c r="AS38" s="1807"/>
      <c r="AT38" s="1807"/>
      <c r="AU38" s="1807"/>
      <c r="AV38" s="1807"/>
      <c r="AW38" s="1807"/>
      <c r="AX38" s="1807"/>
      <c r="AY38" s="1807"/>
      <c r="AZ38" s="1807"/>
      <c r="BA38" s="1807"/>
      <c r="BB38" s="1807"/>
      <c r="BC38" s="1807"/>
      <c r="BD38" s="1807"/>
      <c r="BE38" s="1807"/>
      <c r="BF38" s="1807"/>
      <c r="BG38" s="1807"/>
      <c r="BH38" s="1807"/>
      <c r="BI38" s="1807"/>
      <c r="BJ38" s="1807"/>
      <c r="BK38" s="1807"/>
      <c r="BL38" s="1807"/>
      <c r="BM38" s="1807"/>
      <c r="BN38" s="1807"/>
      <c r="BO38" s="1807"/>
      <c r="BP38" s="1807"/>
      <c r="BQ38" s="1807"/>
      <c r="BR38" s="1807"/>
      <c r="BS38" s="1807"/>
      <c r="BT38" s="1807"/>
      <c r="BU38" s="1807"/>
      <c r="BV38" s="1807"/>
      <c r="BW38" s="1807"/>
      <c r="BX38" s="1807"/>
      <c r="BY38" s="1807"/>
      <c r="BZ38" s="1807"/>
      <c r="CA38" s="1807"/>
      <c r="CB38" s="1807"/>
      <c r="CC38" s="1807"/>
      <c r="CD38" s="1773"/>
      <c r="CE38" s="1774"/>
      <c r="CF38" s="1774"/>
      <c r="CG38" s="1774"/>
      <c r="CH38" s="1790"/>
      <c r="CI38" s="1790"/>
      <c r="CJ38" s="1790"/>
      <c r="CK38" s="1790"/>
      <c r="CL38" s="1790"/>
      <c r="CM38" s="1790"/>
    </row>
    <row r="39" spans="2:91" s="1801" customFormat="1" ht="30" customHeight="1">
      <c r="B39" s="1796"/>
      <c r="C39" s="3382"/>
      <c r="D39" s="3382"/>
      <c r="E39" s="3382"/>
      <c r="F39" s="3382"/>
      <c r="G39" s="3382"/>
      <c r="H39" s="3382"/>
      <c r="I39" s="3382"/>
      <c r="J39" s="3382"/>
      <c r="K39" s="3382"/>
      <c r="L39" s="3382"/>
      <c r="M39" s="3382"/>
      <c r="N39" s="3382"/>
      <c r="O39" s="3354"/>
      <c r="P39" s="3354"/>
      <c r="Q39" s="3354"/>
      <c r="R39" s="1790"/>
      <c r="S39" s="1770"/>
      <c r="T39" s="1807"/>
      <c r="U39" s="1807"/>
      <c r="V39" s="1807"/>
      <c r="W39" s="1807"/>
      <c r="X39" s="1807"/>
      <c r="Y39" s="1807"/>
      <c r="Z39" s="1807"/>
      <c r="AA39" s="1807"/>
      <c r="AB39" s="1807"/>
      <c r="AC39" s="1807"/>
      <c r="AD39" s="1807"/>
      <c r="AE39" s="1807"/>
      <c r="AF39" s="1807"/>
      <c r="AG39" s="1807"/>
      <c r="AH39" s="1807"/>
      <c r="AI39" s="1807"/>
      <c r="AJ39" s="1807"/>
      <c r="AK39" s="1807"/>
      <c r="AL39" s="1807"/>
      <c r="AM39" s="1807"/>
      <c r="AN39" s="1807"/>
      <c r="AO39" s="1807"/>
      <c r="AP39" s="1807"/>
      <c r="AQ39" s="1807"/>
      <c r="AR39" s="1807"/>
      <c r="AS39" s="1807"/>
      <c r="AT39" s="1807"/>
      <c r="AU39" s="1807"/>
      <c r="AV39" s="1807"/>
      <c r="AW39" s="1807"/>
      <c r="AX39" s="1807"/>
      <c r="AY39" s="1807"/>
      <c r="AZ39" s="1807"/>
      <c r="BA39" s="1807"/>
      <c r="BB39" s="1807"/>
      <c r="BC39" s="1807"/>
      <c r="BD39" s="1807"/>
      <c r="BE39" s="1807"/>
      <c r="BF39" s="1807"/>
      <c r="BG39" s="1807"/>
      <c r="BH39" s="1807"/>
      <c r="BI39" s="1807"/>
      <c r="BJ39" s="1807"/>
      <c r="BK39" s="1807"/>
      <c r="BL39" s="1807"/>
      <c r="BM39" s="1807"/>
      <c r="BN39" s="1807"/>
      <c r="BO39" s="1807"/>
      <c r="BP39" s="1807"/>
      <c r="BQ39" s="1807"/>
      <c r="BR39" s="1807"/>
      <c r="BS39" s="1807"/>
      <c r="BT39" s="1807"/>
      <c r="BU39" s="1807"/>
      <c r="BV39" s="1807"/>
      <c r="BW39" s="1807"/>
      <c r="BX39" s="1807"/>
      <c r="BY39" s="1807"/>
      <c r="BZ39" s="1807"/>
      <c r="CA39" s="1807"/>
      <c r="CB39" s="1807"/>
      <c r="CC39" s="1807"/>
      <c r="CD39" s="1773"/>
      <c r="CE39" s="1774"/>
      <c r="CF39" s="1774"/>
      <c r="CG39" s="1774"/>
      <c r="CH39" s="1790"/>
      <c r="CI39" s="1790"/>
      <c r="CJ39" s="1790"/>
      <c r="CK39" s="1790"/>
      <c r="CL39" s="1790"/>
      <c r="CM39" s="1790"/>
    </row>
    <row r="40" spans="2:91" s="1801" customFormat="1" ht="39.9" customHeight="1">
      <c r="B40" s="1812"/>
      <c r="C40" s="3382"/>
      <c r="D40" s="3382"/>
      <c r="E40" s="3382"/>
      <c r="F40" s="3382"/>
      <c r="G40" s="3382"/>
      <c r="H40" s="3382"/>
      <c r="I40" s="3382"/>
      <c r="J40" s="3382"/>
      <c r="K40" s="3382"/>
      <c r="L40" s="3382"/>
      <c r="M40" s="3382"/>
      <c r="N40" s="3382"/>
      <c r="O40" s="3354"/>
      <c r="P40" s="3354"/>
      <c r="Q40" s="3354"/>
      <c r="R40" s="1790"/>
      <c r="S40" s="1771"/>
      <c r="T40" s="1807"/>
      <c r="U40" s="1807"/>
      <c r="V40" s="1807"/>
      <c r="W40" s="1807"/>
      <c r="X40" s="1807"/>
      <c r="Y40" s="1807"/>
      <c r="Z40" s="1807"/>
      <c r="AA40" s="1807"/>
      <c r="AB40" s="1807"/>
      <c r="AC40" s="1807"/>
      <c r="AD40" s="1807"/>
      <c r="AE40" s="1807"/>
      <c r="AF40" s="1807"/>
      <c r="AG40" s="1807"/>
      <c r="AH40" s="1807"/>
      <c r="AI40" s="1807"/>
      <c r="AJ40" s="1807"/>
      <c r="AK40" s="1807"/>
      <c r="AL40" s="1807"/>
      <c r="AM40" s="1807"/>
      <c r="AN40" s="1807"/>
      <c r="AO40" s="1807"/>
      <c r="AP40" s="1807"/>
      <c r="AQ40" s="1807"/>
      <c r="AR40" s="1807"/>
      <c r="AS40" s="1807"/>
      <c r="AT40" s="1807"/>
      <c r="AU40" s="1807"/>
      <c r="AV40" s="1807"/>
      <c r="AW40" s="1807"/>
      <c r="AX40" s="1807"/>
      <c r="AY40" s="1807"/>
      <c r="AZ40" s="1807"/>
      <c r="BA40" s="1807"/>
      <c r="BB40" s="1807"/>
      <c r="BC40" s="1807"/>
      <c r="BD40" s="1807"/>
      <c r="BE40" s="1807"/>
      <c r="BF40" s="1807"/>
      <c r="BG40" s="1807"/>
      <c r="BH40" s="1807"/>
      <c r="BI40" s="1807"/>
      <c r="BJ40" s="1807"/>
      <c r="BK40" s="1807"/>
      <c r="BL40" s="1807"/>
      <c r="BM40" s="1807"/>
      <c r="BN40" s="1807"/>
      <c r="BO40" s="1807"/>
      <c r="BP40" s="1807"/>
      <c r="BQ40" s="1807"/>
      <c r="BR40" s="1807"/>
      <c r="BS40" s="1807"/>
      <c r="BT40" s="1807"/>
      <c r="BU40" s="1807"/>
      <c r="BV40" s="1807"/>
      <c r="BW40" s="1807"/>
      <c r="BX40" s="1807"/>
      <c r="BY40" s="1807"/>
      <c r="BZ40" s="1807"/>
      <c r="CA40" s="1807"/>
      <c r="CB40" s="1807"/>
      <c r="CC40" s="1807"/>
      <c r="CD40" s="1773"/>
      <c r="CH40" s="1807"/>
      <c r="CI40" s="1807"/>
      <c r="CJ40" s="1807"/>
      <c r="CK40" s="1807"/>
    </row>
    <row r="41" spans="2:91" s="1801" customFormat="1" ht="30" customHeight="1">
      <c r="B41" s="1777"/>
      <c r="C41" s="1807"/>
      <c r="D41" s="1807"/>
      <c r="E41" s="1807"/>
      <c r="F41" s="1807"/>
      <c r="G41" s="1807"/>
      <c r="H41" s="1807"/>
      <c r="I41" s="1807"/>
      <c r="J41" s="1807"/>
      <c r="K41" s="1807"/>
      <c r="L41" s="1807"/>
      <c r="M41" s="1807"/>
      <c r="N41" s="1807"/>
      <c r="O41" s="1807"/>
      <c r="P41" s="1807"/>
      <c r="Q41" s="1807"/>
      <c r="R41" s="1807"/>
      <c r="S41" s="1807"/>
      <c r="T41" s="1807"/>
      <c r="U41" s="1807"/>
      <c r="V41" s="1807"/>
      <c r="W41" s="1807"/>
      <c r="X41" s="1807"/>
      <c r="Y41" s="1807"/>
      <c r="Z41" s="1807"/>
      <c r="AA41" s="1807"/>
      <c r="AB41" s="1807"/>
      <c r="AC41" s="1807"/>
      <c r="AD41" s="1807"/>
      <c r="AE41" s="1807"/>
      <c r="AF41" s="1807"/>
      <c r="AG41" s="1807"/>
      <c r="AH41" s="1807"/>
      <c r="AI41" s="1807"/>
      <c r="AJ41" s="1807"/>
      <c r="AK41" s="1807"/>
      <c r="AL41" s="1807"/>
      <c r="AM41" s="1807"/>
      <c r="AN41" s="1807"/>
      <c r="AO41" s="1807"/>
      <c r="AP41" s="1807"/>
      <c r="AQ41" s="1807"/>
      <c r="AR41" s="1807"/>
      <c r="AS41" s="1807"/>
      <c r="AT41" s="1807"/>
      <c r="AU41" s="1807"/>
      <c r="AV41" s="1807"/>
      <c r="AW41" s="1807"/>
      <c r="AX41" s="1807"/>
      <c r="AY41" s="1807"/>
      <c r="AZ41" s="1807"/>
      <c r="BA41" s="1807"/>
      <c r="BB41" s="1807"/>
      <c r="BC41" s="1807"/>
      <c r="BD41" s="1807"/>
      <c r="BE41" s="1807"/>
      <c r="BF41" s="1807"/>
      <c r="BG41" s="1807"/>
      <c r="BH41" s="1807"/>
      <c r="BI41" s="1807"/>
      <c r="BJ41" s="1807"/>
      <c r="BK41" s="1807"/>
      <c r="BL41" s="1807"/>
      <c r="BM41" s="1807"/>
      <c r="BN41" s="1807"/>
      <c r="BO41" s="1807"/>
      <c r="BP41" s="1807"/>
      <c r="BQ41" s="1807"/>
      <c r="BR41" s="1807"/>
      <c r="BS41" s="1807"/>
      <c r="BT41" s="1807"/>
      <c r="BU41" s="1807"/>
      <c r="BV41" s="1807"/>
      <c r="BW41" s="1807"/>
      <c r="BX41" s="1807"/>
      <c r="BY41" s="1807"/>
      <c r="BZ41" s="1807"/>
      <c r="CA41" s="1807"/>
      <c r="CB41" s="1807"/>
      <c r="CC41" s="1807"/>
      <c r="CD41" s="1773"/>
      <c r="CH41" s="1807"/>
      <c r="CI41" s="1807"/>
      <c r="CJ41" s="1807"/>
      <c r="CK41" s="1807"/>
    </row>
    <row r="42" spans="2:91" s="1801" customFormat="1" ht="30" customHeight="1">
      <c r="B42" s="1808"/>
      <c r="E42" s="1807"/>
      <c r="F42" s="1807"/>
      <c r="G42" s="1807"/>
      <c r="H42" s="1807"/>
      <c r="I42" s="1807"/>
      <c r="J42" s="1807"/>
      <c r="K42" s="1807"/>
      <c r="L42" s="1807"/>
      <c r="M42" s="1807"/>
      <c r="N42" s="1807"/>
      <c r="O42" s="1807"/>
      <c r="P42" s="1807"/>
      <c r="Q42" s="1807"/>
      <c r="R42" s="1807"/>
      <c r="S42" s="1807"/>
      <c r="T42" s="1807"/>
      <c r="U42" s="1807"/>
      <c r="V42" s="1807"/>
      <c r="W42" s="1807"/>
      <c r="X42" s="1807"/>
      <c r="Y42" s="1807"/>
      <c r="Z42" s="1807"/>
      <c r="AA42" s="1807"/>
      <c r="AB42" s="1807"/>
      <c r="AC42" s="1807"/>
      <c r="AD42" s="1807"/>
      <c r="AE42" s="1807"/>
      <c r="AF42" s="1807"/>
      <c r="AG42" s="1807"/>
      <c r="AH42" s="1807"/>
      <c r="AI42" s="1807"/>
      <c r="AJ42" s="1807"/>
      <c r="AK42" s="1807"/>
      <c r="AL42" s="1807"/>
      <c r="AM42" s="1807"/>
      <c r="AN42" s="1807"/>
      <c r="AO42" s="1807"/>
      <c r="AP42" s="1807"/>
      <c r="AQ42" s="1807"/>
      <c r="AR42" s="1807"/>
      <c r="AS42" s="1807"/>
      <c r="AT42" s="1807"/>
      <c r="AU42" s="1807"/>
      <c r="AV42" s="1807"/>
      <c r="AW42" s="1807"/>
      <c r="AX42" s="1807"/>
      <c r="AY42" s="1807"/>
      <c r="AZ42" s="1807"/>
      <c r="BA42" s="1807"/>
      <c r="BB42" s="1807"/>
      <c r="BC42" s="1807"/>
      <c r="BD42" s="1807"/>
      <c r="BE42" s="1807"/>
      <c r="BF42" s="1807"/>
      <c r="BG42" s="1807"/>
      <c r="BH42" s="1807"/>
      <c r="BI42" s="1807"/>
      <c r="BJ42" s="1807"/>
      <c r="BK42" s="1807"/>
      <c r="BL42" s="1807"/>
      <c r="BM42" s="1807"/>
      <c r="BN42" s="1807"/>
      <c r="BO42" s="1807"/>
      <c r="BP42" s="1807"/>
      <c r="BQ42" s="1807"/>
      <c r="BR42" s="1807"/>
      <c r="BS42" s="1807"/>
      <c r="BT42" s="1807"/>
      <c r="BU42" s="1807"/>
      <c r="BV42" s="1807"/>
      <c r="BW42" s="1807"/>
      <c r="BX42" s="1807"/>
      <c r="BY42" s="1807"/>
      <c r="BZ42" s="1807"/>
      <c r="CA42" s="1807"/>
      <c r="CB42" s="1807"/>
      <c r="CC42" s="1807"/>
      <c r="CD42" s="1811"/>
      <c r="CH42" s="1807"/>
      <c r="CI42" s="1807"/>
      <c r="CJ42" s="1807"/>
      <c r="CK42" s="1807"/>
    </row>
    <row r="43" spans="2:91" s="1801" customFormat="1" ht="30" customHeight="1">
      <c r="B43" s="1808"/>
      <c r="C43" s="1815"/>
      <c r="D43" s="1774"/>
      <c r="AE43" s="1807"/>
      <c r="AF43" s="1807"/>
      <c r="AG43" s="1807"/>
      <c r="AH43" s="1807"/>
      <c r="AI43" s="1807"/>
      <c r="AJ43" s="1807"/>
      <c r="AK43" s="1807"/>
      <c r="AL43" s="1807"/>
      <c r="AM43" s="1807"/>
      <c r="AN43" s="1807"/>
      <c r="AO43" s="1807"/>
      <c r="AP43" s="1807"/>
      <c r="AQ43" s="1807"/>
      <c r="AR43" s="1807"/>
      <c r="AS43" s="1807"/>
      <c r="AT43" s="1807"/>
      <c r="AU43" s="1807"/>
      <c r="AV43" s="1807"/>
      <c r="AW43" s="1807"/>
      <c r="AX43" s="1807"/>
      <c r="AY43" s="1807"/>
      <c r="AZ43" s="1807"/>
      <c r="BA43" s="1807"/>
      <c r="BB43" s="1807"/>
      <c r="BC43" s="1807"/>
      <c r="BD43" s="1807"/>
      <c r="BE43" s="1807"/>
      <c r="BF43" s="1807"/>
      <c r="BG43" s="1807"/>
      <c r="BH43" s="1807"/>
      <c r="BI43" s="1807"/>
      <c r="BJ43" s="1807"/>
      <c r="BK43" s="1807"/>
      <c r="BL43" s="1807"/>
      <c r="BM43" s="1807"/>
      <c r="BN43" s="1807"/>
      <c r="BO43" s="1807"/>
      <c r="BP43" s="1807"/>
      <c r="BQ43" s="1807"/>
      <c r="BR43" s="1807"/>
      <c r="BS43" s="1807"/>
      <c r="BT43" s="1807"/>
      <c r="BU43" s="1807"/>
      <c r="BV43" s="1807"/>
      <c r="BW43" s="1807"/>
      <c r="BX43" s="1807"/>
      <c r="BY43" s="1807"/>
      <c r="BZ43" s="1807"/>
      <c r="CA43" s="1807"/>
      <c r="CB43" s="1807"/>
      <c r="CC43" s="1807"/>
      <c r="CD43" s="1813"/>
      <c r="CH43" s="1807"/>
      <c r="CI43" s="1807"/>
      <c r="CJ43" s="1807"/>
      <c r="CK43" s="1807"/>
    </row>
    <row r="44" spans="2:91" s="1801" customFormat="1" ht="30" customHeight="1">
      <c r="B44" s="1812"/>
      <c r="C44" s="1805"/>
      <c r="D44" s="1802"/>
      <c r="AE44" s="1807"/>
      <c r="AF44" s="1807"/>
      <c r="AG44" s="1807"/>
      <c r="AH44" s="1807"/>
      <c r="AI44" s="1807"/>
      <c r="AJ44" s="1807"/>
      <c r="AK44" s="1807"/>
      <c r="AL44" s="1807"/>
      <c r="AM44" s="1807"/>
      <c r="AN44" s="1807"/>
      <c r="AO44" s="1807"/>
      <c r="AP44" s="1807"/>
      <c r="AQ44" s="1807"/>
      <c r="AR44" s="1807"/>
      <c r="AS44" s="1807"/>
      <c r="AT44" s="1807"/>
      <c r="AU44" s="1807"/>
      <c r="AV44" s="1807"/>
      <c r="AW44" s="1807"/>
      <c r="AX44" s="1807"/>
      <c r="AY44" s="1807"/>
      <c r="AZ44" s="1807"/>
      <c r="BA44" s="1807"/>
      <c r="BB44" s="1807"/>
      <c r="BC44" s="1807"/>
      <c r="BD44" s="1807"/>
      <c r="BE44" s="1807"/>
      <c r="BF44" s="1807"/>
      <c r="BG44" s="1807"/>
      <c r="BH44" s="1807"/>
      <c r="BI44" s="1807"/>
      <c r="BJ44" s="1807"/>
      <c r="BK44" s="1807"/>
      <c r="BL44" s="1807"/>
      <c r="BM44" s="1807"/>
      <c r="BN44" s="1807"/>
      <c r="BO44" s="1807"/>
      <c r="BP44" s="1807"/>
      <c r="BQ44" s="1807"/>
      <c r="BR44" s="1807"/>
      <c r="BS44" s="1807"/>
      <c r="BT44" s="1807"/>
      <c r="BU44" s="1807"/>
      <c r="BV44" s="1807"/>
      <c r="BW44" s="1807"/>
      <c r="BX44" s="1807"/>
      <c r="BY44" s="1807"/>
      <c r="BZ44" s="1807"/>
      <c r="CA44" s="1807"/>
      <c r="CB44" s="1807"/>
      <c r="CC44" s="1807"/>
      <c r="CD44" s="1813"/>
      <c r="CH44" s="1807"/>
      <c r="CI44" s="1807"/>
      <c r="CJ44" s="1807"/>
      <c r="CK44" s="1807"/>
    </row>
    <row r="45" spans="2:91" s="1801" customFormat="1" ht="30" customHeight="1">
      <c r="B45" s="1796"/>
      <c r="C45" s="1807"/>
      <c r="D45" s="1807"/>
      <c r="E45" s="1807"/>
      <c r="F45" s="1807"/>
      <c r="G45" s="1807"/>
      <c r="H45" s="1807"/>
      <c r="I45" s="1807"/>
      <c r="J45" s="1807"/>
      <c r="K45" s="1807"/>
      <c r="L45" s="1807"/>
      <c r="M45" s="1807"/>
      <c r="N45" s="1807"/>
      <c r="O45" s="1807"/>
      <c r="P45" s="1807"/>
      <c r="Q45" s="1807"/>
      <c r="R45" s="1807"/>
      <c r="S45" s="1807"/>
      <c r="T45" s="1807"/>
      <c r="U45" s="1807"/>
      <c r="V45" s="1807"/>
      <c r="W45" s="1807"/>
      <c r="X45" s="1807"/>
      <c r="Y45" s="1807"/>
      <c r="Z45" s="1807"/>
      <c r="AA45" s="1807"/>
      <c r="AB45" s="1807"/>
      <c r="AC45" s="1807"/>
      <c r="AD45" s="1807"/>
      <c r="AE45" s="1807"/>
      <c r="AF45" s="1807"/>
      <c r="AG45" s="1807"/>
      <c r="AH45" s="1807"/>
      <c r="AI45" s="1807"/>
      <c r="AJ45" s="1807"/>
      <c r="AK45" s="1807"/>
      <c r="AL45" s="1807"/>
      <c r="AM45" s="1807"/>
      <c r="AN45" s="1807"/>
      <c r="AO45" s="1807"/>
      <c r="AP45" s="1807"/>
      <c r="AQ45" s="1807"/>
      <c r="AR45" s="1807"/>
      <c r="AS45" s="1807"/>
      <c r="AT45" s="1807"/>
      <c r="AU45" s="1807"/>
      <c r="AV45" s="1807"/>
      <c r="AW45" s="1807"/>
      <c r="AX45" s="1807"/>
      <c r="AY45" s="1807"/>
      <c r="AZ45" s="1807"/>
      <c r="BA45" s="1807"/>
      <c r="BB45" s="1807"/>
      <c r="BC45" s="1807"/>
      <c r="BD45" s="1807"/>
      <c r="BE45" s="1807"/>
      <c r="BF45" s="1807"/>
      <c r="BG45" s="1807"/>
      <c r="BH45" s="1807"/>
      <c r="BI45" s="1807"/>
      <c r="BJ45" s="1807"/>
      <c r="BK45" s="1807"/>
      <c r="BL45" s="1807"/>
      <c r="BM45" s="1807"/>
      <c r="BN45" s="1807"/>
      <c r="BO45" s="1807"/>
      <c r="BP45" s="1807"/>
      <c r="BQ45" s="1807"/>
      <c r="BR45" s="1807"/>
      <c r="BS45" s="1807"/>
      <c r="BT45" s="1807"/>
      <c r="BU45" s="1807"/>
      <c r="BV45" s="1807"/>
      <c r="BW45" s="1807"/>
      <c r="BX45" s="1807"/>
      <c r="BY45" s="1807"/>
      <c r="BZ45" s="1807"/>
      <c r="CA45" s="1807"/>
      <c r="CB45" s="1807"/>
      <c r="CC45" s="1807"/>
      <c r="CD45" s="1813"/>
      <c r="CH45" s="1807"/>
      <c r="CI45" s="1807"/>
      <c r="CJ45" s="1807"/>
      <c r="CK45" s="1807"/>
    </row>
    <row r="46" spans="2:91" s="1801" customFormat="1" ht="30" customHeight="1">
      <c r="B46" s="1796"/>
      <c r="C46" s="1807"/>
      <c r="D46" s="3384"/>
      <c r="E46" s="3384"/>
      <c r="F46" s="3384"/>
      <c r="G46" s="3384"/>
      <c r="H46" s="3384"/>
      <c r="I46" s="1831"/>
      <c r="J46" s="1831"/>
      <c r="K46" s="1831"/>
      <c r="L46" s="1831"/>
      <c r="M46" s="1831"/>
      <c r="N46" s="1831"/>
      <c r="O46" s="1831"/>
      <c r="P46" s="1831"/>
      <c r="Q46" s="1831"/>
      <c r="R46" s="1770"/>
      <c r="S46" s="1770"/>
      <c r="T46" s="1770"/>
      <c r="U46" s="1770"/>
      <c r="V46" s="1770"/>
      <c r="W46" s="1770"/>
      <c r="X46" s="1770"/>
      <c r="Y46" s="1770"/>
      <c r="Z46" s="1770"/>
      <c r="AA46" s="1770"/>
      <c r="AB46" s="1770"/>
      <c r="AC46" s="1770"/>
      <c r="AD46" s="1770"/>
      <c r="AE46" s="1770"/>
      <c r="AF46" s="1770"/>
      <c r="AG46" s="1807"/>
      <c r="AH46" s="1807"/>
      <c r="AI46" s="1807"/>
      <c r="AJ46" s="1807"/>
      <c r="AK46" s="1807"/>
      <c r="AL46" s="1807"/>
      <c r="AM46" s="1807"/>
      <c r="AN46" s="1807"/>
      <c r="AO46" s="1807"/>
      <c r="AP46" s="1807"/>
      <c r="AQ46" s="1807"/>
      <c r="AR46" s="1807"/>
      <c r="AS46" s="1807"/>
      <c r="AT46" s="1807"/>
      <c r="AU46" s="1807"/>
      <c r="AV46" s="1807"/>
      <c r="AW46" s="1807"/>
      <c r="AX46" s="1807"/>
      <c r="AY46" s="1807"/>
      <c r="AZ46" s="1807"/>
      <c r="BA46" s="1807"/>
      <c r="BB46" s="1807"/>
      <c r="BC46" s="1807"/>
      <c r="BD46" s="1807"/>
      <c r="BE46" s="1807"/>
      <c r="BF46" s="1807"/>
      <c r="BG46" s="1807"/>
      <c r="BH46" s="1807"/>
      <c r="BI46" s="1807"/>
      <c r="BJ46" s="1807"/>
      <c r="BK46" s="1807"/>
      <c r="BL46" s="1807"/>
      <c r="BM46" s="1807"/>
      <c r="BN46" s="1807"/>
      <c r="BO46" s="1807"/>
      <c r="BP46" s="1807"/>
      <c r="BQ46" s="1807"/>
      <c r="BR46" s="1807"/>
      <c r="BS46" s="1807"/>
      <c r="BT46" s="1807"/>
      <c r="BU46" s="1807"/>
      <c r="BV46" s="1807"/>
      <c r="BW46" s="1807"/>
      <c r="BX46" s="1807"/>
      <c r="BY46" s="1807"/>
      <c r="BZ46" s="1807"/>
      <c r="CA46" s="1807"/>
      <c r="CB46" s="1807"/>
      <c r="CC46" s="1807"/>
      <c r="CD46" s="1813"/>
      <c r="CH46" s="1807"/>
      <c r="CI46" s="1807"/>
      <c r="CJ46" s="1807"/>
      <c r="CK46" s="1807"/>
    </row>
    <row r="47" spans="2:91" s="1801" customFormat="1" ht="30" customHeight="1">
      <c r="B47" s="1796"/>
      <c r="C47" s="1807"/>
      <c r="D47" s="3362"/>
      <c r="E47" s="3362"/>
      <c r="F47" s="3383"/>
      <c r="G47" s="3383"/>
      <c r="H47" s="3383"/>
      <c r="I47" s="1832"/>
      <c r="J47" s="3371"/>
      <c r="K47" s="3371"/>
      <c r="L47" s="3371"/>
      <c r="M47" s="3371"/>
      <c r="N47" s="3371"/>
      <c r="O47" s="3371"/>
      <c r="P47" s="3371"/>
      <c r="Q47" s="3371"/>
      <c r="R47" s="1770"/>
      <c r="S47" s="3362"/>
      <c r="T47" s="3362"/>
      <c r="U47" s="3383"/>
      <c r="V47" s="3383"/>
      <c r="W47" s="3383"/>
      <c r="X47" s="1832"/>
      <c r="Y47" s="3371"/>
      <c r="Z47" s="3371"/>
      <c r="AA47" s="3371"/>
      <c r="AB47" s="3371"/>
      <c r="AC47" s="3371"/>
      <c r="AD47" s="3371"/>
      <c r="AE47" s="3371"/>
      <c r="AF47" s="3371"/>
      <c r="AG47" s="1807"/>
      <c r="AH47" s="1807"/>
      <c r="AI47" s="1807"/>
      <c r="AJ47" s="1807"/>
      <c r="AK47" s="1807"/>
      <c r="AL47" s="1807"/>
      <c r="AM47" s="1807"/>
      <c r="AN47" s="1807"/>
      <c r="AO47" s="1807"/>
      <c r="AP47" s="1807"/>
      <c r="AQ47" s="1807"/>
      <c r="AR47" s="1807"/>
      <c r="AS47" s="1807"/>
      <c r="AT47" s="1807"/>
      <c r="AU47" s="1807"/>
      <c r="AV47" s="1807"/>
      <c r="AW47" s="1807"/>
      <c r="AX47" s="1807"/>
      <c r="AY47" s="1807"/>
      <c r="AZ47" s="1807"/>
      <c r="BA47" s="1807"/>
      <c r="BB47" s="1807"/>
      <c r="BC47" s="1807"/>
      <c r="BD47" s="1807"/>
      <c r="BE47" s="1807"/>
      <c r="BF47" s="1807"/>
      <c r="BG47" s="1807"/>
      <c r="BH47" s="1807"/>
      <c r="BI47" s="1807"/>
      <c r="BJ47" s="1807"/>
      <c r="BK47" s="1807"/>
      <c r="BL47" s="1807"/>
      <c r="BM47" s="1807"/>
      <c r="BN47" s="1807"/>
      <c r="BO47" s="1807"/>
      <c r="BP47" s="1807"/>
      <c r="BQ47" s="1807"/>
      <c r="BR47" s="1807"/>
      <c r="BS47" s="1807"/>
      <c r="BT47" s="1807"/>
      <c r="BU47" s="1807"/>
      <c r="BV47" s="1807"/>
      <c r="BW47" s="1807"/>
      <c r="BX47" s="1807"/>
      <c r="BY47" s="1807"/>
      <c r="BZ47" s="1807"/>
      <c r="CA47" s="1807"/>
      <c r="CB47" s="1807"/>
      <c r="CC47" s="1807"/>
      <c r="CD47" s="1773"/>
      <c r="CH47" s="1807"/>
      <c r="CI47" s="1807"/>
      <c r="CJ47" s="1807"/>
      <c r="CK47" s="1807"/>
    </row>
    <row r="48" spans="2:91" s="1801" customFormat="1" ht="30" customHeight="1">
      <c r="B48" s="1796"/>
      <c r="C48" s="1807"/>
      <c r="D48" s="3362"/>
      <c r="E48" s="3362"/>
      <c r="F48" s="3383"/>
      <c r="G48" s="3383"/>
      <c r="H48" s="3383"/>
      <c r="I48" s="1832"/>
      <c r="J48" s="3371"/>
      <c r="K48" s="3371"/>
      <c r="L48" s="3371"/>
      <c r="M48" s="3371"/>
      <c r="N48" s="3371"/>
      <c r="O48" s="3371"/>
      <c r="P48" s="3371"/>
      <c r="Q48" s="3371"/>
      <c r="R48" s="1770"/>
      <c r="S48" s="3362"/>
      <c r="T48" s="3362"/>
      <c r="U48" s="3383"/>
      <c r="V48" s="3383"/>
      <c r="W48" s="3383"/>
      <c r="X48" s="1832"/>
      <c r="Y48" s="3371"/>
      <c r="Z48" s="3371"/>
      <c r="AA48" s="3371"/>
      <c r="AB48" s="3371"/>
      <c r="AC48" s="3371"/>
      <c r="AD48" s="3371"/>
      <c r="AE48" s="3371"/>
      <c r="AF48" s="3371"/>
      <c r="AG48" s="1807"/>
      <c r="AH48" s="1807"/>
      <c r="AI48" s="1807"/>
      <c r="AJ48" s="1807"/>
      <c r="AK48" s="1807"/>
      <c r="AL48" s="1807"/>
      <c r="AM48" s="1807"/>
      <c r="AN48" s="1807"/>
      <c r="AO48" s="1807"/>
      <c r="AP48" s="1807"/>
      <c r="AQ48" s="1807"/>
      <c r="AR48" s="1807"/>
      <c r="AS48" s="1807"/>
      <c r="AT48" s="1807"/>
      <c r="AU48" s="1807"/>
      <c r="AV48" s="1807"/>
      <c r="AW48" s="1807"/>
      <c r="AX48" s="1807"/>
      <c r="AY48" s="1807"/>
      <c r="AZ48" s="1807"/>
      <c r="BA48" s="1807"/>
      <c r="BB48" s="1807"/>
      <c r="BC48" s="1807"/>
      <c r="BD48" s="1807"/>
      <c r="BE48" s="1807"/>
      <c r="BF48" s="1807"/>
      <c r="BG48" s="1807"/>
      <c r="BH48" s="1807"/>
      <c r="BI48" s="1807"/>
      <c r="BJ48" s="1807"/>
      <c r="BK48" s="1807"/>
      <c r="BL48" s="1807"/>
      <c r="BM48" s="1807"/>
      <c r="BN48" s="1807"/>
      <c r="BO48" s="1807"/>
      <c r="BP48" s="1807"/>
      <c r="BQ48" s="1807"/>
      <c r="BR48" s="1807"/>
      <c r="BS48" s="1807"/>
      <c r="BT48" s="1807"/>
      <c r="BU48" s="1807"/>
      <c r="BV48" s="1807"/>
      <c r="BW48" s="1807"/>
      <c r="BX48" s="1807"/>
      <c r="BY48" s="1807"/>
      <c r="BZ48" s="1807"/>
      <c r="CA48" s="1807"/>
      <c r="CB48" s="1807"/>
      <c r="CC48" s="1807"/>
      <c r="CD48" s="1773"/>
      <c r="CH48" s="1807"/>
      <c r="CI48" s="1807"/>
      <c r="CJ48" s="1807"/>
      <c r="CK48" s="1807"/>
    </row>
    <row r="49" spans="2:126" s="1801" customFormat="1" ht="39.9" customHeight="1">
      <c r="B49" s="1777"/>
      <c r="C49" s="1807"/>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c r="AE49" s="1807"/>
      <c r="AF49" s="1807"/>
      <c r="AG49" s="1807"/>
      <c r="AH49" s="1807"/>
      <c r="AI49" s="1807"/>
      <c r="AJ49" s="1807"/>
      <c r="AK49" s="1807"/>
      <c r="AL49" s="1807"/>
      <c r="AM49" s="1807"/>
      <c r="AN49" s="1807"/>
      <c r="AO49" s="1807"/>
      <c r="AP49" s="1807"/>
      <c r="AQ49" s="1807"/>
      <c r="AR49" s="1807"/>
      <c r="AS49" s="1807"/>
      <c r="AT49" s="1807"/>
      <c r="AU49" s="1807"/>
      <c r="AV49" s="1807"/>
      <c r="AW49" s="1807"/>
      <c r="AX49" s="1807"/>
      <c r="AY49" s="1807"/>
      <c r="AZ49" s="1807"/>
      <c r="BA49" s="1807"/>
      <c r="BB49" s="1807"/>
      <c r="BC49" s="1807"/>
      <c r="BD49" s="1807"/>
      <c r="BE49" s="1807"/>
      <c r="BF49" s="1807"/>
      <c r="BG49" s="1807"/>
      <c r="BH49" s="1807"/>
      <c r="BI49" s="1807"/>
      <c r="BJ49" s="1807"/>
      <c r="BK49" s="1807"/>
      <c r="BL49" s="1807"/>
      <c r="BM49" s="1807"/>
      <c r="BN49" s="1807"/>
      <c r="BO49" s="1807"/>
      <c r="BP49" s="1807"/>
      <c r="BQ49" s="1807"/>
      <c r="BR49" s="1807"/>
      <c r="BS49" s="1807"/>
      <c r="BT49" s="1807"/>
      <c r="BU49" s="1807"/>
      <c r="BV49" s="1807"/>
      <c r="BW49" s="1807"/>
      <c r="BX49" s="1807"/>
      <c r="BY49" s="1807"/>
      <c r="BZ49" s="1807"/>
      <c r="CA49" s="1807"/>
      <c r="CB49" s="1807"/>
      <c r="CC49" s="1807"/>
      <c r="CD49" s="1773"/>
      <c r="CH49" s="1807"/>
      <c r="CI49" s="1807"/>
      <c r="CJ49" s="1807"/>
      <c r="CK49" s="1807"/>
    </row>
    <row r="50" spans="2:126" s="1801" customFormat="1" ht="39.9" customHeight="1">
      <c r="B50" s="1808"/>
      <c r="C50" s="1807"/>
      <c r="D50" s="1807"/>
      <c r="E50" s="1807"/>
      <c r="F50" s="1807"/>
      <c r="G50" s="1807"/>
      <c r="H50" s="1807"/>
      <c r="I50" s="1807"/>
      <c r="J50" s="1807"/>
      <c r="K50" s="1807"/>
      <c r="L50" s="1807"/>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c r="AI50" s="1807"/>
      <c r="AJ50" s="1807"/>
      <c r="AK50" s="1807"/>
      <c r="AL50" s="1807"/>
      <c r="AM50" s="1807"/>
      <c r="AN50" s="1807"/>
      <c r="AO50" s="1807"/>
      <c r="AP50" s="1807"/>
      <c r="AQ50" s="1807"/>
      <c r="AR50" s="1807"/>
      <c r="AS50" s="1807"/>
      <c r="AT50" s="1807"/>
      <c r="AU50" s="1807"/>
      <c r="AV50" s="1807"/>
      <c r="AW50" s="1807"/>
      <c r="AX50" s="1807"/>
      <c r="AY50" s="1807"/>
      <c r="AZ50" s="1807"/>
      <c r="BA50" s="1807"/>
      <c r="BB50" s="1807"/>
      <c r="BC50" s="1807"/>
      <c r="BD50" s="1807"/>
      <c r="BE50" s="1807"/>
      <c r="BF50" s="1807"/>
      <c r="BG50" s="1807"/>
      <c r="BH50" s="1807"/>
      <c r="BI50" s="1807"/>
      <c r="BJ50" s="1807"/>
      <c r="BK50" s="1807"/>
      <c r="BL50" s="1807"/>
      <c r="BM50" s="1807"/>
      <c r="BN50" s="1807"/>
      <c r="BO50" s="1807"/>
      <c r="BP50" s="1807"/>
      <c r="BQ50" s="1807"/>
      <c r="BR50" s="1807"/>
      <c r="BS50" s="1807"/>
      <c r="BT50" s="1807"/>
      <c r="BU50" s="1807"/>
      <c r="BV50" s="1807"/>
      <c r="BW50" s="1807"/>
      <c r="BX50" s="1807"/>
      <c r="BY50" s="1807"/>
      <c r="BZ50" s="1807"/>
      <c r="CA50" s="1807"/>
      <c r="CB50" s="1807"/>
      <c r="CC50" s="1807"/>
      <c r="CD50" s="1773"/>
      <c r="CH50" s="1807"/>
      <c r="CI50" s="1807"/>
      <c r="CJ50" s="1807"/>
      <c r="CK50" s="1807"/>
    </row>
    <row r="51" spans="2:126" s="1801" customFormat="1" ht="30" customHeight="1">
      <c r="B51" s="1812"/>
      <c r="C51" s="1815"/>
      <c r="D51" s="1774"/>
      <c r="AE51" s="1807"/>
      <c r="AF51" s="1807"/>
      <c r="AG51" s="1807"/>
      <c r="AH51" s="1807"/>
      <c r="AI51" s="1807"/>
      <c r="AJ51" s="1807"/>
      <c r="AK51" s="1807"/>
      <c r="AL51" s="1807"/>
      <c r="AM51" s="1807"/>
      <c r="AN51" s="1807"/>
      <c r="AO51" s="1807"/>
      <c r="AP51" s="1807"/>
      <c r="AQ51" s="1807"/>
      <c r="AR51" s="1807"/>
      <c r="AS51" s="1807"/>
      <c r="AT51" s="1807"/>
      <c r="AU51" s="1807"/>
      <c r="AV51" s="1807"/>
      <c r="AW51" s="1807"/>
      <c r="AX51" s="1807"/>
      <c r="AY51" s="1807"/>
      <c r="AZ51" s="1807"/>
      <c r="BA51" s="1807"/>
      <c r="BB51" s="1807"/>
      <c r="BC51" s="1807"/>
      <c r="BD51" s="1807"/>
      <c r="BE51" s="1807"/>
      <c r="BF51" s="1807"/>
      <c r="BG51" s="1807"/>
      <c r="BH51" s="1807"/>
      <c r="BI51" s="1807"/>
      <c r="BJ51" s="1807"/>
      <c r="BK51" s="1807"/>
      <c r="BL51" s="1807"/>
      <c r="BM51" s="1807"/>
      <c r="BN51" s="1807"/>
      <c r="BO51" s="1807"/>
      <c r="BP51" s="1807"/>
      <c r="BQ51" s="1807"/>
      <c r="BR51" s="1807"/>
      <c r="BS51" s="1807"/>
      <c r="BT51" s="1807"/>
      <c r="BU51" s="1807"/>
      <c r="BV51" s="1807"/>
      <c r="BW51" s="1807"/>
      <c r="BX51" s="1807"/>
      <c r="BY51" s="1807"/>
      <c r="BZ51" s="1807"/>
      <c r="CA51" s="1807"/>
      <c r="CB51" s="1807"/>
      <c r="CC51" s="1807"/>
      <c r="CD51" s="1773"/>
      <c r="CH51" s="1807"/>
      <c r="CI51" s="1807"/>
      <c r="CJ51" s="1807"/>
      <c r="CK51" s="1807"/>
      <c r="CL51" s="1807"/>
      <c r="CM51" s="1807"/>
      <c r="CN51" s="1807"/>
      <c r="CO51" s="1807"/>
      <c r="CP51" s="1807"/>
      <c r="CQ51" s="1807"/>
      <c r="CR51" s="1807"/>
      <c r="CS51" s="1807"/>
      <c r="CT51" s="1807"/>
      <c r="CU51" s="1807"/>
      <c r="CV51" s="1807"/>
      <c r="CW51" s="1807"/>
      <c r="CX51" s="1807"/>
      <c r="CY51" s="1807"/>
      <c r="CZ51" s="1807"/>
      <c r="DA51" s="1807"/>
      <c r="DB51" s="1807"/>
      <c r="DC51" s="1807"/>
      <c r="DD51" s="1807"/>
      <c r="DE51" s="1807"/>
      <c r="DF51" s="1807"/>
      <c r="DG51" s="1807"/>
      <c r="DH51" s="1807"/>
      <c r="DI51" s="1807"/>
      <c r="DJ51" s="1807"/>
      <c r="DK51" s="1807"/>
      <c r="DL51" s="1807"/>
      <c r="DM51" s="1807"/>
      <c r="DN51" s="1807"/>
      <c r="DO51" s="1807"/>
      <c r="DP51" s="1807"/>
      <c r="DQ51" s="1807"/>
      <c r="DR51" s="1807"/>
      <c r="DS51" s="1807"/>
      <c r="DT51" s="1807"/>
      <c r="DU51" s="1807"/>
      <c r="DV51" s="1807"/>
    </row>
    <row r="52" spans="2:126" s="1801" customFormat="1" ht="30" customHeight="1">
      <c r="B52" s="1796"/>
      <c r="C52" s="1805"/>
      <c r="D52" s="1802"/>
      <c r="AE52" s="1807"/>
      <c r="AF52" s="1807"/>
      <c r="AG52" s="1807"/>
      <c r="AH52" s="1807"/>
      <c r="AI52" s="1807"/>
      <c r="AJ52" s="1807"/>
      <c r="AK52" s="1807"/>
      <c r="AL52" s="1807"/>
      <c r="AM52" s="1807"/>
      <c r="AN52" s="1807"/>
      <c r="AO52" s="1807"/>
      <c r="AP52" s="1807"/>
      <c r="AQ52" s="1807"/>
      <c r="AR52" s="1807"/>
      <c r="AS52" s="1807"/>
      <c r="AT52" s="1807"/>
      <c r="AU52" s="1807"/>
      <c r="AV52" s="1807"/>
      <c r="AW52" s="1807"/>
      <c r="AX52" s="1807"/>
      <c r="AY52" s="1807"/>
      <c r="AZ52" s="1807"/>
      <c r="BA52" s="1807"/>
      <c r="BB52" s="1807"/>
      <c r="BC52" s="1807"/>
      <c r="BD52" s="1807"/>
      <c r="BE52" s="1807"/>
      <c r="BF52" s="1807"/>
      <c r="BG52" s="1807"/>
      <c r="BH52" s="1807"/>
      <c r="BI52" s="1807"/>
      <c r="BJ52" s="1807"/>
      <c r="BK52" s="1807"/>
      <c r="BL52" s="1807"/>
      <c r="BM52" s="1807"/>
      <c r="BN52" s="1807"/>
      <c r="BO52" s="1807"/>
      <c r="BP52" s="1807"/>
      <c r="BQ52" s="1807"/>
      <c r="BR52" s="1807"/>
      <c r="BS52" s="1807"/>
      <c r="BT52" s="1807"/>
      <c r="BU52" s="1807"/>
      <c r="BV52" s="1807"/>
      <c r="BW52" s="1807"/>
      <c r="BX52" s="1807"/>
      <c r="BY52" s="1807"/>
      <c r="BZ52" s="1807"/>
      <c r="CA52" s="1807"/>
      <c r="CB52" s="1807"/>
      <c r="CC52" s="1807"/>
      <c r="CD52" s="1773"/>
      <c r="CH52" s="1807"/>
      <c r="CI52" s="1807"/>
      <c r="CJ52" s="1807"/>
      <c r="CK52" s="1807"/>
      <c r="CL52" s="1807"/>
      <c r="CM52" s="1807"/>
      <c r="CN52" s="1807"/>
      <c r="CO52" s="1807"/>
      <c r="CP52" s="1807"/>
      <c r="CQ52" s="1807"/>
      <c r="CR52" s="1807"/>
      <c r="CS52" s="1807"/>
      <c r="CT52" s="1807"/>
      <c r="CU52" s="1807"/>
      <c r="CV52" s="1807"/>
      <c r="CW52" s="1807"/>
      <c r="CX52" s="1807"/>
      <c r="CY52" s="1807"/>
      <c r="CZ52" s="1807"/>
      <c r="DA52" s="1807"/>
      <c r="DB52" s="1807"/>
      <c r="DC52" s="1807"/>
      <c r="DD52" s="1807"/>
      <c r="DE52" s="1807"/>
      <c r="DF52" s="1807"/>
      <c r="DG52" s="1807"/>
      <c r="DH52" s="1807"/>
      <c r="DI52" s="1807"/>
      <c r="DJ52" s="1807"/>
      <c r="DK52" s="1807"/>
      <c r="DL52" s="1807"/>
      <c r="DM52" s="1807"/>
      <c r="DN52" s="1807"/>
      <c r="DO52" s="1807"/>
      <c r="DP52" s="1807"/>
      <c r="DQ52" s="1807"/>
      <c r="DR52" s="1807"/>
      <c r="DS52" s="1807"/>
      <c r="DT52" s="1807"/>
      <c r="DU52" s="1807"/>
      <c r="DV52" s="1807"/>
    </row>
    <row r="53" spans="2:126" s="1801" customFormat="1" ht="30" customHeight="1">
      <c r="B53" s="1796"/>
      <c r="C53" s="1807"/>
      <c r="D53" s="1807"/>
      <c r="E53" s="1807"/>
      <c r="F53" s="1807"/>
      <c r="G53" s="1807"/>
      <c r="H53" s="1807"/>
      <c r="I53" s="1807"/>
      <c r="J53" s="1807"/>
      <c r="K53" s="1807"/>
      <c r="L53" s="1807"/>
      <c r="M53" s="1807"/>
      <c r="N53" s="1807"/>
      <c r="O53" s="1807"/>
      <c r="P53" s="1807"/>
      <c r="Q53" s="1807"/>
      <c r="R53" s="1807"/>
      <c r="S53" s="1807"/>
      <c r="T53" s="1807"/>
      <c r="U53" s="1807"/>
      <c r="V53" s="1807"/>
      <c r="W53" s="1807"/>
      <c r="X53" s="1807"/>
      <c r="Y53" s="1807"/>
      <c r="Z53" s="1807"/>
      <c r="AA53" s="1807"/>
      <c r="AB53" s="1807"/>
      <c r="AC53" s="1807"/>
      <c r="AD53" s="1807"/>
      <c r="AE53" s="1807"/>
      <c r="AF53" s="1807"/>
      <c r="AG53" s="1807"/>
      <c r="AH53" s="1807"/>
      <c r="AI53" s="1807"/>
      <c r="AJ53" s="1807"/>
      <c r="AK53" s="1807"/>
      <c r="AL53" s="1807"/>
      <c r="AM53" s="1807"/>
      <c r="AN53" s="1807"/>
      <c r="AO53" s="1807"/>
      <c r="AP53" s="1807"/>
      <c r="AQ53" s="1807"/>
      <c r="AR53" s="1807"/>
      <c r="AS53" s="1807"/>
      <c r="AT53" s="1807"/>
      <c r="AU53" s="1807"/>
      <c r="AV53" s="1807"/>
      <c r="AW53" s="1807"/>
      <c r="AX53" s="1807"/>
      <c r="AY53" s="1807"/>
      <c r="AZ53" s="1807"/>
      <c r="BA53" s="1807"/>
      <c r="BB53" s="1807"/>
      <c r="BC53" s="1807"/>
      <c r="BD53" s="1807"/>
      <c r="BE53" s="1807"/>
      <c r="BF53" s="1807"/>
      <c r="BG53" s="1807"/>
      <c r="BH53" s="1807"/>
      <c r="BI53" s="1807"/>
      <c r="BJ53" s="1807"/>
      <c r="BK53" s="1807"/>
      <c r="BL53" s="1807"/>
      <c r="BM53" s="1807"/>
      <c r="BN53" s="1807"/>
      <c r="BO53" s="1807"/>
      <c r="BP53" s="1807"/>
      <c r="BQ53" s="1807"/>
      <c r="BR53" s="1807"/>
      <c r="BS53" s="1807"/>
      <c r="BT53" s="1807"/>
      <c r="BU53" s="1807"/>
      <c r="BV53" s="1807"/>
      <c r="BW53" s="1807"/>
      <c r="BX53" s="1807"/>
      <c r="BY53" s="1807"/>
      <c r="BZ53" s="1807"/>
      <c r="CA53" s="1807"/>
      <c r="CB53" s="1807"/>
      <c r="CC53" s="1807"/>
      <c r="CD53" s="1773"/>
      <c r="CH53" s="1807"/>
      <c r="CI53" s="1807"/>
      <c r="CJ53" s="1807"/>
      <c r="CK53" s="1807"/>
      <c r="CL53" s="1807"/>
      <c r="CM53" s="1807"/>
      <c r="CN53" s="1807"/>
      <c r="CO53" s="1807"/>
      <c r="CP53" s="1807"/>
      <c r="CQ53" s="1807"/>
      <c r="CR53" s="1807"/>
      <c r="CS53" s="1807"/>
      <c r="CT53" s="1807"/>
      <c r="CU53" s="1807"/>
      <c r="CV53" s="1807"/>
      <c r="CW53" s="1807"/>
      <c r="CX53" s="1807"/>
      <c r="CY53" s="1807"/>
      <c r="CZ53" s="1807"/>
      <c r="DA53" s="1807"/>
      <c r="DB53" s="1807"/>
      <c r="DC53" s="1807"/>
      <c r="DD53" s="1807"/>
      <c r="DE53" s="1807"/>
      <c r="DF53" s="1807"/>
      <c r="DG53" s="1807"/>
      <c r="DH53" s="1807"/>
      <c r="DI53" s="1807"/>
      <c r="DJ53" s="1807"/>
      <c r="DK53" s="1807"/>
      <c r="DL53" s="1807"/>
      <c r="DM53" s="1807"/>
      <c r="DN53" s="1807"/>
      <c r="DO53" s="1807"/>
      <c r="DP53" s="1807"/>
      <c r="DQ53" s="1807"/>
      <c r="DR53" s="1807"/>
      <c r="DS53" s="1807"/>
      <c r="DT53" s="1807"/>
      <c r="DU53" s="1807"/>
      <c r="DV53" s="1807"/>
    </row>
    <row r="54" spans="2:126" s="1801" customFormat="1" ht="30" customHeight="1">
      <c r="B54" s="1796"/>
      <c r="C54" s="1807"/>
      <c r="D54" s="3384"/>
      <c r="E54" s="3384"/>
      <c r="F54" s="3384"/>
      <c r="G54" s="3384"/>
      <c r="H54" s="3384"/>
      <c r="I54" s="1831"/>
      <c r="J54" s="1831"/>
      <c r="K54" s="1831"/>
      <c r="L54" s="1831"/>
      <c r="M54" s="1831"/>
      <c r="N54" s="1831"/>
      <c r="O54" s="1831"/>
      <c r="P54" s="1831"/>
      <c r="Q54" s="1831"/>
      <c r="R54" s="1770"/>
      <c r="S54" s="1770"/>
      <c r="T54" s="1770"/>
      <c r="U54" s="1770"/>
      <c r="V54" s="1770"/>
      <c r="W54" s="1770"/>
      <c r="X54" s="1770"/>
      <c r="Y54" s="1770"/>
      <c r="Z54" s="1770"/>
      <c r="AA54" s="1770"/>
      <c r="AB54" s="1770"/>
      <c r="AC54" s="1770"/>
      <c r="AD54" s="1770"/>
      <c r="AE54" s="1770"/>
      <c r="AF54" s="1770"/>
      <c r="AG54" s="1807"/>
      <c r="AH54" s="1807"/>
      <c r="AI54" s="1807"/>
      <c r="AJ54" s="1807"/>
      <c r="AK54" s="1807"/>
      <c r="AL54" s="1807"/>
      <c r="AM54" s="1807"/>
      <c r="AN54" s="1807"/>
      <c r="AO54" s="1807"/>
      <c r="AP54" s="1807"/>
      <c r="AQ54" s="1807"/>
      <c r="AR54" s="1807"/>
      <c r="AS54" s="1807"/>
      <c r="AT54" s="1807"/>
      <c r="AU54" s="1807"/>
      <c r="AV54" s="1807"/>
      <c r="AW54" s="1807"/>
      <c r="AX54" s="1807"/>
      <c r="AY54" s="1807"/>
      <c r="AZ54" s="1807"/>
      <c r="BA54" s="1807"/>
      <c r="BB54" s="1807"/>
      <c r="BC54" s="1807"/>
      <c r="BD54" s="1807"/>
      <c r="BE54" s="1807"/>
      <c r="BF54" s="1807"/>
      <c r="BG54" s="1807"/>
      <c r="BH54" s="1807"/>
      <c r="BI54" s="1807"/>
      <c r="BJ54" s="1807"/>
      <c r="BK54" s="1807"/>
      <c r="BL54" s="1807"/>
      <c r="BM54" s="1807"/>
      <c r="BN54" s="1807"/>
      <c r="BO54" s="1807"/>
      <c r="BP54" s="1807"/>
      <c r="BQ54" s="1807"/>
      <c r="BR54" s="1807"/>
      <c r="BS54" s="1807"/>
      <c r="BT54" s="1807"/>
      <c r="BU54" s="1807"/>
      <c r="BV54" s="1807"/>
      <c r="BW54" s="1807"/>
      <c r="BX54" s="1807"/>
      <c r="BY54" s="1807"/>
      <c r="BZ54" s="1807"/>
      <c r="CA54" s="1807"/>
      <c r="CB54" s="1807"/>
      <c r="CC54" s="1807"/>
      <c r="CD54" s="1773"/>
      <c r="CH54" s="1807"/>
      <c r="CI54" s="1807"/>
      <c r="CJ54" s="1807"/>
      <c r="CK54" s="1807"/>
      <c r="CL54" s="1807"/>
      <c r="CM54" s="1807"/>
      <c r="CN54" s="1807"/>
      <c r="CO54" s="1807"/>
      <c r="CP54" s="1807"/>
      <c r="CQ54" s="1807"/>
      <c r="CR54" s="1807"/>
      <c r="CS54" s="1807"/>
      <c r="CT54" s="1807"/>
      <c r="CU54" s="1807"/>
      <c r="CV54" s="1807"/>
      <c r="CW54" s="1807"/>
      <c r="CX54" s="1807"/>
      <c r="CY54" s="1807"/>
      <c r="CZ54" s="1807"/>
      <c r="DA54" s="1807"/>
      <c r="DB54" s="1807"/>
      <c r="DC54" s="1807"/>
      <c r="DD54" s="1807"/>
      <c r="DE54" s="1807"/>
      <c r="DF54" s="1807"/>
      <c r="DG54" s="1807"/>
      <c r="DH54" s="1807"/>
      <c r="DI54" s="1807"/>
      <c r="DJ54" s="1807"/>
      <c r="DK54" s="1807"/>
      <c r="DL54" s="1807"/>
      <c r="DM54" s="1807"/>
      <c r="DN54" s="1807"/>
      <c r="DO54" s="1807"/>
      <c r="DP54" s="1807"/>
      <c r="DQ54" s="1807"/>
      <c r="DR54" s="1807"/>
      <c r="DS54" s="1807"/>
      <c r="DT54" s="1807"/>
      <c r="DU54" s="1807"/>
      <c r="DV54" s="1807"/>
    </row>
    <row r="55" spans="2:126" s="1801" customFormat="1" ht="30" customHeight="1">
      <c r="B55" s="1812"/>
      <c r="C55" s="1807"/>
      <c r="D55" s="3362"/>
      <c r="E55" s="3362"/>
      <c r="F55" s="3383"/>
      <c r="G55" s="3383"/>
      <c r="H55" s="3383"/>
      <c r="I55" s="1832"/>
      <c r="J55" s="3371"/>
      <c r="K55" s="3371"/>
      <c r="L55" s="3371"/>
      <c r="M55" s="3371"/>
      <c r="N55" s="3371"/>
      <c r="O55" s="3371"/>
      <c r="P55" s="3371"/>
      <c r="Q55" s="3371"/>
      <c r="R55" s="1770"/>
      <c r="S55" s="3362"/>
      <c r="T55" s="3362"/>
      <c r="U55" s="3383"/>
      <c r="V55" s="3383"/>
      <c r="W55" s="3383"/>
      <c r="X55" s="1832"/>
      <c r="Y55" s="3371"/>
      <c r="Z55" s="3371"/>
      <c r="AA55" s="3371"/>
      <c r="AB55" s="3371"/>
      <c r="AC55" s="3371"/>
      <c r="AD55" s="3371"/>
      <c r="AE55" s="3371"/>
      <c r="AF55" s="3371"/>
      <c r="AG55" s="1807"/>
      <c r="AH55" s="1807"/>
      <c r="AI55" s="1807"/>
      <c r="AJ55" s="1807"/>
      <c r="AK55" s="1807"/>
      <c r="AL55" s="1807"/>
      <c r="AM55" s="1807"/>
      <c r="AN55" s="1807"/>
      <c r="AO55" s="1807"/>
      <c r="AP55" s="1807"/>
      <c r="AQ55" s="1807"/>
      <c r="AR55" s="1807"/>
      <c r="AS55" s="1807"/>
      <c r="AT55" s="1807"/>
      <c r="AU55" s="1807"/>
      <c r="AV55" s="1807"/>
      <c r="AW55" s="1807"/>
      <c r="AX55" s="1807"/>
      <c r="AY55" s="1807"/>
      <c r="AZ55" s="1807"/>
      <c r="BA55" s="1807"/>
      <c r="BB55" s="1807"/>
      <c r="BC55" s="1807"/>
      <c r="BD55" s="1807"/>
      <c r="BE55" s="1807"/>
      <c r="BF55" s="1807"/>
      <c r="BG55" s="1807"/>
      <c r="BH55" s="1807"/>
      <c r="BI55" s="1807"/>
      <c r="BJ55" s="1807"/>
      <c r="BK55" s="1807"/>
      <c r="BL55" s="1807"/>
      <c r="BM55" s="1807"/>
      <c r="BN55" s="1807"/>
      <c r="BO55" s="1807"/>
      <c r="BP55" s="1807"/>
      <c r="BQ55" s="1807"/>
      <c r="BR55" s="1807"/>
      <c r="BS55" s="1807"/>
      <c r="BT55" s="1807"/>
      <c r="BU55" s="1807"/>
      <c r="BV55" s="1807"/>
      <c r="BW55" s="1807"/>
      <c r="BX55" s="1807"/>
      <c r="BY55" s="1807"/>
      <c r="BZ55" s="1807"/>
      <c r="CA55" s="1807"/>
      <c r="CB55" s="1807"/>
      <c r="CC55" s="1807"/>
      <c r="CD55" s="1773"/>
      <c r="CH55" s="1807"/>
      <c r="CI55" s="1807"/>
      <c r="CJ55" s="1807"/>
      <c r="CK55" s="1807"/>
      <c r="CL55" s="1807"/>
      <c r="CM55" s="1807"/>
      <c r="CN55" s="1807"/>
      <c r="CO55" s="1807"/>
      <c r="CP55" s="1807"/>
      <c r="CQ55" s="1807"/>
      <c r="CR55" s="1807"/>
      <c r="CS55" s="1807"/>
      <c r="CT55" s="1807"/>
      <c r="CU55" s="1807"/>
      <c r="CV55" s="1807"/>
      <c r="CW55" s="1807"/>
      <c r="CX55" s="1807"/>
      <c r="CY55" s="1807"/>
      <c r="CZ55" s="1807"/>
      <c r="DA55" s="1807"/>
      <c r="DB55" s="1807"/>
      <c r="DC55" s="1807"/>
      <c r="DD55" s="1807"/>
      <c r="DE55" s="1807"/>
      <c r="DF55" s="1807"/>
      <c r="DG55" s="1807"/>
      <c r="DH55" s="1807"/>
      <c r="DI55" s="1807"/>
      <c r="DJ55" s="1807"/>
      <c r="DK55" s="1807"/>
      <c r="DL55" s="1807"/>
      <c r="DM55" s="1807"/>
      <c r="DN55" s="1807"/>
      <c r="DO55" s="1807"/>
      <c r="DP55" s="1807"/>
      <c r="DQ55" s="1807"/>
      <c r="DR55" s="1807"/>
      <c r="DS55" s="1807"/>
      <c r="DT55" s="1807"/>
      <c r="DU55" s="1807"/>
      <c r="DV55" s="1807"/>
    </row>
    <row r="56" spans="2:126" s="1801" customFormat="1" ht="30" customHeight="1">
      <c r="B56" s="1796"/>
      <c r="C56" s="1807"/>
      <c r="D56" s="3362"/>
      <c r="E56" s="3362"/>
      <c r="F56" s="3383"/>
      <c r="G56" s="3383"/>
      <c r="H56" s="3383"/>
      <c r="I56" s="1832"/>
      <c r="J56" s="3371"/>
      <c r="K56" s="3371"/>
      <c r="L56" s="3371"/>
      <c r="M56" s="3371"/>
      <c r="N56" s="3371"/>
      <c r="O56" s="3371"/>
      <c r="P56" s="3371"/>
      <c r="Q56" s="3371"/>
      <c r="R56" s="1770"/>
      <c r="S56" s="3362"/>
      <c r="T56" s="3362"/>
      <c r="U56" s="3383"/>
      <c r="V56" s="3383"/>
      <c r="W56" s="3383"/>
      <c r="X56" s="1832"/>
      <c r="Y56" s="3371"/>
      <c r="Z56" s="3371"/>
      <c r="AA56" s="3371"/>
      <c r="AB56" s="3371"/>
      <c r="AC56" s="3371"/>
      <c r="AD56" s="3371"/>
      <c r="AE56" s="3371"/>
      <c r="AF56" s="3371"/>
      <c r="AG56" s="1807"/>
      <c r="AH56" s="1807"/>
      <c r="AI56" s="1807"/>
      <c r="AJ56" s="1807"/>
      <c r="AK56" s="1807"/>
      <c r="AL56" s="1807"/>
      <c r="AM56" s="1807"/>
      <c r="AN56" s="1807"/>
      <c r="AO56" s="1807"/>
      <c r="AP56" s="1807"/>
      <c r="AQ56" s="1807"/>
      <c r="AR56" s="1807"/>
      <c r="AS56" s="1807"/>
      <c r="AT56" s="1807"/>
      <c r="AU56" s="1807"/>
      <c r="AV56" s="1807"/>
      <c r="AW56" s="1807"/>
      <c r="AX56" s="1807"/>
      <c r="AY56" s="1807"/>
      <c r="AZ56" s="1807"/>
      <c r="BA56" s="1807"/>
      <c r="BB56" s="1807"/>
      <c r="BC56" s="1807"/>
      <c r="BD56" s="1807"/>
      <c r="BE56" s="1807"/>
      <c r="BF56" s="1807"/>
      <c r="BG56" s="1807"/>
      <c r="BH56" s="1807"/>
      <c r="BI56" s="1807"/>
      <c r="BJ56" s="1807"/>
      <c r="BK56" s="1807"/>
      <c r="BL56" s="1807"/>
      <c r="BM56" s="1807"/>
      <c r="BN56" s="1807"/>
      <c r="BO56" s="1807"/>
      <c r="BP56" s="1807"/>
      <c r="BQ56" s="1807"/>
      <c r="BR56" s="1807"/>
      <c r="BS56" s="1807"/>
      <c r="BT56" s="1807"/>
      <c r="BU56" s="1807"/>
      <c r="BV56" s="1807"/>
      <c r="BW56" s="1807"/>
      <c r="BX56" s="1807"/>
      <c r="BY56" s="1807"/>
      <c r="BZ56" s="1807"/>
      <c r="CA56" s="1807"/>
      <c r="CB56" s="1807"/>
      <c r="CC56" s="1807"/>
      <c r="CD56" s="1773"/>
      <c r="CH56" s="1807"/>
      <c r="CI56" s="1807"/>
      <c r="CJ56" s="1807"/>
      <c r="CK56" s="1807"/>
      <c r="CL56" s="1807"/>
      <c r="CM56" s="1807"/>
      <c r="CN56" s="1807"/>
      <c r="CO56" s="1807"/>
      <c r="CP56" s="1807"/>
      <c r="CQ56" s="1807"/>
      <c r="CR56" s="1807"/>
      <c r="CS56" s="1807"/>
      <c r="CT56" s="1807"/>
      <c r="CU56" s="1807"/>
      <c r="CV56" s="1807"/>
      <c r="CW56" s="1807"/>
      <c r="CX56" s="1807"/>
      <c r="CY56" s="1807"/>
      <c r="CZ56" s="1807"/>
      <c r="DA56" s="1807"/>
      <c r="DB56" s="1807"/>
      <c r="DC56" s="1807"/>
      <c r="DD56" s="1807"/>
      <c r="DE56" s="1807"/>
      <c r="DF56" s="1807"/>
      <c r="DG56" s="1807"/>
      <c r="DH56" s="1807"/>
      <c r="DI56" s="1807"/>
      <c r="DJ56" s="1807"/>
      <c r="DK56" s="1807"/>
      <c r="DL56" s="1807"/>
      <c r="DM56" s="1807"/>
      <c r="DN56" s="1807"/>
      <c r="DO56" s="1807"/>
      <c r="DP56" s="1807"/>
      <c r="DQ56" s="1807"/>
      <c r="DR56" s="1807"/>
      <c r="DS56" s="1807"/>
      <c r="DT56" s="1807"/>
      <c r="DU56" s="1807"/>
      <c r="DV56" s="1807"/>
    </row>
    <row r="57" spans="2:126" s="1801" customFormat="1" ht="39.9" customHeight="1">
      <c r="B57" s="1777"/>
      <c r="C57" s="1807"/>
      <c r="D57" s="1807"/>
      <c r="E57" s="1807"/>
      <c r="F57" s="1807"/>
      <c r="G57" s="1807"/>
      <c r="H57" s="1807"/>
      <c r="I57" s="1807"/>
      <c r="J57" s="1807"/>
      <c r="K57" s="1807"/>
      <c r="L57" s="1807"/>
      <c r="M57" s="1807"/>
      <c r="N57" s="1807"/>
      <c r="O57" s="1807"/>
      <c r="P57" s="1807"/>
      <c r="Q57" s="1807"/>
      <c r="R57" s="1807"/>
      <c r="S57" s="1807"/>
      <c r="T57" s="1807"/>
      <c r="U57" s="1807"/>
      <c r="V57" s="1807"/>
      <c r="W57" s="1807"/>
      <c r="X57" s="1807"/>
      <c r="Y57" s="1807"/>
      <c r="Z57" s="1807"/>
      <c r="AA57" s="1807"/>
      <c r="AB57" s="1807"/>
      <c r="AC57" s="1807"/>
      <c r="AD57" s="1807"/>
      <c r="AE57" s="1807"/>
      <c r="AF57" s="1807"/>
      <c r="AG57" s="1807"/>
      <c r="AH57" s="1807"/>
      <c r="AI57" s="1807"/>
      <c r="AJ57" s="1807"/>
      <c r="AK57" s="1807"/>
      <c r="AL57" s="1807"/>
      <c r="AM57" s="1807"/>
      <c r="AN57" s="1807"/>
      <c r="AO57" s="1807"/>
      <c r="AP57" s="1807"/>
      <c r="AQ57" s="1807"/>
      <c r="AR57" s="1807"/>
      <c r="AS57" s="1807"/>
      <c r="AT57" s="1807"/>
      <c r="AU57" s="1807"/>
      <c r="AV57" s="1807"/>
      <c r="AW57" s="1807"/>
      <c r="AX57" s="1807"/>
      <c r="AY57" s="1807"/>
      <c r="AZ57" s="1807"/>
      <c r="BA57" s="1807"/>
      <c r="BB57" s="1807"/>
      <c r="BC57" s="1807"/>
      <c r="BD57" s="1807"/>
      <c r="BE57" s="1807"/>
      <c r="BF57" s="1807"/>
      <c r="BG57" s="1807"/>
      <c r="BH57" s="1807"/>
      <c r="BI57" s="1807"/>
      <c r="BJ57" s="1807"/>
      <c r="BK57" s="1807"/>
      <c r="BL57" s="1807"/>
      <c r="BM57" s="1807"/>
      <c r="BN57" s="1807"/>
      <c r="BO57" s="1807"/>
      <c r="BP57" s="1807"/>
      <c r="BQ57" s="1807"/>
      <c r="BR57" s="1807"/>
      <c r="BS57" s="1807"/>
      <c r="BT57" s="1807"/>
      <c r="BU57" s="1807"/>
      <c r="BV57" s="1807"/>
      <c r="BW57" s="1807"/>
      <c r="BX57" s="1807"/>
      <c r="BY57" s="1807"/>
      <c r="BZ57" s="1807"/>
      <c r="CA57" s="1807"/>
      <c r="CB57" s="1807"/>
      <c r="CC57" s="1807"/>
      <c r="CD57" s="1773"/>
      <c r="CH57" s="1807"/>
      <c r="CI57" s="1807"/>
      <c r="CJ57" s="1807"/>
      <c r="CK57" s="1807"/>
      <c r="CL57" s="1807"/>
      <c r="CM57" s="1807"/>
      <c r="CN57" s="1807"/>
      <c r="CO57" s="1807"/>
      <c r="CP57" s="1807"/>
      <c r="CQ57" s="1807"/>
      <c r="CR57" s="1807"/>
      <c r="CS57" s="1807"/>
      <c r="CT57" s="1807"/>
      <c r="CU57" s="1807"/>
      <c r="CV57" s="1807"/>
      <c r="CW57" s="1807"/>
      <c r="CX57" s="1807"/>
      <c r="CY57" s="1807"/>
      <c r="CZ57" s="1807"/>
      <c r="DA57" s="1807"/>
      <c r="DB57" s="1807"/>
      <c r="DC57" s="1807"/>
      <c r="DD57" s="1807"/>
      <c r="DE57" s="1807"/>
      <c r="DF57" s="1807"/>
      <c r="DG57" s="1807"/>
      <c r="DH57" s="1807"/>
      <c r="DI57" s="1807"/>
      <c r="DJ57" s="1807"/>
      <c r="DK57" s="1807"/>
      <c r="DL57" s="1807"/>
      <c r="DM57" s="1807"/>
      <c r="DN57" s="1807"/>
      <c r="DO57" s="1807"/>
      <c r="DP57" s="1807"/>
      <c r="DQ57" s="1807"/>
      <c r="DR57" s="1807"/>
      <c r="DS57" s="1807"/>
      <c r="DT57" s="1807"/>
      <c r="DU57" s="1807"/>
      <c r="DV57" s="1807"/>
    </row>
    <row r="58" spans="2:126" s="1801" customFormat="1" ht="39.9" customHeight="1">
      <c r="B58" s="1808"/>
      <c r="C58" s="1807"/>
      <c r="D58" s="1807"/>
      <c r="E58" s="1807"/>
      <c r="F58" s="1807"/>
      <c r="G58" s="1807"/>
      <c r="H58" s="1807"/>
      <c r="I58" s="1807"/>
      <c r="J58" s="1807"/>
      <c r="K58" s="1807"/>
      <c r="L58" s="1807"/>
      <c r="M58" s="1807"/>
      <c r="N58" s="1807"/>
      <c r="O58" s="1807"/>
      <c r="P58" s="1807"/>
      <c r="Q58" s="1807"/>
      <c r="R58" s="1807"/>
      <c r="S58" s="1807"/>
      <c r="T58" s="1807"/>
      <c r="U58" s="1807"/>
      <c r="V58" s="1807"/>
      <c r="W58" s="1807"/>
      <c r="X58" s="1807"/>
      <c r="Y58" s="1807"/>
      <c r="Z58" s="1807"/>
      <c r="AA58" s="1807"/>
      <c r="AB58" s="1807"/>
      <c r="AC58" s="1807"/>
      <c r="AD58" s="1807"/>
      <c r="AE58" s="1807"/>
      <c r="AF58" s="1807"/>
      <c r="AG58" s="1807"/>
      <c r="AH58" s="1807"/>
      <c r="AI58" s="1807"/>
      <c r="AJ58" s="1807"/>
      <c r="AK58" s="1807"/>
      <c r="AL58" s="1807"/>
      <c r="AM58" s="1807"/>
      <c r="AN58" s="1807"/>
      <c r="AO58" s="1807"/>
      <c r="AP58" s="1807"/>
      <c r="AQ58" s="1807"/>
      <c r="AR58" s="1807"/>
      <c r="AS58" s="1807"/>
      <c r="AT58" s="1807"/>
      <c r="AU58" s="1807"/>
      <c r="AV58" s="1807"/>
      <c r="AW58" s="1807"/>
      <c r="AX58" s="1807"/>
      <c r="AY58" s="1807"/>
      <c r="AZ58" s="1807"/>
      <c r="BA58" s="1807"/>
      <c r="BB58" s="1807"/>
      <c r="BC58" s="1807"/>
      <c r="BD58" s="1807"/>
      <c r="BE58" s="1807"/>
      <c r="BF58" s="1807"/>
      <c r="BG58" s="1807"/>
      <c r="BH58" s="1807"/>
      <c r="BI58" s="1807"/>
      <c r="BJ58" s="1807"/>
      <c r="BK58" s="1807"/>
      <c r="BL58" s="1807"/>
      <c r="BM58" s="1807"/>
      <c r="BN58" s="1807"/>
      <c r="BO58" s="1807"/>
      <c r="BP58" s="1807"/>
      <c r="BQ58" s="1807"/>
      <c r="BR58" s="1807"/>
      <c r="BS58" s="1807"/>
      <c r="BT58" s="1807"/>
      <c r="BU58" s="1807"/>
      <c r="BV58" s="1807"/>
      <c r="BW58" s="1807"/>
      <c r="BX58" s="1807"/>
      <c r="BY58" s="1807"/>
      <c r="BZ58" s="1807"/>
      <c r="CA58" s="1807"/>
      <c r="CB58" s="1807"/>
      <c r="CC58" s="1807"/>
      <c r="CD58" s="1773"/>
      <c r="CH58" s="1807"/>
      <c r="CI58" s="1807"/>
      <c r="CJ58" s="1807"/>
      <c r="CK58" s="1807"/>
      <c r="CL58" s="1807"/>
      <c r="CM58" s="1807"/>
      <c r="CN58" s="1807"/>
      <c r="CO58" s="1807"/>
      <c r="CP58" s="1807"/>
      <c r="CQ58" s="1807"/>
      <c r="CR58" s="1807"/>
      <c r="CS58" s="1807"/>
      <c r="CT58" s="1807"/>
      <c r="CU58" s="1807"/>
      <c r="CV58" s="1807"/>
      <c r="CW58" s="1807"/>
      <c r="CX58" s="1807"/>
      <c r="CY58" s="1807"/>
      <c r="CZ58" s="1807"/>
      <c r="DA58" s="1807"/>
      <c r="DB58" s="1807"/>
      <c r="DC58" s="1807"/>
      <c r="DD58" s="1807"/>
      <c r="DE58" s="1807"/>
      <c r="DF58" s="1807"/>
      <c r="DG58" s="1807"/>
      <c r="DH58" s="1807"/>
      <c r="DI58" s="1807"/>
      <c r="DJ58" s="1807"/>
      <c r="DK58" s="1807"/>
      <c r="DL58" s="1807"/>
      <c r="DM58" s="1807"/>
      <c r="DN58" s="1807"/>
      <c r="DO58" s="1807"/>
      <c r="DP58" s="1807"/>
      <c r="DQ58" s="1807"/>
      <c r="DR58" s="1807"/>
      <c r="DS58" s="1807"/>
      <c r="DT58" s="1807"/>
      <c r="DU58" s="1807"/>
      <c r="DV58" s="1807"/>
    </row>
    <row r="59" spans="2:126" s="1801" customFormat="1" ht="30" customHeight="1">
      <c r="B59" s="1812"/>
      <c r="C59" s="1815"/>
      <c r="D59" s="1774"/>
      <c r="AE59" s="1807"/>
      <c r="AF59" s="1807"/>
      <c r="AG59" s="1807"/>
      <c r="AH59" s="1807"/>
      <c r="AI59" s="1807"/>
      <c r="AJ59" s="1807"/>
      <c r="AK59" s="1807"/>
      <c r="AL59" s="1807"/>
      <c r="AM59" s="1807"/>
      <c r="AN59" s="1807"/>
      <c r="AO59" s="1807"/>
      <c r="AP59" s="1807"/>
      <c r="AQ59" s="1807"/>
      <c r="AR59" s="1807"/>
      <c r="AS59" s="1807"/>
      <c r="AT59" s="1807"/>
      <c r="AU59" s="1807"/>
      <c r="AV59" s="1807"/>
      <c r="AW59" s="1807"/>
      <c r="AX59" s="1807"/>
      <c r="AY59" s="1807"/>
      <c r="AZ59" s="1807"/>
      <c r="BA59" s="1807"/>
      <c r="BB59" s="1807"/>
      <c r="BC59" s="1807"/>
      <c r="BD59" s="1807"/>
      <c r="BE59" s="1807"/>
      <c r="BF59" s="1807"/>
      <c r="BG59" s="1807"/>
      <c r="BH59" s="1807"/>
      <c r="BI59" s="1807"/>
      <c r="BJ59" s="1807"/>
      <c r="BK59" s="1807"/>
      <c r="BL59" s="1807"/>
      <c r="BM59" s="1807"/>
      <c r="BN59" s="1807"/>
      <c r="BO59" s="1807"/>
      <c r="BP59" s="1807"/>
      <c r="BQ59" s="1807"/>
      <c r="BR59" s="1807"/>
      <c r="BS59" s="1807"/>
      <c r="BT59" s="1807"/>
      <c r="BU59" s="1807"/>
      <c r="BV59" s="1807"/>
      <c r="BW59" s="1807"/>
      <c r="BX59" s="1807"/>
      <c r="BY59" s="1807"/>
      <c r="BZ59" s="1807"/>
      <c r="CA59" s="1807"/>
      <c r="CB59" s="1807"/>
      <c r="CC59" s="1807"/>
      <c r="CD59" s="1773"/>
      <c r="CH59" s="1807"/>
      <c r="CI59" s="1807"/>
      <c r="CJ59" s="1807"/>
      <c r="CK59" s="1807"/>
      <c r="CL59" s="1807"/>
      <c r="CM59" s="1807"/>
      <c r="CN59" s="1807"/>
      <c r="CO59" s="1807"/>
      <c r="CP59" s="1807"/>
      <c r="CQ59" s="1807"/>
      <c r="CR59" s="1807"/>
      <c r="CS59" s="1807"/>
      <c r="CT59" s="1807"/>
      <c r="CU59" s="1807"/>
      <c r="CV59" s="1807"/>
      <c r="CW59" s="1807"/>
      <c r="CX59" s="1807"/>
      <c r="CY59" s="1807"/>
      <c r="CZ59" s="1807"/>
      <c r="DA59" s="1807"/>
      <c r="DB59" s="1807"/>
      <c r="DC59" s="1807"/>
      <c r="DD59" s="1807"/>
      <c r="DE59" s="1807"/>
      <c r="DF59" s="1807"/>
      <c r="DG59" s="1807"/>
      <c r="DH59" s="1807"/>
      <c r="DI59" s="1807"/>
      <c r="DJ59" s="1807"/>
      <c r="DK59" s="1807"/>
      <c r="DL59" s="1807"/>
      <c r="DM59" s="1807"/>
      <c r="DN59" s="1807"/>
      <c r="DO59" s="1807"/>
      <c r="DP59" s="1807"/>
      <c r="DQ59" s="1807"/>
      <c r="DR59" s="1807"/>
      <c r="DS59" s="1807"/>
      <c r="DT59" s="1807"/>
      <c r="DU59" s="1807"/>
      <c r="DV59" s="1807"/>
    </row>
    <row r="60" spans="2:126" s="1801" customFormat="1" ht="30" customHeight="1">
      <c r="B60" s="1796"/>
      <c r="C60" s="1805"/>
      <c r="D60" s="1802"/>
      <c r="AE60" s="1807"/>
      <c r="AF60" s="1807"/>
      <c r="AG60" s="1807"/>
      <c r="AH60" s="1807"/>
      <c r="AI60" s="1807"/>
      <c r="AJ60" s="1807"/>
      <c r="AK60" s="1807"/>
      <c r="AL60" s="1807"/>
      <c r="AM60" s="1807"/>
      <c r="AN60" s="1807"/>
      <c r="AO60" s="1807"/>
      <c r="AP60" s="1807"/>
      <c r="AQ60" s="1807"/>
      <c r="AR60" s="1807"/>
      <c r="AS60" s="1807"/>
      <c r="AT60" s="1807"/>
      <c r="AU60" s="1807"/>
      <c r="AV60" s="1807"/>
      <c r="AW60" s="1807"/>
      <c r="AX60" s="1807"/>
      <c r="AY60" s="1807"/>
      <c r="AZ60" s="1807"/>
      <c r="BA60" s="1807"/>
      <c r="BB60" s="1807"/>
      <c r="BC60" s="1807"/>
      <c r="BD60" s="1807"/>
      <c r="BE60" s="1807"/>
      <c r="BF60" s="1807"/>
      <c r="BG60" s="1807"/>
      <c r="BH60" s="1807"/>
      <c r="BI60" s="1807"/>
      <c r="BJ60" s="1807"/>
      <c r="BK60" s="1807"/>
      <c r="BL60" s="1807"/>
      <c r="BM60" s="1807"/>
      <c r="BN60" s="1807"/>
      <c r="BO60" s="1807"/>
      <c r="BP60" s="1807"/>
      <c r="BQ60" s="1807"/>
      <c r="BR60" s="1807"/>
      <c r="BS60" s="1807"/>
      <c r="BT60" s="1807"/>
      <c r="BU60" s="1807"/>
      <c r="BV60" s="1807"/>
      <c r="BW60" s="1807"/>
      <c r="BX60" s="1807"/>
      <c r="BY60" s="1807"/>
      <c r="BZ60" s="1807"/>
      <c r="CA60" s="1807"/>
      <c r="CB60" s="1807"/>
      <c r="CC60" s="1807"/>
      <c r="CD60" s="1773"/>
      <c r="CH60" s="1807"/>
      <c r="CI60" s="1807"/>
      <c r="CJ60" s="1807"/>
      <c r="CK60" s="1807"/>
      <c r="CL60" s="1807"/>
      <c r="CM60" s="1807"/>
      <c r="CN60" s="1807"/>
      <c r="CO60" s="1807"/>
      <c r="CP60" s="1807"/>
      <c r="CQ60" s="1807"/>
      <c r="CR60" s="1807"/>
      <c r="CS60" s="1807"/>
      <c r="CT60" s="1807"/>
      <c r="CU60" s="1807"/>
      <c r="CV60" s="1807"/>
      <c r="CW60" s="1807"/>
      <c r="CX60" s="1807"/>
      <c r="CY60" s="1807"/>
      <c r="CZ60" s="1807"/>
      <c r="DA60" s="1807"/>
      <c r="DB60" s="1807"/>
      <c r="DC60" s="1807"/>
      <c r="DD60" s="1807"/>
      <c r="DE60" s="1807"/>
      <c r="DF60" s="1807"/>
      <c r="DG60" s="1807"/>
      <c r="DH60" s="1807"/>
      <c r="DI60" s="1807"/>
      <c r="DJ60" s="1807"/>
      <c r="DK60" s="1807"/>
      <c r="DL60" s="1807"/>
      <c r="DM60" s="1807"/>
      <c r="DN60" s="1807"/>
      <c r="DO60" s="1807"/>
      <c r="DP60" s="1807"/>
      <c r="DQ60" s="1807"/>
      <c r="DR60" s="1807"/>
      <c r="DS60" s="1807"/>
      <c r="DT60" s="1807"/>
      <c r="DU60" s="1807"/>
      <c r="DV60" s="1807"/>
    </row>
    <row r="61" spans="2:126" s="1801" customFormat="1" ht="30" customHeight="1">
      <c r="B61" s="1796"/>
      <c r="C61" s="1807"/>
      <c r="D61" s="1807"/>
      <c r="E61" s="1807"/>
      <c r="F61" s="1807"/>
      <c r="G61" s="1807"/>
      <c r="H61" s="1807"/>
      <c r="I61" s="1807"/>
      <c r="J61" s="1807"/>
      <c r="K61" s="1807"/>
      <c r="L61" s="1807"/>
      <c r="M61" s="1807"/>
      <c r="N61" s="1807"/>
      <c r="O61" s="1807"/>
      <c r="P61" s="1807"/>
      <c r="Q61" s="1807"/>
      <c r="R61" s="1807"/>
      <c r="S61" s="1807"/>
      <c r="T61" s="1807"/>
      <c r="U61" s="1807"/>
      <c r="V61" s="1807"/>
      <c r="W61" s="1807"/>
      <c r="X61" s="1807"/>
      <c r="Y61" s="1807"/>
      <c r="Z61" s="1807"/>
      <c r="AA61" s="1807"/>
      <c r="AB61" s="1807"/>
      <c r="AC61" s="1807"/>
      <c r="AD61" s="1807"/>
      <c r="AE61" s="1807"/>
      <c r="AF61" s="1807"/>
      <c r="AG61" s="1807"/>
      <c r="AH61" s="1807"/>
      <c r="AI61" s="1807"/>
      <c r="AJ61" s="1807"/>
      <c r="AK61" s="1807"/>
      <c r="AL61" s="1807"/>
      <c r="AM61" s="1807"/>
      <c r="AN61" s="1807"/>
      <c r="AO61" s="1807"/>
      <c r="AP61" s="1807"/>
      <c r="AQ61" s="1807"/>
      <c r="AR61" s="1807"/>
      <c r="AS61" s="1807"/>
      <c r="AT61" s="1807"/>
      <c r="AU61" s="1807"/>
      <c r="AV61" s="1807"/>
      <c r="AW61" s="1807"/>
      <c r="AX61" s="1807"/>
      <c r="AY61" s="1807"/>
      <c r="AZ61" s="1807"/>
      <c r="BA61" s="1807"/>
      <c r="BB61" s="1807"/>
      <c r="BC61" s="1807"/>
      <c r="BD61" s="1807"/>
      <c r="BE61" s="1807"/>
      <c r="BF61" s="1807"/>
      <c r="BG61" s="1807"/>
      <c r="BH61" s="1807"/>
      <c r="BI61" s="1807"/>
      <c r="BJ61" s="1807"/>
      <c r="BK61" s="1807"/>
      <c r="BL61" s="1807"/>
      <c r="BM61" s="1807"/>
      <c r="BN61" s="1807"/>
      <c r="BO61" s="1807"/>
      <c r="BP61" s="1807"/>
      <c r="BQ61" s="1807"/>
      <c r="BR61" s="1807"/>
      <c r="BS61" s="1807"/>
      <c r="BT61" s="1807"/>
      <c r="BU61" s="1807"/>
      <c r="BV61" s="1807"/>
      <c r="BW61" s="1807"/>
      <c r="BX61" s="1807"/>
      <c r="BY61" s="1807"/>
      <c r="BZ61" s="1807"/>
      <c r="CA61" s="1807"/>
      <c r="CB61" s="1807"/>
      <c r="CC61" s="1807"/>
      <c r="CD61" s="1773"/>
      <c r="CH61" s="1807"/>
      <c r="CI61" s="1807"/>
      <c r="CJ61" s="1807"/>
      <c r="CK61" s="1807"/>
      <c r="CL61" s="1807"/>
      <c r="CM61" s="1807"/>
      <c r="CN61" s="1807"/>
      <c r="CO61" s="1807"/>
      <c r="CP61" s="1807"/>
      <c r="CQ61" s="1807"/>
      <c r="CR61" s="1807"/>
      <c r="CS61" s="1807"/>
      <c r="CT61" s="1807"/>
      <c r="CU61" s="1807"/>
      <c r="CV61" s="1807"/>
      <c r="CW61" s="1807"/>
      <c r="CX61" s="1807"/>
      <c r="CY61" s="1807"/>
      <c r="CZ61" s="1807"/>
      <c r="DA61" s="1807"/>
      <c r="DB61" s="1807"/>
      <c r="DC61" s="1807"/>
      <c r="DD61" s="1807"/>
      <c r="DE61" s="1807"/>
      <c r="DF61" s="1807"/>
      <c r="DG61" s="1807"/>
      <c r="DH61" s="1807"/>
      <c r="DI61" s="1807"/>
      <c r="DJ61" s="1807"/>
      <c r="DK61" s="1807"/>
      <c r="DL61" s="1807"/>
      <c r="DM61" s="1807"/>
      <c r="DN61" s="1807"/>
      <c r="DO61" s="1807"/>
      <c r="DP61" s="1807"/>
      <c r="DQ61" s="1807"/>
      <c r="DR61" s="1807"/>
      <c r="DS61" s="1807"/>
      <c r="DT61" s="1807"/>
      <c r="DU61" s="1807"/>
      <c r="DV61" s="1807"/>
    </row>
    <row r="62" spans="2:126" s="1801" customFormat="1" ht="30" customHeight="1">
      <c r="B62" s="1796"/>
      <c r="C62" s="1807"/>
      <c r="D62" s="3384"/>
      <c r="E62" s="3384"/>
      <c r="F62" s="3384"/>
      <c r="G62" s="3384"/>
      <c r="H62" s="3384"/>
      <c r="I62" s="1831"/>
      <c r="J62" s="1831"/>
      <c r="K62" s="1831"/>
      <c r="L62" s="1831"/>
      <c r="M62" s="1831"/>
      <c r="N62" s="1831"/>
      <c r="O62" s="1831"/>
      <c r="P62" s="1831"/>
      <c r="Q62" s="1831"/>
      <c r="R62" s="1770"/>
      <c r="S62" s="1770"/>
      <c r="T62" s="1770"/>
      <c r="U62" s="1770"/>
      <c r="V62" s="1770"/>
      <c r="W62" s="1770"/>
      <c r="X62" s="1770"/>
      <c r="Y62" s="1770"/>
      <c r="Z62" s="1770"/>
      <c r="AA62" s="1770"/>
      <c r="AB62" s="1770"/>
      <c r="AC62" s="1770"/>
      <c r="AD62" s="1770"/>
      <c r="AE62" s="1770"/>
      <c r="AF62" s="1770"/>
      <c r="AG62" s="1807"/>
      <c r="AH62" s="1807"/>
      <c r="AI62" s="1807"/>
      <c r="AJ62" s="1807"/>
      <c r="AK62" s="1807"/>
      <c r="AL62" s="1807"/>
      <c r="AM62" s="1807"/>
      <c r="AN62" s="1807"/>
      <c r="AO62" s="1807"/>
      <c r="AP62" s="1807"/>
      <c r="AQ62" s="1807"/>
      <c r="AR62" s="1807"/>
      <c r="AS62" s="1807"/>
      <c r="AT62" s="1807"/>
      <c r="AU62" s="1807"/>
      <c r="AV62" s="1807"/>
      <c r="AW62" s="1807"/>
      <c r="AX62" s="1807"/>
      <c r="AY62" s="1807"/>
      <c r="AZ62" s="1807"/>
      <c r="BA62" s="1807"/>
      <c r="BB62" s="1807"/>
      <c r="BC62" s="1807"/>
      <c r="BD62" s="1807"/>
      <c r="BE62" s="1807"/>
      <c r="BF62" s="1807"/>
      <c r="BG62" s="1807"/>
      <c r="BH62" s="1807"/>
      <c r="BI62" s="1807"/>
      <c r="BJ62" s="1807"/>
      <c r="BK62" s="1807"/>
      <c r="BL62" s="1807"/>
      <c r="BM62" s="1807"/>
      <c r="BN62" s="1807"/>
      <c r="BO62" s="1807"/>
      <c r="BP62" s="1807"/>
      <c r="BQ62" s="1807"/>
      <c r="BR62" s="1807"/>
      <c r="BS62" s="1807"/>
      <c r="BT62" s="1807"/>
      <c r="BU62" s="1807"/>
      <c r="BV62" s="1807"/>
      <c r="BW62" s="1807"/>
      <c r="BX62" s="1807"/>
      <c r="BY62" s="1807"/>
      <c r="BZ62" s="1807"/>
      <c r="CA62" s="1807"/>
      <c r="CB62" s="1807"/>
      <c r="CC62" s="1807"/>
      <c r="CD62" s="1773"/>
      <c r="CH62" s="1807"/>
      <c r="CI62" s="1807"/>
      <c r="CJ62" s="1807"/>
      <c r="CK62" s="1807"/>
      <c r="CL62" s="1807"/>
      <c r="CM62" s="1807"/>
      <c r="CN62" s="1807"/>
      <c r="CO62" s="1807"/>
      <c r="CP62" s="1807"/>
      <c r="CQ62" s="1807"/>
      <c r="CR62" s="1807"/>
      <c r="CS62" s="1807"/>
      <c r="CT62" s="1807"/>
      <c r="CU62" s="1807"/>
      <c r="CV62" s="1807"/>
      <c r="CW62" s="1807"/>
      <c r="CX62" s="1807"/>
      <c r="CY62" s="1807"/>
      <c r="CZ62" s="1807"/>
      <c r="DA62" s="1807"/>
      <c r="DB62" s="1807"/>
      <c r="DC62" s="1807"/>
      <c r="DD62" s="1807"/>
      <c r="DE62" s="1807"/>
      <c r="DF62" s="1807"/>
      <c r="DG62" s="1807"/>
      <c r="DH62" s="1807"/>
      <c r="DI62" s="1807"/>
      <c r="DJ62" s="1807"/>
      <c r="DK62" s="1807"/>
      <c r="DL62" s="1807"/>
      <c r="DM62" s="1807"/>
      <c r="DN62" s="1807"/>
      <c r="DO62" s="1807"/>
      <c r="DP62" s="1807"/>
      <c r="DQ62" s="1807"/>
      <c r="DR62" s="1807"/>
      <c r="DS62" s="1807"/>
      <c r="DT62" s="1807"/>
      <c r="DU62" s="1807"/>
      <c r="DV62" s="1807"/>
    </row>
    <row r="63" spans="2:126" s="1801" customFormat="1" ht="30" customHeight="1">
      <c r="B63" s="1812"/>
      <c r="C63" s="1807"/>
      <c r="D63" s="3362"/>
      <c r="E63" s="3362"/>
      <c r="F63" s="3383"/>
      <c r="G63" s="3383"/>
      <c r="H63" s="3383"/>
      <c r="I63" s="1832"/>
      <c r="J63" s="3371"/>
      <c r="K63" s="3371"/>
      <c r="L63" s="3371"/>
      <c r="M63" s="3371"/>
      <c r="N63" s="3371"/>
      <c r="O63" s="3371"/>
      <c r="P63" s="3371"/>
      <c r="Q63" s="3371"/>
      <c r="R63" s="1770"/>
      <c r="S63" s="3362"/>
      <c r="T63" s="3362"/>
      <c r="U63" s="3383"/>
      <c r="V63" s="3383"/>
      <c r="W63" s="3383"/>
      <c r="X63" s="1832"/>
      <c r="Y63" s="3371"/>
      <c r="Z63" s="3371"/>
      <c r="AA63" s="3371"/>
      <c r="AB63" s="3371"/>
      <c r="AC63" s="3371"/>
      <c r="AD63" s="3371"/>
      <c r="AE63" s="3371"/>
      <c r="AF63" s="3371"/>
      <c r="AG63" s="1807"/>
      <c r="AH63" s="1807"/>
      <c r="AI63" s="1807"/>
      <c r="AJ63" s="1807"/>
      <c r="AK63" s="1807"/>
      <c r="AL63" s="1807"/>
      <c r="AM63" s="1807"/>
      <c r="AN63" s="1807"/>
      <c r="AO63" s="1807"/>
      <c r="AP63" s="1807"/>
      <c r="AQ63" s="1807"/>
      <c r="AR63" s="1807"/>
      <c r="AS63" s="1807"/>
      <c r="AT63" s="1807"/>
      <c r="AU63" s="1807"/>
      <c r="AV63" s="1807"/>
      <c r="AW63" s="1807"/>
      <c r="AX63" s="1807"/>
      <c r="AY63" s="1807"/>
      <c r="AZ63" s="1807"/>
      <c r="BA63" s="1807"/>
      <c r="BB63" s="1807"/>
      <c r="BC63" s="1807"/>
      <c r="BD63" s="1807"/>
      <c r="BE63" s="1807"/>
      <c r="BF63" s="1807"/>
      <c r="BG63" s="1807"/>
      <c r="BH63" s="1807"/>
      <c r="BI63" s="1807"/>
      <c r="BJ63" s="1807"/>
      <c r="BK63" s="1807"/>
      <c r="BL63" s="1807"/>
      <c r="BM63" s="1807"/>
      <c r="BN63" s="1807"/>
      <c r="BO63" s="1807"/>
      <c r="BP63" s="1807"/>
      <c r="BQ63" s="1807"/>
      <c r="BR63" s="1807"/>
      <c r="BS63" s="1807"/>
      <c r="BT63" s="1807"/>
      <c r="BU63" s="1807"/>
      <c r="BV63" s="1807"/>
      <c r="BW63" s="1807"/>
      <c r="BX63" s="1807"/>
      <c r="BY63" s="1807"/>
      <c r="BZ63" s="1807"/>
      <c r="CA63" s="1807"/>
      <c r="CB63" s="1807"/>
      <c r="CC63" s="1807"/>
      <c r="CD63" s="1773"/>
      <c r="CH63" s="1807"/>
      <c r="CI63" s="1807"/>
      <c r="CJ63" s="1807"/>
      <c r="CK63" s="1807"/>
      <c r="CL63" s="1807"/>
      <c r="CM63" s="1807"/>
      <c r="CN63" s="1807"/>
      <c r="CO63" s="1807"/>
      <c r="CP63" s="1807"/>
      <c r="CQ63" s="1807"/>
      <c r="CR63" s="1807"/>
      <c r="CS63" s="1807"/>
      <c r="CT63" s="1807"/>
      <c r="CU63" s="1807"/>
      <c r="CV63" s="1807"/>
      <c r="CW63" s="1807"/>
      <c r="CX63" s="1807"/>
      <c r="CY63" s="1807"/>
      <c r="CZ63" s="1807"/>
      <c r="DA63" s="1807"/>
      <c r="DB63" s="1807"/>
      <c r="DC63" s="1807"/>
      <c r="DD63" s="1807"/>
      <c r="DE63" s="1807"/>
      <c r="DF63" s="1807"/>
      <c r="DG63" s="1807"/>
      <c r="DH63" s="1807"/>
      <c r="DI63" s="1807"/>
      <c r="DJ63" s="1807"/>
      <c r="DK63" s="1807"/>
      <c r="DL63" s="1807"/>
      <c r="DM63" s="1807"/>
      <c r="DN63" s="1807"/>
      <c r="DO63" s="1807"/>
      <c r="DP63" s="1807"/>
      <c r="DQ63" s="1807"/>
      <c r="DR63" s="1807"/>
      <c r="DS63" s="1807"/>
      <c r="DT63" s="1807"/>
      <c r="DU63" s="1807"/>
      <c r="DV63" s="1807"/>
    </row>
    <row r="64" spans="2:126" s="1801" customFormat="1" ht="30" customHeight="1">
      <c r="B64" s="1796"/>
      <c r="C64" s="1807"/>
      <c r="D64" s="3362"/>
      <c r="E64" s="3362"/>
      <c r="F64" s="3383"/>
      <c r="G64" s="3383"/>
      <c r="H64" s="3383"/>
      <c r="I64" s="1832"/>
      <c r="J64" s="3371"/>
      <c r="K64" s="3371"/>
      <c r="L64" s="3371"/>
      <c r="M64" s="3371"/>
      <c r="N64" s="3371"/>
      <c r="O64" s="3371"/>
      <c r="P64" s="3371"/>
      <c r="Q64" s="3371"/>
      <c r="R64" s="1770"/>
      <c r="S64" s="3362"/>
      <c r="T64" s="3362"/>
      <c r="U64" s="3383"/>
      <c r="V64" s="3383"/>
      <c r="W64" s="3383"/>
      <c r="X64" s="1832"/>
      <c r="Y64" s="3371"/>
      <c r="Z64" s="3371"/>
      <c r="AA64" s="3371"/>
      <c r="AB64" s="3371"/>
      <c r="AC64" s="3371"/>
      <c r="AD64" s="3371"/>
      <c r="AE64" s="3371"/>
      <c r="AF64" s="3371"/>
      <c r="AG64" s="1807"/>
      <c r="AH64" s="1807"/>
      <c r="AI64" s="1807"/>
      <c r="AJ64" s="1807"/>
      <c r="AK64" s="1807"/>
      <c r="AL64" s="1807"/>
      <c r="AM64" s="1807"/>
      <c r="AN64" s="1807"/>
      <c r="AO64" s="1807"/>
      <c r="AP64" s="1807"/>
      <c r="AQ64" s="1807"/>
      <c r="AR64" s="1807"/>
      <c r="AS64" s="1807"/>
      <c r="AT64" s="1807"/>
      <c r="AU64" s="1807"/>
      <c r="AV64" s="1807"/>
      <c r="AW64" s="1807"/>
      <c r="AX64" s="1807"/>
      <c r="AY64" s="1807"/>
      <c r="AZ64" s="1807"/>
      <c r="BA64" s="1807"/>
      <c r="BB64" s="1807"/>
      <c r="BC64" s="1807"/>
      <c r="BD64" s="1807"/>
      <c r="BE64" s="1807"/>
      <c r="BF64" s="1807"/>
      <c r="BG64" s="1807"/>
      <c r="BH64" s="1807"/>
      <c r="BI64" s="1807"/>
      <c r="BJ64" s="1807"/>
      <c r="BK64" s="1807"/>
      <c r="BL64" s="1807"/>
      <c r="BM64" s="1807"/>
      <c r="BN64" s="1807"/>
      <c r="BO64" s="1807"/>
      <c r="BP64" s="1807"/>
      <c r="BQ64" s="1807"/>
      <c r="BR64" s="1807"/>
      <c r="BS64" s="1807"/>
      <c r="BT64" s="1807"/>
      <c r="BU64" s="1807"/>
      <c r="BV64" s="1807"/>
      <c r="BW64" s="1807"/>
      <c r="BX64" s="1807"/>
      <c r="BY64" s="1807"/>
      <c r="BZ64" s="1807"/>
      <c r="CA64" s="1807"/>
      <c r="CB64" s="1807"/>
      <c r="CC64" s="1807"/>
      <c r="CD64" s="1773"/>
      <c r="CH64" s="1807"/>
      <c r="CI64" s="1807"/>
      <c r="CJ64" s="1807"/>
      <c r="CK64" s="1807"/>
      <c r="CL64" s="1807"/>
      <c r="CM64" s="1807"/>
      <c r="CN64" s="1807"/>
      <c r="CO64" s="1807"/>
      <c r="CP64" s="1807"/>
      <c r="CQ64" s="1807"/>
      <c r="CR64" s="1807"/>
      <c r="CS64" s="1807"/>
      <c r="CT64" s="1807"/>
      <c r="CU64" s="1807"/>
      <c r="CV64" s="1807"/>
      <c r="CW64" s="1807"/>
      <c r="CX64" s="1807"/>
      <c r="CY64" s="1807"/>
      <c r="CZ64" s="1807"/>
      <c r="DA64" s="1807"/>
      <c r="DB64" s="1807"/>
      <c r="DC64" s="1807"/>
      <c r="DD64" s="1807"/>
      <c r="DE64" s="1807"/>
      <c r="DF64" s="1807"/>
      <c r="DG64" s="1807"/>
      <c r="DH64" s="1807"/>
      <c r="DI64" s="1807"/>
      <c r="DJ64" s="1807"/>
      <c r="DK64" s="1807"/>
      <c r="DL64" s="1807"/>
      <c r="DM64" s="1807"/>
      <c r="DN64" s="1807"/>
      <c r="DO64" s="1807"/>
      <c r="DP64" s="1807"/>
      <c r="DQ64" s="1807"/>
      <c r="DR64" s="1807"/>
      <c r="DS64" s="1807"/>
      <c r="DT64" s="1807"/>
      <c r="DU64" s="1807"/>
      <c r="DV64" s="1807"/>
    </row>
    <row r="65" spans="2:126" s="1801" customFormat="1" ht="39.9" customHeight="1">
      <c r="B65" s="1777"/>
      <c r="C65" s="1807"/>
      <c r="D65" s="1807"/>
      <c r="E65" s="1807"/>
      <c r="F65" s="1807"/>
      <c r="G65" s="1807"/>
      <c r="H65" s="1807"/>
      <c r="I65" s="1807"/>
      <c r="J65" s="1807"/>
      <c r="K65" s="1807"/>
      <c r="L65" s="1807"/>
      <c r="M65" s="1807"/>
      <c r="N65" s="1807"/>
      <c r="O65" s="1807"/>
      <c r="P65" s="1807"/>
      <c r="Q65" s="1807"/>
      <c r="R65" s="1807"/>
      <c r="S65" s="1807"/>
      <c r="T65" s="1807"/>
      <c r="U65" s="1807"/>
      <c r="V65" s="1807"/>
      <c r="W65" s="1807"/>
      <c r="X65" s="1807"/>
      <c r="Y65" s="1807"/>
      <c r="Z65" s="1807"/>
      <c r="AA65" s="1807"/>
      <c r="AB65" s="1807"/>
      <c r="AC65" s="1807"/>
      <c r="AD65" s="1807"/>
      <c r="AE65" s="1807"/>
      <c r="AF65" s="1807"/>
      <c r="AG65" s="1807"/>
      <c r="AH65" s="1807"/>
      <c r="AI65" s="1807"/>
      <c r="AJ65" s="1807"/>
      <c r="AK65" s="1807"/>
      <c r="AL65" s="1807"/>
      <c r="AM65" s="1807"/>
      <c r="AN65" s="1807"/>
      <c r="AO65" s="1807"/>
      <c r="AP65" s="1807"/>
      <c r="AQ65" s="1807"/>
      <c r="AR65" s="1807"/>
      <c r="AS65" s="1807"/>
      <c r="AT65" s="1807"/>
      <c r="AU65" s="1807"/>
      <c r="AV65" s="1807"/>
      <c r="AW65" s="1807"/>
      <c r="AX65" s="1807"/>
      <c r="AY65" s="1807"/>
      <c r="AZ65" s="1807"/>
      <c r="BA65" s="1807"/>
      <c r="BB65" s="1807"/>
      <c r="BC65" s="1807"/>
      <c r="BD65" s="1807"/>
      <c r="BE65" s="1807"/>
      <c r="BF65" s="1807"/>
      <c r="BG65" s="1807"/>
      <c r="BH65" s="1807"/>
      <c r="BI65" s="1807"/>
      <c r="BJ65" s="1807"/>
      <c r="BK65" s="1807"/>
      <c r="BL65" s="1807"/>
      <c r="BM65" s="1807"/>
      <c r="BN65" s="1807"/>
      <c r="BO65" s="1807"/>
      <c r="BP65" s="1807"/>
      <c r="BQ65" s="1807"/>
      <c r="BR65" s="1807"/>
      <c r="BS65" s="1807"/>
      <c r="BT65" s="1807"/>
      <c r="BU65" s="1807"/>
      <c r="BV65" s="1807"/>
      <c r="BW65" s="1807"/>
      <c r="BX65" s="1807"/>
      <c r="BY65" s="1807"/>
      <c r="BZ65" s="1807"/>
      <c r="CA65" s="1807"/>
      <c r="CB65" s="1807"/>
      <c r="CC65" s="1807"/>
      <c r="CD65" s="1773"/>
      <c r="CH65" s="1807"/>
      <c r="CI65" s="1807"/>
      <c r="CJ65" s="1807"/>
      <c r="CK65" s="1807"/>
      <c r="CL65" s="1807"/>
      <c r="CM65" s="1807"/>
      <c r="CN65" s="1807"/>
      <c r="CO65" s="1807"/>
      <c r="CP65" s="1807"/>
      <c r="CQ65" s="1807"/>
      <c r="CR65" s="1807"/>
      <c r="CS65" s="1807"/>
      <c r="CT65" s="1807"/>
      <c r="CU65" s="1807"/>
      <c r="CV65" s="1807"/>
      <c r="CW65" s="1807"/>
      <c r="CX65" s="1807"/>
      <c r="CY65" s="1807"/>
      <c r="CZ65" s="1807"/>
      <c r="DA65" s="1807"/>
      <c r="DB65" s="1807"/>
      <c r="DC65" s="1807"/>
      <c r="DD65" s="1807"/>
      <c r="DE65" s="1807"/>
      <c r="DF65" s="1807"/>
      <c r="DG65" s="1807"/>
      <c r="DH65" s="1807"/>
      <c r="DI65" s="1807"/>
      <c r="DJ65" s="1807"/>
      <c r="DK65" s="1807"/>
      <c r="DL65" s="1807"/>
      <c r="DM65" s="1807"/>
      <c r="DN65" s="1807"/>
      <c r="DO65" s="1807"/>
      <c r="DP65" s="1807"/>
      <c r="DQ65" s="1807"/>
      <c r="DR65" s="1807"/>
      <c r="DS65" s="1807"/>
      <c r="DT65" s="1807"/>
      <c r="DU65" s="1807"/>
      <c r="DV65" s="1807"/>
    </row>
    <row r="66" spans="2:126" s="1801" customFormat="1" ht="39.9" customHeight="1">
      <c r="B66" s="1808"/>
      <c r="C66" s="1807"/>
      <c r="D66" s="1807"/>
      <c r="E66" s="1807"/>
      <c r="F66" s="1807"/>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7"/>
      <c r="AK66" s="1807"/>
      <c r="AL66" s="1807"/>
      <c r="AM66" s="1807"/>
      <c r="AN66" s="1807"/>
      <c r="AO66" s="1807"/>
      <c r="AP66" s="1807"/>
      <c r="AQ66" s="1807"/>
      <c r="AR66" s="1807"/>
      <c r="AS66" s="1807"/>
      <c r="AT66" s="1807"/>
      <c r="AU66" s="1807"/>
      <c r="AV66" s="1807"/>
      <c r="AW66" s="1807"/>
      <c r="AX66" s="1807"/>
      <c r="AY66" s="1807"/>
      <c r="AZ66" s="1807"/>
      <c r="BA66" s="1807"/>
      <c r="BB66" s="1807"/>
      <c r="BC66" s="1807"/>
      <c r="BD66" s="1807"/>
      <c r="BE66" s="1807"/>
      <c r="BF66" s="1807"/>
      <c r="BG66" s="1807"/>
      <c r="BH66" s="1807"/>
      <c r="BI66" s="1807"/>
      <c r="BJ66" s="1807"/>
      <c r="BK66" s="1807"/>
      <c r="BL66" s="1807"/>
      <c r="BM66" s="1807"/>
      <c r="BN66" s="1807"/>
      <c r="BO66" s="1807"/>
      <c r="BP66" s="1807"/>
      <c r="BQ66" s="1807"/>
      <c r="BR66" s="1807"/>
      <c r="BS66" s="1807"/>
      <c r="BT66" s="1807"/>
      <c r="BU66" s="1807"/>
      <c r="BV66" s="1807"/>
      <c r="BW66" s="1807"/>
      <c r="BX66" s="1807"/>
      <c r="BY66" s="1807"/>
      <c r="BZ66" s="1807"/>
      <c r="CA66" s="1807"/>
      <c r="CB66" s="1807"/>
      <c r="CC66" s="1807"/>
      <c r="CD66" s="1773"/>
      <c r="CH66" s="1807"/>
      <c r="CI66" s="1807"/>
      <c r="CJ66" s="1807"/>
      <c r="CK66" s="1807"/>
      <c r="CL66" s="1807"/>
      <c r="CM66" s="1807"/>
      <c r="CN66" s="1807"/>
      <c r="CO66" s="1807"/>
      <c r="CP66" s="1807"/>
      <c r="CQ66" s="1807"/>
      <c r="CR66" s="1807"/>
      <c r="CS66" s="1807"/>
      <c r="CT66" s="1807"/>
      <c r="CU66" s="1807"/>
      <c r="CV66" s="1807"/>
      <c r="CW66" s="1807"/>
      <c r="CX66" s="1807"/>
      <c r="CY66" s="1807"/>
      <c r="CZ66" s="1807"/>
      <c r="DA66" s="1807"/>
      <c r="DB66" s="1807"/>
      <c r="DC66" s="1807"/>
      <c r="DD66" s="1807"/>
      <c r="DE66" s="1807"/>
      <c r="DF66" s="1807"/>
      <c r="DG66" s="1807"/>
      <c r="DH66" s="1807"/>
      <c r="DI66" s="1807"/>
      <c r="DJ66" s="1807"/>
      <c r="DK66" s="1807"/>
      <c r="DL66" s="1807"/>
      <c r="DM66" s="1807"/>
      <c r="DN66" s="1807"/>
      <c r="DO66" s="1807"/>
      <c r="DP66" s="1807"/>
      <c r="DQ66" s="1807"/>
      <c r="DR66" s="1807"/>
      <c r="DS66" s="1807"/>
      <c r="DT66" s="1807"/>
      <c r="DU66" s="1807"/>
      <c r="DV66" s="1807"/>
    </row>
    <row r="67" spans="2:126" s="1801" customFormat="1" ht="30" customHeight="1">
      <c r="B67" s="1808"/>
      <c r="C67" s="1815"/>
      <c r="D67" s="1774"/>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c r="AE67" s="1807"/>
      <c r="AF67" s="1807"/>
      <c r="AG67" s="1807"/>
      <c r="AH67" s="1807"/>
      <c r="AI67" s="1807"/>
      <c r="AJ67" s="1807"/>
      <c r="AK67" s="1807"/>
      <c r="AL67" s="1807"/>
      <c r="AM67" s="1807"/>
      <c r="AN67" s="1807"/>
      <c r="AO67" s="1807"/>
      <c r="AP67" s="1807"/>
      <c r="AQ67" s="1807"/>
      <c r="AR67" s="1807"/>
      <c r="AS67" s="1807"/>
      <c r="AT67" s="1807"/>
      <c r="AU67" s="1807"/>
      <c r="AV67" s="1807"/>
      <c r="AW67" s="1807"/>
      <c r="AX67" s="1807"/>
      <c r="AY67" s="1807"/>
      <c r="AZ67" s="1807"/>
      <c r="BA67" s="1807"/>
      <c r="BB67" s="1807"/>
      <c r="BC67" s="1807"/>
      <c r="BD67" s="1807"/>
      <c r="BE67" s="1807"/>
      <c r="BF67" s="1807"/>
      <c r="BG67" s="1807"/>
      <c r="BH67" s="1807"/>
      <c r="BI67" s="1807"/>
      <c r="BJ67" s="1807"/>
      <c r="BK67" s="1807"/>
      <c r="BL67" s="1807"/>
      <c r="BM67" s="1807"/>
      <c r="BN67" s="1807"/>
      <c r="BO67" s="1807"/>
      <c r="BP67" s="1807"/>
      <c r="BQ67" s="1807"/>
      <c r="BR67" s="1807"/>
      <c r="BS67" s="1807"/>
      <c r="BT67" s="1807"/>
      <c r="BU67" s="1807"/>
      <c r="BV67" s="1807"/>
      <c r="BW67" s="1807"/>
      <c r="BX67" s="1807"/>
      <c r="BY67" s="1807"/>
      <c r="BZ67" s="1807"/>
      <c r="CA67" s="1807"/>
      <c r="CB67" s="1807"/>
      <c r="CC67" s="1807"/>
      <c r="CD67" s="1773"/>
      <c r="CH67" s="1807"/>
      <c r="CI67" s="1807"/>
      <c r="CJ67" s="1807"/>
      <c r="CK67" s="1807"/>
      <c r="CL67" s="1807"/>
      <c r="CM67" s="1807"/>
      <c r="CN67" s="1807"/>
      <c r="CO67" s="1807"/>
      <c r="CP67" s="1807"/>
      <c r="CQ67" s="1807"/>
      <c r="CR67" s="1807"/>
      <c r="CS67" s="1807"/>
      <c r="CT67" s="1807"/>
      <c r="CU67" s="1807"/>
      <c r="CV67" s="1807"/>
      <c r="CW67" s="1807"/>
      <c r="CX67" s="1807"/>
      <c r="CY67" s="1807"/>
      <c r="CZ67" s="1807"/>
      <c r="DA67" s="1807"/>
      <c r="DB67" s="1807"/>
      <c r="DC67" s="1807"/>
      <c r="DD67" s="1807"/>
      <c r="DE67" s="1807"/>
      <c r="DF67" s="1807"/>
      <c r="DG67" s="1807"/>
      <c r="DH67" s="1807"/>
      <c r="DI67" s="1807"/>
      <c r="DJ67" s="1807"/>
      <c r="DK67" s="1807"/>
      <c r="DL67" s="1807"/>
      <c r="DM67" s="1807"/>
      <c r="DN67" s="1807"/>
      <c r="DO67" s="1807"/>
      <c r="DP67" s="1807"/>
      <c r="DQ67" s="1807"/>
      <c r="DR67" s="1807"/>
      <c r="DS67" s="1807"/>
      <c r="DT67" s="1807"/>
      <c r="DU67" s="1807"/>
      <c r="DV67" s="1807"/>
    </row>
    <row r="68" spans="2:126" s="1801" customFormat="1" ht="30" customHeight="1">
      <c r="B68" s="1812"/>
      <c r="C68" s="1805"/>
      <c r="D68" s="1802"/>
      <c r="E68" s="1807"/>
      <c r="F68" s="1807"/>
      <c r="G68" s="1807"/>
      <c r="H68" s="1807"/>
      <c r="I68" s="1807"/>
      <c r="J68" s="1807"/>
      <c r="K68" s="1807"/>
      <c r="L68" s="1807"/>
      <c r="M68" s="1807"/>
      <c r="N68" s="1807"/>
      <c r="O68" s="1807"/>
      <c r="P68" s="1807"/>
      <c r="Q68" s="1807"/>
      <c r="R68" s="1807"/>
      <c r="S68" s="1807"/>
      <c r="T68" s="1807"/>
      <c r="U68" s="1807"/>
      <c r="V68" s="1807"/>
      <c r="W68" s="1807"/>
      <c r="X68" s="1807"/>
      <c r="Y68" s="1807"/>
      <c r="Z68" s="1807"/>
      <c r="AA68" s="1807"/>
      <c r="AB68" s="1807"/>
      <c r="AC68" s="1807"/>
      <c r="AD68" s="1807"/>
      <c r="AE68" s="1807"/>
      <c r="AF68" s="1807"/>
      <c r="AG68" s="1807"/>
      <c r="AH68" s="1807"/>
      <c r="AI68" s="1807"/>
      <c r="AJ68" s="1807"/>
      <c r="AK68" s="1807"/>
      <c r="AL68" s="1807"/>
      <c r="AM68" s="1807"/>
      <c r="AN68" s="1807"/>
      <c r="AO68" s="1807"/>
      <c r="AP68" s="1807"/>
      <c r="AQ68" s="1807"/>
      <c r="AR68" s="1807"/>
      <c r="AS68" s="1807"/>
      <c r="AT68" s="1807"/>
      <c r="AU68" s="1807"/>
      <c r="AV68" s="1807"/>
      <c r="AW68" s="1807"/>
      <c r="AX68" s="1807"/>
      <c r="AY68" s="1807"/>
      <c r="AZ68" s="1807"/>
      <c r="BA68" s="1807"/>
      <c r="BB68" s="1807"/>
      <c r="BC68" s="1807"/>
      <c r="BD68" s="1807"/>
      <c r="BE68" s="1807"/>
      <c r="BF68" s="1807"/>
      <c r="BG68" s="1807"/>
      <c r="BH68" s="1807"/>
      <c r="BI68" s="1807"/>
      <c r="BJ68" s="1807"/>
      <c r="BK68" s="1807"/>
      <c r="BL68" s="1807"/>
      <c r="BM68" s="1807"/>
      <c r="BN68" s="1807"/>
      <c r="BO68" s="1807"/>
      <c r="BP68" s="1807"/>
      <c r="BQ68" s="1807"/>
      <c r="BR68" s="1807"/>
      <c r="BS68" s="1807"/>
      <c r="BT68" s="1807"/>
      <c r="BU68" s="1807"/>
      <c r="BV68" s="1807"/>
      <c r="BW68" s="1807"/>
      <c r="BX68" s="1807"/>
      <c r="BY68" s="1807"/>
      <c r="BZ68" s="1807"/>
      <c r="CA68" s="1807"/>
      <c r="CB68" s="1807"/>
      <c r="CC68" s="1807"/>
      <c r="CD68" s="1773"/>
      <c r="CH68" s="1807"/>
      <c r="CI68" s="1807"/>
      <c r="CJ68" s="1807"/>
      <c r="CK68" s="1807"/>
      <c r="CL68" s="1807"/>
      <c r="CM68" s="1807"/>
      <c r="CN68" s="1807"/>
      <c r="CO68" s="1807"/>
      <c r="CP68" s="1807"/>
      <c r="CQ68" s="1807"/>
      <c r="CR68" s="1807"/>
      <c r="CS68" s="1807"/>
      <c r="CT68" s="1807"/>
      <c r="CU68" s="1807"/>
      <c r="CV68" s="1807"/>
      <c r="CW68" s="1807"/>
      <c r="CX68" s="1807"/>
      <c r="CY68" s="1807"/>
      <c r="CZ68" s="1807"/>
      <c r="DA68" s="1807"/>
      <c r="DB68" s="1807"/>
      <c r="DC68" s="1807"/>
      <c r="DD68" s="1807"/>
      <c r="DE68" s="1807"/>
      <c r="DF68" s="1807"/>
      <c r="DG68" s="1807"/>
      <c r="DH68" s="1807"/>
      <c r="DI68" s="1807"/>
      <c r="DJ68" s="1807"/>
      <c r="DK68" s="1807"/>
      <c r="DL68" s="1807"/>
      <c r="DM68" s="1807"/>
      <c r="DN68" s="1807"/>
      <c r="DO68" s="1807"/>
      <c r="DP68" s="1807"/>
      <c r="DQ68" s="1807"/>
      <c r="DR68" s="1807"/>
      <c r="DS68" s="1807"/>
      <c r="DT68" s="1807"/>
      <c r="DU68" s="1807"/>
      <c r="DV68" s="1807"/>
    </row>
    <row r="69" spans="2:126" s="1801" customFormat="1" ht="30" customHeight="1">
      <c r="B69" s="1796"/>
      <c r="C69" s="1807"/>
      <c r="D69" s="1807"/>
      <c r="E69" s="1807"/>
      <c r="F69" s="1807"/>
      <c r="G69" s="1807"/>
      <c r="H69" s="1807"/>
      <c r="I69" s="1807"/>
      <c r="J69" s="1807"/>
      <c r="K69" s="1807"/>
      <c r="L69" s="1807"/>
      <c r="M69" s="1807"/>
      <c r="N69" s="1807"/>
      <c r="O69" s="1807"/>
      <c r="P69" s="1807"/>
      <c r="Q69" s="1807"/>
      <c r="R69" s="1807"/>
      <c r="S69" s="1807"/>
      <c r="T69" s="1807"/>
      <c r="U69" s="1807"/>
      <c r="V69" s="1807"/>
      <c r="W69" s="1807"/>
      <c r="X69" s="1807"/>
      <c r="Y69" s="1807"/>
      <c r="Z69" s="1807"/>
      <c r="AA69" s="1807"/>
      <c r="AB69" s="1807"/>
      <c r="AC69" s="1807"/>
      <c r="AD69" s="1807"/>
      <c r="AE69" s="1807"/>
      <c r="AF69" s="1807"/>
      <c r="AG69" s="1807"/>
      <c r="AH69" s="1807"/>
      <c r="AI69" s="1807"/>
      <c r="AJ69" s="1807"/>
      <c r="AK69" s="1807"/>
      <c r="AL69" s="1807"/>
      <c r="AM69" s="1807"/>
      <c r="AN69" s="1807"/>
      <c r="AO69" s="1807"/>
      <c r="AP69" s="1807"/>
      <c r="AQ69" s="1807"/>
      <c r="AR69" s="1807"/>
      <c r="AS69" s="1807"/>
      <c r="AT69" s="1807"/>
      <c r="AU69" s="1807"/>
      <c r="AV69" s="1807"/>
      <c r="AW69" s="1807"/>
      <c r="AX69" s="1807"/>
      <c r="AY69" s="1807"/>
      <c r="AZ69" s="1807"/>
      <c r="BA69" s="1807"/>
      <c r="BB69" s="1807"/>
      <c r="BC69" s="1807"/>
      <c r="BD69" s="1807"/>
      <c r="BE69" s="1807"/>
      <c r="BF69" s="1807"/>
      <c r="BG69" s="1807"/>
      <c r="BH69" s="1807"/>
      <c r="BI69" s="1807"/>
      <c r="BJ69" s="1807"/>
      <c r="BK69" s="1807"/>
      <c r="BL69" s="1807"/>
      <c r="BM69" s="1807"/>
      <c r="BN69" s="1807"/>
      <c r="BO69" s="1807"/>
      <c r="BP69" s="1807"/>
      <c r="BQ69" s="1807"/>
      <c r="BR69" s="1807"/>
      <c r="BS69" s="1807"/>
      <c r="BT69" s="1807"/>
      <c r="BU69" s="1807"/>
      <c r="BV69" s="1807"/>
      <c r="BW69" s="1807"/>
      <c r="BX69" s="1807"/>
      <c r="BY69" s="1807"/>
      <c r="BZ69" s="1807"/>
      <c r="CA69" s="1807"/>
      <c r="CB69" s="1807"/>
      <c r="CC69" s="1807"/>
      <c r="CD69" s="1773"/>
      <c r="CH69" s="1807"/>
      <c r="CI69" s="1807"/>
      <c r="CJ69" s="1807"/>
      <c r="CK69" s="1807"/>
      <c r="CL69" s="1807"/>
      <c r="CM69" s="1807"/>
      <c r="CN69" s="1807"/>
      <c r="CO69" s="1807"/>
      <c r="CP69" s="1807"/>
      <c r="CQ69" s="1807"/>
      <c r="CR69" s="1807"/>
      <c r="CS69" s="1807"/>
      <c r="CT69" s="1807"/>
      <c r="CU69" s="1807"/>
      <c r="CV69" s="1807"/>
      <c r="CW69" s="1807"/>
      <c r="CX69" s="1807"/>
      <c r="CY69" s="1807"/>
      <c r="CZ69" s="1807"/>
      <c r="DA69" s="1807"/>
      <c r="DB69" s="1807"/>
      <c r="DC69" s="1807"/>
      <c r="DD69" s="1807"/>
      <c r="DE69" s="1807"/>
      <c r="DF69" s="1807"/>
      <c r="DG69" s="1807"/>
      <c r="DH69" s="1807"/>
      <c r="DI69" s="1807"/>
      <c r="DJ69" s="1807"/>
      <c r="DK69" s="1807"/>
      <c r="DL69" s="1807"/>
      <c r="DM69" s="1807"/>
      <c r="DN69" s="1807"/>
      <c r="DO69" s="1807"/>
      <c r="DP69" s="1807"/>
      <c r="DQ69" s="1807"/>
      <c r="DR69" s="1807"/>
      <c r="DS69" s="1807"/>
      <c r="DT69" s="1807"/>
      <c r="DU69" s="1807"/>
      <c r="DV69" s="1807"/>
    </row>
    <row r="70" spans="2:126" s="1801" customFormat="1" ht="30" customHeight="1">
      <c r="B70" s="1796"/>
      <c r="C70" s="1807"/>
      <c r="D70" s="1807"/>
      <c r="E70" s="1807"/>
      <c r="F70" s="1807"/>
      <c r="G70" s="1807"/>
      <c r="H70" s="1807"/>
      <c r="I70" s="1807"/>
      <c r="J70" s="1807"/>
      <c r="K70" s="1807"/>
      <c r="L70" s="1807"/>
      <c r="M70" s="1807"/>
      <c r="N70" s="3373"/>
      <c r="O70" s="3373"/>
      <c r="P70" s="3373"/>
      <c r="Q70" s="3373"/>
      <c r="R70" s="3373"/>
      <c r="S70" s="3373"/>
      <c r="T70" s="3373"/>
      <c r="U70" s="3373"/>
      <c r="V70" s="3373"/>
      <c r="W70" s="3373"/>
      <c r="X70" s="3373"/>
      <c r="Y70" s="3373"/>
      <c r="Z70" s="3373"/>
      <c r="AA70" s="3373"/>
      <c r="AB70" s="3373"/>
      <c r="AC70" s="3373"/>
      <c r="AD70" s="3373"/>
      <c r="AE70" s="3373"/>
      <c r="AF70" s="3373"/>
      <c r="AG70" s="3373"/>
      <c r="AH70" s="3373"/>
      <c r="AI70" s="3373"/>
      <c r="AJ70" s="3373"/>
      <c r="AK70" s="3373"/>
      <c r="AL70" s="3373"/>
      <c r="AM70" s="3373"/>
      <c r="AN70" s="3373"/>
      <c r="AO70" s="3373"/>
      <c r="AP70" s="3373"/>
      <c r="AQ70" s="3373"/>
      <c r="AR70" s="3373"/>
      <c r="AS70" s="3373"/>
      <c r="AT70" s="3373"/>
      <c r="AU70" s="3373"/>
      <c r="AV70" s="3373"/>
      <c r="AW70" s="3373"/>
      <c r="AX70" s="1770"/>
      <c r="AY70" s="1770"/>
      <c r="AZ70" s="1770"/>
      <c r="BA70" s="3373"/>
      <c r="BB70" s="3373"/>
      <c r="BC70" s="3373"/>
      <c r="BD70" s="3373"/>
      <c r="BE70" s="3373"/>
      <c r="BF70" s="3373"/>
      <c r="BG70" s="3373"/>
      <c r="BH70" s="3373"/>
      <c r="BI70" s="3373"/>
      <c r="BJ70" s="3373"/>
      <c r="BK70" s="3373"/>
      <c r="BL70" s="3373"/>
      <c r="BM70" s="3373"/>
      <c r="BN70" s="3373"/>
      <c r="BO70" s="3373"/>
      <c r="BP70" s="3373"/>
      <c r="BQ70" s="3373"/>
      <c r="BR70" s="3373"/>
      <c r="BS70" s="3373"/>
      <c r="BT70" s="3373"/>
      <c r="BU70" s="3373"/>
      <c r="BV70" s="3373"/>
      <c r="BW70" s="3373"/>
      <c r="BX70" s="3373"/>
      <c r="BY70" s="3373"/>
      <c r="BZ70" s="3373"/>
      <c r="CA70" s="3373"/>
      <c r="CB70" s="1807"/>
      <c r="CC70" s="1807"/>
      <c r="CD70" s="1773"/>
      <c r="CH70" s="1807"/>
      <c r="CI70" s="1807"/>
      <c r="CJ70" s="1807"/>
      <c r="CK70" s="1807"/>
      <c r="CL70" s="1807"/>
      <c r="CM70" s="1807"/>
      <c r="CN70" s="1807"/>
      <c r="CO70" s="1807"/>
      <c r="CP70" s="1807"/>
      <c r="CQ70" s="1807"/>
      <c r="CR70" s="1807"/>
      <c r="CS70" s="1807"/>
      <c r="CT70" s="1807"/>
      <c r="CU70" s="1807"/>
      <c r="CV70" s="1807"/>
      <c r="CW70" s="1807"/>
      <c r="CX70" s="1807"/>
      <c r="CY70" s="1807"/>
      <c r="CZ70" s="1807"/>
      <c r="DA70" s="1807"/>
      <c r="DB70" s="1807"/>
      <c r="DC70" s="1807"/>
      <c r="DD70" s="1807"/>
      <c r="DE70" s="1807"/>
      <c r="DF70" s="1807"/>
      <c r="DG70" s="1807"/>
      <c r="DH70" s="1807"/>
      <c r="DI70" s="1807"/>
      <c r="DJ70" s="1807"/>
      <c r="DK70" s="1807"/>
      <c r="DL70" s="1807"/>
      <c r="DM70" s="1807"/>
      <c r="DN70" s="1807"/>
      <c r="DO70" s="1807"/>
      <c r="DP70" s="1807"/>
      <c r="DQ70" s="1807"/>
      <c r="DR70" s="1807"/>
      <c r="DS70" s="1807"/>
      <c r="DT70" s="1807"/>
      <c r="DU70" s="1807"/>
      <c r="DV70" s="1807"/>
    </row>
    <row r="71" spans="2:126" s="1801" customFormat="1" ht="30" customHeight="1">
      <c r="B71" s="1796"/>
      <c r="C71" s="1807"/>
      <c r="D71" s="1807"/>
      <c r="E71" s="1807"/>
      <c r="F71" s="1807"/>
      <c r="G71" s="1807"/>
      <c r="H71" s="1807"/>
      <c r="I71" s="1807"/>
      <c r="J71" s="1807"/>
      <c r="K71" s="1807"/>
      <c r="L71" s="1807"/>
      <c r="M71" s="1807"/>
      <c r="N71" s="3373"/>
      <c r="O71" s="3373"/>
      <c r="P71" s="3373"/>
      <c r="Q71" s="3373"/>
      <c r="R71" s="3373"/>
      <c r="S71" s="3373"/>
      <c r="T71" s="3373"/>
      <c r="U71" s="3373"/>
      <c r="V71" s="3373"/>
      <c r="W71" s="3373"/>
      <c r="X71" s="3373"/>
      <c r="Y71" s="3373"/>
      <c r="Z71" s="3373"/>
      <c r="AA71" s="3373"/>
      <c r="AB71" s="3373"/>
      <c r="AC71" s="3373"/>
      <c r="AD71" s="3373"/>
      <c r="AE71" s="3373"/>
      <c r="AF71" s="3373"/>
      <c r="AG71" s="3373"/>
      <c r="AH71" s="3373"/>
      <c r="AI71" s="3373"/>
      <c r="AJ71" s="3373"/>
      <c r="AK71" s="3373"/>
      <c r="AL71" s="3373"/>
      <c r="AM71" s="3373"/>
      <c r="AN71" s="3373"/>
      <c r="AO71" s="3373"/>
      <c r="AP71" s="3373"/>
      <c r="AQ71" s="3373"/>
      <c r="AR71" s="3373"/>
      <c r="AS71" s="3373"/>
      <c r="AT71" s="3373"/>
      <c r="AU71" s="3373"/>
      <c r="AV71" s="3373"/>
      <c r="AW71" s="3373"/>
      <c r="AX71" s="1770"/>
      <c r="AY71" s="1770"/>
      <c r="AZ71" s="1770"/>
      <c r="BA71" s="3374"/>
      <c r="BB71" s="3374"/>
      <c r="BC71" s="3374"/>
      <c r="BD71" s="3374"/>
      <c r="BE71" s="3374"/>
      <c r="BF71" s="3374"/>
      <c r="BG71" s="3374"/>
      <c r="BH71" s="3374"/>
      <c r="BI71" s="3374"/>
      <c r="BJ71" s="3374"/>
      <c r="BK71" s="3374"/>
      <c r="BL71" s="3374"/>
      <c r="BM71" s="3374"/>
      <c r="BN71" s="3374"/>
      <c r="BO71" s="3374"/>
      <c r="BP71" s="3374"/>
      <c r="BQ71" s="3374"/>
      <c r="BR71" s="3374"/>
      <c r="BS71" s="3374"/>
      <c r="BT71" s="3374"/>
      <c r="BU71" s="3374"/>
      <c r="BV71" s="3374"/>
      <c r="BW71" s="3374"/>
      <c r="BX71" s="3374"/>
      <c r="BY71" s="3374"/>
      <c r="BZ71" s="3374"/>
      <c r="CA71" s="3374"/>
      <c r="CB71" s="1807"/>
      <c r="CC71" s="1807"/>
      <c r="CD71" s="1773"/>
      <c r="CH71" s="1807"/>
      <c r="CI71" s="1807"/>
      <c r="CJ71" s="1807"/>
      <c r="CK71" s="1807"/>
      <c r="CL71" s="1807"/>
      <c r="CM71" s="1807"/>
      <c r="CN71" s="1807"/>
      <c r="CO71" s="1807"/>
      <c r="CP71" s="1807"/>
      <c r="CQ71" s="1807"/>
      <c r="CR71" s="1807"/>
      <c r="CS71" s="1807"/>
      <c r="CT71" s="1807"/>
      <c r="CU71" s="1807"/>
      <c r="CV71" s="1807"/>
      <c r="CW71" s="1807"/>
      <c r="CX71" s="1807"/>
      <c r="CY71" s="1807"/>
      <c r="CZ71" s="1807"/>
      <c r="DA71" s="1807"/>
      <c r="DB71" s="1807"/>
      <c r="DC71" s="1807"/>
      <c r="DD71" s="1807"/>
      <c r="DE71" s="1807"/>
      <c r="DF71" s="1807"/>
      <c r="DG71" s="1807"/>
      <c r="DH71" s="1807"/>
      <c r="DI71" s="1807"/>
      <c r="DJ71" s="1807"/>
      <c r="DK71" s="1807"/>
      <c r="DL71" s="1807"/>
      <c r="DM71" s="1807"/>
      <c r="DN71" s="1807"/>
      <c r="DO71" s="1807"/>
      <c r="DP71" s="1807"/>
      <c r="DQ71" s="1807"/>
      <c r="DR71" s="1807"/>
      <c r="DS71" s="1807"/>
      <c r="DT71" s="1807"/>
      <c r="DU71" s="1807"/>
      <c r="DV71" s="1807"/>
    </row>
    <row r="72" spans="2:126" s="1801" customFormat="1" ht="30" customHeight="1">
      <c r="B72" s="1777"/>
      <c r="C72" s="1807"/>
      <c r="D72" s="1807"/>
      <c r="E72" s="1807"/>
      <c r="F72" s="1807"/>
      <c r="G72" s="1807"/>
      <c r="H72" s="1807"/>
      <c r="I72" s="1807"/>
      <c r="J72" s="1807"/>
      <c r="K72" s="1807"/>
      <c r="L72" s="1807"/>
      <c r="M72" s="1807"/>
      <c r="N72" s="1807"/>
      <c r="O72" s="1807"/>
      <c r="P72" s="1807"/>
      <c r="Q72" s="1807"/>
      <c r="R72" s="1807"/>
      <c r="S72" s="1807"/>
      <c r="T72" s="1807"/>
      <c r="U72" s="1807"/>
      <c r="V72" s="1807"/>
      <c r="W72" s="1807"/>
      <c r="X72" s="1807"/>
      <c r="Y72" s="1807"/>
      <c r="Z72" s="1807"/>
      <c r="AA72" s="1807"/>
      <c r="AB72" s="1807"/>
      <c r="AC72" s="1807"/>
      <c r="AD72" s="1807"/>
      <c r="AE72" s="1807"/>
      <c r="AF72" s="1807"/>
      <c r="AG72" s="1807"/>
      <c r="AH72" s="1807"/>
      <c r="AI72" s="1807"/>
      <c r="AJ72" s="1807"/>
      <c r="AK72" s="1807"/>
      <c r="AL72" s="1807"/>
      <c r="AM72" s="1807"/>
      <c r="AP72" s="1805"/>
      <c r="AQ72" s="1805"/>
      <c r="AR72" s="1805"/>
      <c r="AS72" s="1805"/>
      <c r="AU72" s="3385"/>
      <c r="AV72" s="3385"/>
      <c r="AW72" s="3385"/>
      <c r="AX72" s="1805"/>
      <c r="AY72" s="1805"/>
      <c r="AZ72" s="1790"/>
      <c r="BA72" s="1790"/>
      <c r="BB72" s="1790"/>
      <c r="BC72" s="1790"/>
      <c r="BD72" s="1790"/>
      <c r="BE72" s="1790"/>
      <c r="BF72" s="1790"/>
      <c r="BG72" s="1790"/>
      <c r="BH72" s="1790"/>
      <c r="BI72" s="1790"/>
      <c r="BJ72" s="1790"/>
      <c r="BK72" s="1790"/>
      <c r="BL72" s="1790"/>
      <c r="BM72" s="1774"/>
      <c r="BN72" s="1774"/>
      <c r="BO72" s="1790"/>
      <c r="BP72" s="1790"/>
      <c r="BQ72" s="1790"/>
      <c r="BR72" s="1790"/>
      <c r="BS72" s="1790"/>
      <c r="BT72" s="1790"/>
      <c r="BU72" s="1790"/>
      <c r="BV72" s="1790"/>
      <c r="BY72" s="3385"/>
      <c r="BZ72" s="3385"/>
      <c r="CA72" s="3385"/>
      <c r="CB72" s="1807"/>
      <c r="CC72" s="1807"/>
      <c r="CD72" s="1773"/>
      <c r="CH72" s="1807"/>
      <c r="CI72" s="1807"/>
      <c r="CJ72" s="1807"/>
      <c r="CK72" s="1807"/>
      <c r="CL72" s="1807"/>
      <c r="CM72" s="1807"/>
      <c r="CN72" s="1807"/>
      <c r="CO72" s="1807"/>
      <c r="CP72" s="1807"/>
      <c r="CQ72" s="1807"/>
      <c r="CR72" s="1807"/>
      <c r="CS72" s="1807"/>
      <c r="CT72" s="1807"/>
      <c r="CU72" s="1807"/>
      <c r="CV72" s="1807"/>
      <c r="CW72" s="1807"/>
      <c r="CX72" s="1807"/>
      <c r="CY72" s="1807"/>
      <c r="CZ72" s="1807"/>
      <c r="DA72" s="1807"/>
      <c r="DB72" s="1807"/>
      <c r="DC72" s="1807"/>
      <c r="DD72" s="1807"/>
      <c r="DE72" s="1807"/>
      <c r="DF72" s="1807"/>
      <c r="DG72" s="1807"/>
      <c r="DH72" s="1807"/>
      <c r="DI72" s="1807"/>
      <c r="DJ72" s="1807"/>
      <c r="DK72" s="1807"/>
      <c r="DL72" s="1807"/>
      <c r="DM72" s="1807"/>
      <c r="DN72" s="1807"/>
      <c r="DO72" s="1807"/>
      <c r="DP72" s="1807"/>
      <c r="DQ72" s="1807"/>
      <c r="DR72" s="1807"/>
      <c r="DS72" s="1807"/>
      <c r="DT72" s="1807"/>
      <c r="DU72" s="1807"/>
      <c r="DV72" s="1807"/>
    </row>
    <row r="73" spans="2:126" s="1801" customFormat="1" ht="30" customHeight="1">
      <c r="B73" s="1808"/>
      <c r="C73" s="1807"/>
      <c r="D73" s="1807"/>
      <c r="E73" s="1807"/>
      <c r="F73" s="1807"/>
      <c r="G73" s="1807"/>
      <c r="H73" s="1807"/>
      <c r="I73" s="1807"/>
      <c r="J73" s="1807"/>
      <c r="K73" s="1807"/>
      <c r="L73" s="3362"/>
      <c r="M73" s="3364"/>
      <c r="N73" s="3385"/>
      <c r="O73" s="3385"/>
      <c r="P73" s="3385"/>
      <c r="Q73" s="3385"/>
      <c r="R73" s="3385"/>
      <c r="S73" s="3385"/>
      <c r="T73" s="3385"/>
      <c r="U73" s="3385"/>
      <c r="V73" s="3385"/>
      <c r="W73" s="3385"/>
      <c r="X73" s="3385"/>
      <c r="Y73" s="3385"/>
      <c r="Z73" s="3385"/>
      <c r="AA73" s="3385"/>
      <c r="AB73" s="3385"/>
      <c r="AC73" s="3385"/>
      <c r="AD73" s="3385"/>
      <c r="AE73" s="3385"/>
      <c r="AF73" s="3385"/>
      <c r="AG73" s="3385"/>
      <c r="AH73" s="3385"/>
      <c r="AI73" s="3385"/>
      <c r="AJ73" s="3385"/>
      <c r="AK73" s="3385"/>
      <c r="AL73" s="3385"/>
      <c r="AM73" s="3385"/>
      <c r="AN73" s="3385"/>
      <c r="AO73" s="3385"/>
      <c r="AP73" s="3385"/>
      <c r="AQ73" s="3385"/>
      <c r="AR73" s="3385"/>
      <c r="AS73" s="3385"/>
      <c r="AT73" s="3385"/>
      <c r="AU73" s="3385"/>
      <c r="AV73" s="3385"/>
      <c r="AW73" s="3385"/>
      <c r="AY73" s="3362"/>
      <c r="AZ73" s="3364"/>
      <c r="BA73" s="3385"/>
      <c r="BB73" s="3385"/>
      <c r="BC73" s="3385"/>
      <c r="BD73" s="3385"/>
      <c r="BE73" s="3385"/>
      <c r="BF73" s="3385"/>
      <c r="BG73" s="3385"/>
      <c r="BH73" s="3385"/>
      <c r="BI73" s="3385"/>
      <c r="BJ73" s="3385"/>
      <c r="BK73" s="3385"/>
      <c r="BL73" s="3385"/>
      <c r="BM73" s="3385"/>
      <c r="BN73" s="3385"/>
      <c r="BO73" s="3385"/>
      <c r="BP73" s="3385"/>
      <c r="BQ73" s="3385"/>
      <c r="BR73" s="3385"/>
      <c r="BS73" s="3385"/>
      <c r="BT73" s="3385"/>
      <c r="BU73" s="3385"/>
      <c r="BV73" s="3385"/>
      <c r="BW73" s="3385"/>
      <c r="BX73" s="3385"/>
      <c r="BY73" s="3385"/>
      <c r="BZ73" s="3385"/>
      <c r="CA73" s="3385"/>
      <c r="CB73" s="1807"/>
      <c r="CC73" s="1807"/>
      <c r="CD73" s="1811"/>
      <c r="CH73" s="1807"/>
      <c r="CI73" s="1807"/>
      <c r="CJ73" s="1807"/>
      <c r="CK73" s="1807"/>
      <c r="CL73" s="1807"/>
      <c r="CM73" s="1807"/>
      <c r="CN73" s="1807"/>
      <c r="CO73" s="1807"/>
      <c r="CP73" s="1807"/>
      <c r="CQ73" s="1807"/>
      <c r="CR73" s="1807"/>
      <c r="CS73" s="1807"/>
      <c r="CT73" s="1807"/>
      <c r="CU73" s="1807"/>
      <c r="CV73" s="1807"/>
      <c r="CW73" s="1807"/>
      <c r="CX73" s="1807"/>
      <c r="CY73" s="1807"/>
      <c r="CZ73" s="1807"/>
      <c r="DA73" s="1807"/>
      <c r="DB73" s="1807"/>
      <c r="DC73" s="1807"/>
      <c r="DD73" s="1807"/>
      <c r="DE73" s="1807"/>
      <c r="DF73" s="1807"/>
      <c r="DG73" s="1807"/>
      <c r="DH73" s="1807"/>
      <c r="DI73" s="1807"/>
      <c r="DJ73" s="1807"/>
      <c r="DK73" s="1807"/>
      <c r="DL73" s="1807"/>
      <c r="DM73" s="1807"/>
      <c r="DN73" s="1807"/>
      <c r="DO73" s="1807"/>
      <c r="DP73" s="1807"/>
      <c r="DQ73" s="1807"/>
      <c r="DR73" s="1807"/>
      <c r="DS73" s="1807"/>
      <c r="DT73" s="1807"/>
      <c r="DU73" s="1807"/>
      <c r="DV73" s="1807"/>
    </row>
    <row r="74" spans="2:126" s="1801" customFormat="1" ht="30" customHeight="1">
      <c r="B74" s="1808"/>
      <c r="C74" s="1807"/>
      <c r="D74" s="1807"/>
      <c r="E74" s="1807"/>
      <c r="F74" s="1807"/>
      <c r="G74" s="1807"/>
      <c r="H74" s="1807"/>
      <c r="I74" s="1807"/>
      <c r="J74" s="1807"/>
      <c r="K74" s="1807"/>
      <c r="L74" s="3364"/>
      <c r="M74" s="3364"/>
      <c r="N74" s="3385"/>
      <c r="O74" s="3385"/>
      <c r="P74" s="3385"/>
      <c r="Q74" s="3385"/>
      <c r="R74" s="3385"/>
      <c r="S74" s="3385"/>
      <c r="T74" s="3385"/>
      <c r="U74" s="3385"/>
      <c r="V74" s="3385"/>
      <c r="W74" s="3385"/>
      <c r="X74" s="3385"/>
      <c r="Y74" s="3385"/>
      <c r="Z74" s="3385"/>
      <c r="AA74" s="3385"/>
      <c r="AB74" s="3385"/>
      <c r="AC74" s="3385"/>
      <c r="AD74" s="3385"/>
      <c r="AE74" s="3385"/>
      <c r="AF74" s="3385"/>
      <c r="AG74" s="3385"/>
      <c r="AH74" s="3385"/>
      <c r="AI74" s="3385"/>
      <c r="AJ74" s="3385"/>
      <c r="AK74" s="3385"/>
      <c r="AL74" s="3385"/>
      <c r="AM74" s="3385"/>
      <c r="AN74" s="3385"/>
      <c r="AO74" s="3385"/>
      <c r="AP74" s="3385"/>
      <c r="AQ74" s="3385"/>
      <c r="AR74" s="3385"/>
      <c r="AS74" s="3385"/>
      <c r="AT74" s="3385"/>
      <c r="AU74" s="3385"/>
      <c r="AV74" s="3385"/>
      <c r="AW74" s="3385"/>
      <c r="AY74" s="3364"/>
      <c r="AZ74" s="3364"/>
      <c r="BA74" s="3385"/>
      <c r="BB74" s="3385"/>
      <c r="BC74" s="3385"/>
      <c r="BD74" s="3385"/>
      <c r="BE74" s="3385"/>
      <c r="BF74" s="3385"/>
      <c r="BG74" s="3385"/>
      <c r="BH74" s="3385"/>
      <c r="BI74" s="3385"/>
      <c r="BJ74" s="3385"/>
      <c r="BK74" s="3385"/>
      <c r="BL74" s="3385"/>
      <c r="BM74" s="3385"/>
      <c r="BN74" s="3385"/>
      <c r="BO74" s="3385"/>
      <c r="BP74" s="3385"/>
      <c r="BQ74" s="3385"/>
      <c r="BR74" s="3385"/>
      <c r="BS74" s="3385"/>
      <c r="BT74" s="3385"/>
      <c r="BU74" s="3385"/>
      <c r="BV74" s="3385"/>
      <c r="BW74" s="3385"/>
      <c r="BX74" s="3385"/>
      <c r="BY74" s="3385"/>
      <c r="BZ74" s="3385"/>
      <c r="CA74" s="3385"/>
      <c r="CB74" s="1807"/>
      <c r="CC74" s="1807"/>
      <c r="CD74" s="1811"/>
      <c r="CH74" s="1807"/>
      <c r="CI74" s="1807"/>
      <c r="CJ74" s="1807"/>
      <c r="CK74" s="1807"/>
      <c r="CL74" s="1807"/>
      <c r="CM74" s="1807"/>
      <c r="CN74" s="1807"/>
      <c r="CO74" s="1807"/>
      <c r="CP74" s="1807"/>
      <c r="CQ74" s="1807"/>
      <c r="CR74" s="1807"/>
      <c r="CS74" s="1807"/>
      <c r="CT74" s="1807"/>
      <c r="CU74" s="1807"/>
      <c r="CV74" s="1807"/>
      <c r="CW74" s="1807"/>
      <c r="CX74" s="1807"/>
      <c r="CY74" s="1807"/>
      <c r="CZ74" s="1807"/>
      <c r="DA74" s="1807"/>
      <c r="DB74" s="1807"/>
      <c r="DC74" s="1807"/>
      <c r="DD74" s="1807"/>
      <c r="DE74" s="1807"/>
      <c r="DF74" s="1807"/>
      <c r="DG74" s="1807"/>
      <c r="DH74" s="1807"/>
      <c r="DI74" s="1807"/>
      <c r="DJ74" s="1807"/>
      <c r="DK74" s="1807"/>
      <c r="DL74" s="1807"/>
      <c r="DM74" s="1807"/>
      <c r="DN74" s="1807"/>
      <c r="DO74" s="1807"/>
      <c r="DP74" s="1807"/>
      <c r="DQ74" s="1807"/>
      <c r="DR74" s="1807"/>
      <c r="DS74" s="1807"/>
      <c r="DT74" s="1807"/>
      <c r="DU74" s="1807"/>
      <c r="DV74" s="1807"/>
    </row>
    <row r="75" spans="2:126" s="1801" customFormat="1" ht="30" customHeight="1">
      <c r="B75" s="1812"/>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CB75" s="1807"/>
      <c r="CC75" s="1807"/>
      <c r="CD75" s="1813"/>
      <c r="CH75" s="1807"/>
      <c r="CI75" s="1807"/>
      <c r="CJ75" s="1807"/>
      <c r="CK75" s="1807"/>
      <c r="CL75" s="1807"/>
      <c r="CM75" s="1807"/>
      <c r="CN75" s="1807"/>
      <c r="CO75" s="1807"/>
      <c r="CP75" s="1807"/>
      <c r="CQ75" s="1807"/>
      <c r="CR75" s="1807"/>
      <c r="CS75" s="1807"/>
      <c r="CT75" s="1807"/>
      <c r="CU75" s="1807"/>
      <c r="CV75" s="1807"/>
      <c r="CW75" s="1807"/>
      <c r="CX75" s="1807"/>
      <c r="CY75" s="1807"/>
      <c r="CZ75" s="1807"/>
      <c r="DA75" s="1807"/>
      <c r="DB75" s="1807"/>
      <c r="DC75" s="1807"/>
      <c r="DD75" s="1807"/>
      <c r="DE75" s="1807"/>
      <c r="DF75" s="1807"/>
      <c r="DG75" s="1807"/>
      <c r="DH75" s="1807"/>
      <c r="DI75" s="1807"/>
      <c r="DJ75" s="1807"/>
      <c r="DK75" s="1807"/>
      <c r="DL75" s="1807"/>
      <c r="DM75" s="1807"/>
      <c r="DN75" s="1807"/>
      <c r="DO75" s="1807"/>
      <c r="DP75" s="1807"/>
      <c r="DQ75" s="1807"/>
      <c r="DR75" s="1807"/>
      <c r="DS75" s="1807"/>
      <c r="DT75" s="1807"/>
      <c r="DU75" s="1807"/>
      <c r="DV75" s="1807"/>
    </row>
    <row r="76" spans="2:126" s="1801" customFormat="1" ht="30" customHeight="1">
      <c r="B76" s="1796"/>
      <c r="C76" s="1807"/>
      <c r="D76" s="1807"/>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CB76" s="1807"/>
      <c r="CC76" s="1807"/>
      <c r="CD76" s="1813"/>
      <c r="CH76" s="1807"/>
      <c r="CI76" s="1807"/>
      <c r="CJ76" s="1807"/>
      <c r="CK76" s="1807"/>
      <c r="CL76" s="1807"/>
      <c r="CM76" s="1807"/>
      <c r="CN76" s="1807"/>
      <c r="CO76" s="1807"/>
      <c r="CP76" s="1807"/>
      <c r="CQ76" s="1807"/>
      <c r="CR76" s="1807"/>
      <c r="CS76" s="1807"/>
      <c r="CT76" s="1807"/>
      <c r="CU76" s="1807"/>
      <c r="CV76" s="1807"/>
      <c r="CW76" s="1807"/>
      <c r="CX76" s="1807"/>
      <c r="CY76" s="1807"/>
      <c r="CZ76" s="1807"/>
      <c r="DA76" s="1807"/>
      <c r="DB76" s="1807"/>
      <c r="DC76" s="1807"/>
      <c r="DD76" s="1807"/>
      <c r="DE76" s="1807"/>
      <c r="DF76" s="1807"/>
      <c r="DG76" s="1807"/>
      <c r="DH76" s="1807"/>
      <c r="DI76" s="1807"/>
      <c r="DJ76" s="1807"/>
      <c r="DK76" s="1807"/>
      <c r="DL76" s="1807"/>
      <c r="DM76" s="1807"/>
      <c r="DN76" s="1807"/>
      <c r="DO76" s="1807"/>
      <c r="DP76" s="1807"/>
      <c r="DQ76" s="1807"/>
      <c r="DR76" s="1807"/>
      <c r="DS76" s="1807"/>
      <c r="DT76" s="1807"/>
      <c r="DU76" s="1807"/>
      <c r="DV76" s="1807"/>
    </row>
    <row r="77" spans="2:126" s="1801" customFormat="1" ht="30" customHeight="1">
      <c r="B77" s="1796"/>
      <c r="C77" s="1807"/>
      <c r="D77" s="1807"/>
      <c r="E77" s="1807"/>
      <c r="F77" s="1807"/>
      <c r="G77" s="1807"/>
      <c r="H77" s="1807"/>
      <c r="I77" s="1807"/>
      <c r="J77" s="1807"/>
      <c r="K77" s="1807"/>
      <c r="L77" s="1807"/>
      <c r="M77" s="1807"/>
      <c r="N77" s="1807"/>
      <c r="O77" s="1807"/>
      <c r="P77" s="1807"/>
      <c r="Q77" s="1807"/>
      <c r="CB77" s="1807"/>
      <c r="CC77" s="1807"/>
      <c r="CD77" s="1813"/>
      <c r="CH77" s="1807"/>
      <c r="CI77" s="1807"/>
      <c r="CJ77" s="1807"/>
      <c r="CK77" s="1807"/>
      <c r="CL77" s="1807"/>
      <c r="CM77" s="1807"/>
      <c r="CN77" s="1807"/>
      <c r="CO77" s="1807"/>
      <c r="CP77" s="1807"/>
      <c r="CQ77" s="1807"/>
      <c r="CR77" s="1807"/>
      <c r="CS77" s="1807"/>
      <c r="CT77" s="1807"/>
      <c r="CU77" s="1807"/>
      <c r="CV77" s="1807"/>
      <c r="CW77" s="1807"/>
      <c r="CX77" s="1807"/>
      <c r="CY77" s="1807"/>
      <c r="CZ77" s="1807"/>
      <c r="DA77" s="1807"/>
      <c r="DB77" s="1807"/>
      <c r="DC77" s="1807"/>
      <c r="DD77" s="1807"/>
      <c r="DE77" s="1807"/>
      <c r="DF77" s="1807"/>
      <c r="DG77" s="1807"/>
      <c r="DH77" s="1807"/>
      <c r="DI77" s="1807"/>
      <c r="DJ77" s="1807"/>
      <c r="DK77" s="1807"/>
      <c r="DL77" s="1807"/>
      <c r="DM77" s="1807"/>
      <c r="DN77" s="1807"/>
      <c r="DO77" s="1807"/>
      <c r="DP77" s="1807"/>
      <c r="DQ77" s="1807"/>
      <c r="DR77" s="1807"/>
      <c r="DS77" s="1807"/>
      <c r="DT77" s="1807"/>
      <c r="DU77" s="1807"/>
      <c r="DV77" s="1807"/>
    </row>
    <row r="78" spans="2:126" s="1801" customFormat="1" ht="30" customHeight="1">
      <c r="B78" s="1796"/>
      <c r="C78" s="1807"/>
      <c r="D78" s="1807"/>
      <c r="E78" s="1807"/>
      <c r="F78" s="1807"/>
      <c r="G78" s="1807"/>
      <c r="H78" s="1807"/>
      <c r="I78" s="1807"/>
      <c r="J78" s="1807"/>
      <c r="K78" s="1807"/>
      <c r="L78" s="1807"/>
      <c r="M78" s="1807"/>
      <c r="N78" s="1807"/>
      <c r="O78" s="1807"/>
      <c r="P78" s="1807"/>
      <c r="Q78" s="1807"/>
      <c r="CB78" s="1807"/>
      <c r="CC78" s="1807"/>
      <c r="CD78" s="1813"/>
      <c r="CH78" s="1807"/>
      <c r="CI78" s="1807"/>
      <c r="CJ78" s="1807"/>
      <c r="CK78" s="1807"/>
      <c r="CL78" s="1807"/>
      <c r="CM78" s="1807"/>
      <c r="CN78" s="1807"/>
      <c r="CO78" s="1807"/>
      <c r="CP78" s="1807"/>
      <c r="CQ78" s="1807"/>
      <c r="CR78" s="1807"/>
      <c r="CS78" s="1807"/>
      <c r="CT78" s="1807"/>
      <c r="CU78" s="1807"/>
      <c r="CV78" s="1807"/>
      <c r="CW78" s="1807"/>
      <c r="CX78" s="1807"/>
      <c r="CY78" s="1807"/>
      <c r="CZ78" s="1807"/>
      <c r="DA78" s="1807"/>
      <c r="DB78" s="1807"/>
      <c r="DC78" s="1807"/>
      <c r="DD78" s="1807"/>
      <c r="DE78" s="1807"/>
      <c r="DF78" s="1807"/>
      <c r="DG78" s="1807"/>
      <c r="DH78" s="1807"/>
      <c r="DI78" s="1807"/>
      <c r="DJ78" s="1807"/>
      <c r="DK78" s="1807"/>
      <c r="DL78" s="1807"/>
      <c r="DM78" s="1807"/>
      <c r="DN78" s="1807"/>
      <c r="DO78" s="1807"/>
      <c r="DP78" s="1807"/>
      <c r="DQ78" s="1807"/>
      <c r="DR78" s="1807"/>
      <c r="DS78" s="1807"/>
      <c r="DT78" s="1807"/>
      <c r="DU78" s="1807"/>
      <c r="DV78" s="1807"/>
    </row>
    <row r="79" spans="2:126" s="1801" customFormat="1" ht="30" customHeight="1">
      <c r="B79" s="1796"/>
      <c r="C79" s="1807"/>
      <c r="D79" s="1807"/>
      <c r="E79" s="1807"/>
      <c r="F79" s="1807"/>
      <c r="G79" s="1807"/>
      <c r="H79" s="1807"/>
      <c r="I79" s="1807"/>
      <c r="J79" s="1807"/>
      <c r="K79" s="1807"/>
      <c r="L79" s="1807"/>
      <c r="M79" s="1807"/>
      <c r="N79" s="1807"/>
      <c r="O79" s="1807"/>
      <c r="P79" s="1807"/>
      <c r="Q79" s="1807"/>
      <c r="R79" s="1807"/>
      <c r="S79" s="1807"/>
      <c r="T79" s="1807"/>
      <c r="U79" s="1807"/>
      <c r="V79" s="1807"/>
      <c r="W79" s="1807"/>
      <c r="X79" s="1807"/>
      <c r="Y79" s="1807"/>
      <c r="Z79" s="1807"/>
      <c r="AA79" s="1807"/>
      <c r="AB79" s="1807"/>
      <c r="AC79" s="1807"/>
      <c r="AD79" s="1807"/>
      <c r="AE79" s="1807"/>
      <c r="AF79" s="1807"/>
      <c r="AG79" s="1807"/>
      <c r="AH79" s="1807"/>
      <c r="AI79" s="1807"/>
      <c r="AJ79" s="1807"/>
      <c r="AK79" s="1807"/>
      <c r="AL79" s="1807"/>
      <c r="AM79" s="1807"/>
      <c r="AN79" s="1807"/>
      <c r="AO79" s="1807"/>
      <c r="CB79" s="1807"/>
      <c r="CC79" s="1807"/>
      <c r="CD79" s="1773"/>
      <c r="CH79" s="1807"/>
      <c r="CI79" s="1807"/>
      <c r="CJ79" s="1807"/>
      <c r="CK79" s="1807"/>
      <c r="CL79" s="1807"/>
      <c r="CM79" s="1807"/>
      <c r="CN79" s="1807"/>
      <c r="CO79" s="1807"/>
      <c r="CP79" s="1807"/>
      <c r="CQ79" s="1807"/>
      <c r="CR79" s="1807"/>
      <c r="CS79" s="1807"/>
      <c r="CT79" s="1807"/>
      <c r="CU79" s="1807"/>
      <c r="CV79" s="1807"/>
      <c r="CW79" s="1807"/>
      <c r="CX79" s="1807"/>
      <c r="CY79" s="1807"/>
      <c r="CZ79" s="1807"/>
      <c r="DA79" s="1807"/>
      <c r="DB79" s="1807"/>
      <c r="DC79" s="1807"/>
      <c r="DD79" s="1807"/>
      <c r="DE79" s="1807"/>
      <c r="DF79" s="1807"/>
      <c r="DG79" s="1807"/>
      <c r="DH79" s="1807"/>
      <c r="DI79" s="1807"/>
      <c r="DJ79" s="1807"/>
      <c r="DK79" s="1807"/>
      <c r="DL79" s="1807"/>
      <c r="DM79" s="1807"/>
      <c r="DN79" s="1807"/>
      <c r="DO79" s="1807"/>
      <c r="DP79" s="1807"/>
      <c r="DQ79" s="1807"/>
      <c r="DR79" s="1807"/>
      <c r="DS79" s="1807"/>
      <c r="DT79" s="1807"/>
      <c r="DU79" s="1807"/>
      <c r="DV79" s="1807"/>
    </row>
    <row r="80" spans="2:126" s="1801" customFormat="1" ht="30" customHeight="1">
      <c r="B80" s="1777"/>
      <c r="C80" s="1807"/>
      <c r="D80" s="1807"/>
      <c r="E80" s="1807"/>
      <c r="F80" s="1807"/>
      <c r="G80" s="1807"/>
      <c r="H80" s="1807"/>
      <c r="I80" s="1807"/>
      <c r="J80" s="1807"/>
      <c r="K80" s="1807"/>
      <c r="L80" s="1807"/>
      <c r="M80" s="1807"/>
      <c r="N80" s="1807"/>
      <c r="O80" s="1807"/>
      <c r="P80" s="1807"/>
      <c r="Q80" s="1807"/>
      <c r="R80" s="1807"/>
      <c r="S80" s="1807"/>
      <c r="T80" s="1807"/>
      <c r="U80" s="1807"/>
      <c r="V80" s="1807"/>
      <c r="W80" s="1807"/>
      <c r="X80" s="1807"/>
      <c r="Y80" s="1807"/>
      <c r="Z80" s="1807"/>
      <c r="AA80" s="1807"/>
      <c r="AB80" s="1807"/>
      <c r="AC80" s="1807"/>
      <c r="AD80" s="1807"/>
      <c r="AE80" s="1807"/>
      <c r="AF80" s="1807"/>
      <c r="AG80" s="1807"/>
      <c r="AH80" s="1807"/>
      <c r="AI80" s="1807"/>
      <c r="AJ80" s="1807"/>
      <c r="AK80" s="1807"/>
      <c r="AL80" s="1807"/>
      <c r="AM80" s="1807"/>
      <c r="AN80" s="1807"/>
      <c r="AO80" s="1807"/>
      <c r="CB80" s="1807"/>
      <c r="CC80" s="1807"/>
      <c r="CD80" s="1773"/>
      <c r="CH80" s="1807"/>
      <c r="CI80" s="1807"/>
      <c r="CJ80" s="1807"/>
      <c r="CK80" s="1807"/>
      <c r="CL80" s="1807"/>
      <c r="CM80" s="1807"/>
      <c r="CN80" s="1807"/>
      <c r="CO80" s="1807"/>
      <c r="CP80" s="1807"/>
      <c r="CQ80" s="1807"/>
      <c r="CR80" s="1807"/>
      <c r="CS80" s="1807"/>
      <c r="CT80" s="1807"/>
      <c r="CU80" s="1807"/>
      <c r="CV80" s="1807"/>
      <c r="CW80" s="1807"/>
      <c r="CX80" s="1807"/>
      <c r="CY80" s="1807"/>
      <c r="CZ80" s="1807"/>
      <c r="DA80" s="1807"/>
      <c r="DB80" s="1807"/>
      <c r="DC80" s="1807"/>
      <c r="DD80" s="1807"/>
      <c r="DE80" s="1807"/>
      <c r="DF80" s="1807"/>
      <c r="DG80" s="1807"/>
      <c r="DH80" s="1807"/>
      <c r="DI80" s="1807"/>
      <c r="DJ80" s="1807"/>
      <c r="DK80" s="1807"/>
      <c r="DL80" s="1807"/>
      <c r="DM80" s="1807"/>
      <c r="DN80" s="1807"/>
      <c r="DO80" s="1807"/>
      <c r="DP80" s="1807"/>
      <c r="DQ80" s="1807"/>
      <c r="DR80" s="1807"/>
      <c r="DS80" s="1807"/>
      <c r="DT80" s="1807"/>
      <c r="DU80" s="1807"/>
      <c r="DV80" s="1807"/>
    </row>
    <row r="81" spans="1:126" s="1801" customFormat="1" ht="30" customHeight="1">
      <c r="B81" s="1808"/>
      <c r="C81" s="1807"/>
      <c r="D81" s="1807"/>
      <c r="E81" s="1807"/>
      <c r="F81" s="1807"/>
      <c r="G81" s="1807"/>
      <c r="H81" s="1807"/>
      <c r="I81" s="1807"/>
      <c r="J81" s="1807"/>
      <c r="K81" s="1807"/>
      <c r="L81" s="1807"/>
      <c r="M81" s="1807"/>
      <c r="N81" s="1807"/>
      <c r="O81" s="1807"/>
      <c r="P81" s="1807"/>
      <c r="Q81" s="1807"/>
      <c r="R81" s="1807"/>
      <c r="S81" s="1807"/>
      <c r="T81" s="1807"/>
      <c r="U81" s="1807"/>
      <c r="V81" s="1807"/>
      <c r="W81" s="1807"/>
      <c r="X81" s="1807"/>
      <c r="Y81" s="1807"/>
      <c r="Z81" s="1807"/>
      <c r="AA81" s="1807"/>
      <c r="AB81" s="1807"/>
      <c r="AC81" s="1807"/>
      <c r="AD81" s="1807"/>
      <c r="AE81" s="1807"/>
      <c r="AF81" s="1807"/>
      <c r="AG81" s="1807"/>
      <c r="AH81" s="1807"/>
      <c r="AI81" s="1807"/>
      <c r="AJ81" s="1807"/>
      <c r="AK81" s="1807"/>
      <c r="AL81" s="1807"/>
      <c r="AM81" s="1807"/>
      <c r="AN81" s="1807"/>
      <c r="AO81" s="1807"/>
      <c r="AP81" s="1807"/>
      <c r="AQ81" s="1807"/>
      <c r="AR81" s="1807"/>
      <c r="AS81" s="1807"/>
      <c r="AT81" s="1807"/>
      <c r="AU81" s="1807"/>
      <c r="AV81" s="1807"/>
      <c r="AW81" s="1807"/>
      <c r="AX81" s="1807"/>
      <c r="AY81" s="1807"/>
      <c r="AZ81" s="1807"/>
      <c r="BA81" s="1807"/>
      <c r="BB81" s="1807"/>
      <c r="BC81" s="1807"/>
      <c r="BD81" s="1807"/>
      <c r="BE81" s="1807"/>
      <c r="BF81" s="1807"/>
      <c r="BG81" s="1807"/>
      <c r="BH81" s="1807"/>
      <c r="BI81" s="1807"/>
      <c r="BJ81" s="1807"/>
      <c r="BK81" s="1807"/>
      <c r="BL81" s="1807"/>
      <c r="BM81" s="1807"/>
      <c r="BN81" s="1807"/>
      <c r="BO81" s="1807"/>
      <c r="BP81" s="1807"/>
      <c r="BQ81" s="1807"/>
      <c r="BR81" s="1807"/>
      <c r="BS81" s="1807"/>
      <c r="BT81" s="1807"/>
      <c r="BU81" s="1807"/>
      <c r="BV81" s="1807"/>
      <c r="BW81" s="1807"/>
      <c r="BX81" s="1807"/>
      <c r="BY81" s="1807"/>
      <c r="BZ81" s="1807"/>
      <c r="CA81" s="1807"/>
      <c r="CB81" s="1807"/>
      <c r="CC81" s="1807"/>
      <c r="CD81" s="1773"/>
      <c r="CH81" s="1807"/>
      <c r="CI81" s="1807"/>
      <c r="CJ81" s="1807"/>
      <c r="CK81" s="1807"/>
      <c r="CL81" s="1807"/>
      <c r="CM81" s="1807"/>
      <c r="CN81" s="1807"/>
      <c r="CO81" s="1807"/>
      <c r="CP81" s="1807"/>
      <c r="CQ81" s="1807"/>
      <c r="CR81" s="1807"/>
      <c r="CS81" s="1807"/>
      <c r="CT81" s="1807"/>
      <c r="CU81" s="1807"/>
      <c r="CV81" s="1807"/>
      <c r="CW81" s="1807"/>
      <c r="CX81" s="1807"/>
      <c r="CY81" s="1807"/>
      <c r="CZ81" s="1807"/>
      <c r="DA81" s="1807"/>
      <c r="DB81" s="1807"/>
      <c r="DC81" s="1807"/>
      <c r="DD81" s="1807"/>
      <c r="DE81" s="1807"/>
      <c r="DF81" s="1807"/>
      <c r="DG81" s="1807"/>
      <c r="DH81" s="1807"/>
      <c r="DI81" s="1807"/>
      <c r="DJ81" s="1807"/>
      <c r="DK81" s="1807"/>
      <c r="DL81" s="1807"/>
      <c r="DM81" s="1807"/>
      <c r="DN81" s="1807"/>
      <c r="DO81" s="1807"/>
      <c r="DP81" s="1807"/>
      <c r="DQ81" s="1807"/>
      <c r="DR81" s="1807"/>
      <c r="DS81" s="1807"/>
      <c r="DT81" s="1807"/>
      <c r="DU81" s="1807"/>
      <c r="DV81" s="1807"/>
    </row>
    <row r="82" spans="1:126" s="1801" customFormat="1" ht="30" customHeight="1">
      <c r="B82" s="1808"/>
      <c r="C82" s="1807"/>
      <c r="D82" s="1807"/>
      <c r="E82" s="1807"/>
      <c r="F82" s="1807"/>
      <c r="G82" s="1807"/>
      <c r="H82" s="1807"/>
      <c r="I82" s="1807"/>
      <c r="J82" s="1807"/>
      <c r="K82" s="1807"/>
      <c r="L82" s="1807"/>
      <c r="M82" s="1807"/>
      <c r="N82" s="1807"/>
      <c r="O82" s="1807"/>
      <c r="P82" s="1807"/>
      <c r="Q82" s="1807"/>
      <c r="R82" s="1807"/>
      <c r="S82" s="1807"/>
      <c r="T82" s="1807"/>
      <c r="U82" s="1807"/>
      <c r="V82" s="1807"/>
      <c r="W82" s="1807"/>
      <c r="X82" s="1807"/>
      <c r="Y82" s="1807"/>
      <c r="Z82" s="1807"/>
      <c r="AA82" s="1807"/>
      <c r="AB82" s="1807"/>
      <c r="AC82" s="1807"/>
      <c r="AD82" s="1807"/>
      <c r="AE82" s="1807"/>
      <c r="AF82" s="1807"/>
      <c r="AG82" s="1807"/>
      <c r="AH82" s="1807"/>
      <c r="AI82" s="1807"/>
      <c r="AJ82" s="1807"/>
      <c r="AK82" s="1807"/>
      <c r="AL82" s="1807"/>
      <c r="AM82" s="1807"/>
      <c r="AN82" s="1807"/>
      <c r="AO82" s="1807"/>
      <c r="AP82" s="1807"/>
      <c r="AQ82" s="1807"/>
      <c r="AR82" s="1807"/>
      <c r="AS82" s="1807"/>
      <c r="AT82" s="1807"/>
      <c r="AU82" s="1807"/>
      <c r="AV82" s="1807"/>
      <c r="AW82" s="1807"/>
      <c r="AX82" s="1807"/>
      <c r="AY82" s="1807"/>
      <c r="AZ82" s="1807"/>
      <c r="BA82" s="1807"/>
      <c r="BB82" s="1807"/>
      <c r="BC82" s="1807"/>
      <c r="BD82" s="1807"/>
      <c r="BE82" s="1807"/>
      <c r="BF82" s="1807"/>
      <c r="BG82" s="1807"/>
      <c r="BH82" s="1807"/>
      <c r="BI82" s="1807"/>
      <c r="BJ82" s="1807"/>
      <c r="BK82" s="1807"/>
      <c r="BL82" s="1807"/>
      <c r="BM82" s="1807"/>
      <c r="BN82" s="1807"/>
      <c r="BO82" s="1807"/>
      <c r="BP82" s="1807"/>
      <c r="BQ82" s="1807"/>
      <c r="BR82" s="1807"/>
      <c r="BS82" s="1807"/>
      <c r="BT82" s="1807"/>
      <c r="BU82" s="1807"/>
      <c r="BV82" s="1807"/>
      <c r="BW82" s="1807"/>
      <c r="BX82" s="1807"/>
      <c r="BY82" s="1807"/>
      <c r="BZ82" s="1807"/>
      <c r="CA82" s="1807"/>
      <c r="CB82" s="1807"/>
      <c r="CC82" s="1807"/>
      <c r="CD82" s="1773"/>
      <c r="CH82" s="1807"/>
      <c r="CI82" s="1807"/>
      <c r="CJ82" s="1807"/>
      <c r="CK82" s="1807"/>
      <c r="CL82" s="1807"/>
      <c r="CM82" s="1807"/>
      <c r="CN82" s="1807"/>
      <c r="CO82" s="1807"/>
      <c r="CP82" s="1807"/>
      <c r="CQ82" s="1807"/>
      <c r="CR82" s="1807"/>
      <c r="CS82" s="1807"/>
      <c r="CT82" s="1807"/>
      <c r="CU82" s="1807"/>
      <c r="CV82" s="1807"/>
      <c r="CW82" s="1807"/>
      <c r="CX82" s="1807"/>
      <c r="CY82" s="1807"/>
      <c r="CZ82" s="1807"/>
      <c r="DA82" s="1807"/>
      <c r="DB82" s="1807"/>
      <c r="DC82" s="1807"/>
      <c r="DD82" s="1807"/>
      <c r="DE82" s="1807"/>
      <c r="DF82" s="1807"/>
      <c r="DG82" s="1807"/>
      <c r="DH82" s="1807"/>
      <c r="DI82" s="1807"/>
      <c r="DJ82" s="1807"/>
      <c r="DK82" s="1807"/>
      <c r="DL82" s="1807"/>
      <c r="DM82" s="1807"/>
      <c r="DN82" s="1807"/>
      <c r="DO82" s="1807"/>
      <c r="DP82" s="1807"/>
      <c r="DQ82" s="1807"/>
      <c r="DR82" s="1807"/>
      <c r="DS82" s="1807"/>
      <c r="DT82" s="1807"/>
      <c r="DU82" s="1807"/>
      <c r="DV82" s="1807"/>
    </row>
    <row r="83" spans="1:126" s="1801" customFormat="1" ht="30" customHeight="1">
      <c r="B83" s="1812"/>
      <c r="C83" s="1807"/>
      <c r="D83" s="1807"/>
      <c r="E83" s="1807"/>
      <c r="F83" s="1807"/>
      <c r="G83" s="1807"/>
      <c r="H83" s="1807"/>
      <c r="I83" s="1807"/>
      <c r="J83" s="1807"/>
      <c r="K83" s="1807"/>
      <c r="L83" s="1807"/>
      <c r="M83" s="1807"/>
      <c r="N83" s="1807"/>
      <c r="O83" s="1807"/>
      <c r="P83" s="1807"/>
      <c r="Q83" s="1807"/>
      <c r="R83" s="1807"/>
      <c r="S83" s="1807"/>
      <c r="T83" s="1807"/>
      <c r="U83" s="1807"/>
      <c r="V83" s="1807"/>
      <c r="W83" s="1807"/>
      <c r="X83" s="1807"/>
      <c r="Y83" s="1807"/>
      <c r="Z83" s="1807"/>
      <c r="AA83" s="1807"/>
      <c r="AB83" s="1807"/>
      <c r="AC83" s="1807"/>
      <c r="AD83" s="1807"/>
      <c r="AE83" s="1807"/>
      <c r="AF83" s="1807"/>
      <c r="AG83" s="1807"/>
      <c r="AH83" s="1807"/>
      <c r="AI83" s="1807"/>
      <c r="AJ83" s="1807"/>
      <c r="AK83" s="1807"/>
      <c r="AL83" s="1807"/>
      <c r="AM83" s="1807"/>
      <c r="AN83" s="1807"/>
      <c r="AO83" s="1807"/>
      <c r="AP83" s="1807"/>
      <c r="AQ83" s="1807"/>
      <c r="AR83" s="1807"/>
      <c r="AS83" s="1807"/>
      <c r="AT83" s="1807"/>
      <c r="AU83" s="1807"/>
      <c r="AV83" s="1807"/>
      <c r="AW83" s="1807"/>
      <c r="AX83" s="1807"/>
      <c r="AY83" s="1807"/>
      <c r="AZ83" s="1807"/>
      <c r="BA83" s="1807"/>
      <c r="BB83" s="1807"/>
      <c r="BC83" s="1807"/>
      <c r="BD83" s="1807"/>
      <c r="BE83" s="1807"/>
      <c r="BF83" s="1807"/>
      <c r="BG83" s="1807"/>
      <c r="BH83" s="1807"/>
      <c r="BI83" s="1807"/>
      <c r="BJ83" s="1807"/>
      <c r="BK83" s="1807"/>
      <c r="BL83" s="1807"/>
      <c r="BM83" s="1807"/>
      <c r="BN83" s="1807"/>
      <c r="BO83" s="1807"/>
      <c r="BP83" s="1807"/>
      <c r="BQ83" s="1807"/>
      <c r="BR83" s="1807"/>
      <c r="BS83" s="1807"/>
      <c r="BT83" s="1807"/>
      <c r="BU83" s="1807"/>
      <c r="BV83" s="1807"/>
      <c r="BW83" s="1807"/>
      <c r="BX83" s="1807"/>
      <c r="BY83" s="1807"/>
      <c r="BZ83" s="1807"/>
      <c r="CA83" s="1807"/>
      <c r="CB83" s="1807"/>
      <c r="CC83" s="1807"/>
      <c r="CD83" s="1773"/>
      <c r="CH83" s="1807"/>
      <c r="CI83" s="1807"/>
      <c r="CJ83" s="1807"/>
      <c r="CK83" s="1807"/>
      <c r="CL83" s="1807"/>
      <c r="CM83" s="1807"/>
      <c r="CN83" s="1807"/>
      <c r="CO83" s="1807"/>
      <c r="CP83" s="1807"/>
      <c r="CQ83" s="1807"/>
      <c r="CR83" s="1807"/>
      <c r="CS83" s="1807"/>
      <c r="CT83" s="1807"/>
      <c r="CU83" s="1807"/>
      <c r="CV83" s="1807"/>
      <c r="CW83" s="1807"/>
      <c r="CX83" s="1807"/>
      <c r="CY83" s="1807"/>
      <c r="CZ83" s="1807"/>
      <c r="DA83" s="1807"/>
      <c r="DB83" s="1807"/>
      <c r="DC83" s="1807"/>
      <c r="DD83" s="1807"/>
      <c r="DE83" s="1807"/>
      <c r="DF83" s="1807"/>
      <c r="DG83" s="1807"/>
      <c r="DH83" s="1807"/>
      <c r="DI83" s="1807"/>
      <c r="DJ83" s="1807"/>
      <c r="DK83" s="1807"/>
      <c r="DL83" s="1807"/>
      <c r="DM83" s="1807"/>
      <c r="DN83" s="1807"/>
      <c r="DO83" s="1807"/>
      <c r="DP83" s="1807"/>
      <c r="DQ83" s="1807"/>
      <c r="DR83" s="1807"/>
      <c r="DS83" s="1807"/>
      <c r="DT83" s="1807"/>
      <c r="DU83" s="1807"/>
      <c r="DV83" s="1807"/>
    </row>
    <row r="84" spans="1:126" s="1801" customFormat="1" ht="20.100000000000001" customHeight="1">
      <c r="B84" s="1796"/>
      <c r="C84" s="1807"/>
      <c r="D84" s="1807"/>
      <c r="E84" s="1807"/>
      <c r="F84" s="1807"/>
      <c r="G84" s="1807"/>
      <c r="H84" s="1807"/>
      <c r="I84" s="1807"/>
      <c r="J84" s="1807"/>
      <c r="K84" s="1807"/>
      <c r="L84" s="1807"/>
      <c r="M84" s="1807"/>
      <c r="N84" s="1807"/>
      <c r="O84" s="1807"/>
      <c r="P84" s="1807"/>
      <c r="Q84" s="1807"/>
      <c r="R84" s="1807"/>
      <c r="S84" s="1807"/>
      <c r="T84" s="1807"/>
      <c r="U84" s="1807"/>
      <c r="V84" s="1807"/>
      <c r="W84" s="1807"/>
      <c r="X84" s="1807"/>
      <c r="Y84" s="1807"/>
      <c r="Z84" s="1807"/>
      <c r="AA84" s="1807"/>
      <c r="AB84" s="1807"/>
      <c r="AC84" s="1807"/>
      <c r="AD84" s="1807"/>
      <c r="AE84" s="1807"/>
      <c r="AF84" s="1807"/>
      <c r="AG84" s="1807"/>
      <c r="AH84" s="1807"/>
      <c r="AI84" s="1807"/>
      <c r="AJ84" s="1807"/>
      <c r="AK84" s="1807"/>
      <c r="AL84" s="1807"/>
      <c r="AM84" s="1807"/>
      <c r="AN84" s="1807"/>
      <c r="AO84" s="1807"/>
      <c r="AP84" s="1807"/>
      <c r="AQ84" s="1807"/>
      <c r="AR84" s="1807"/>
      <c r="AS84" s="1807"/>
      <c r="AT84" s="1807"/>
      <c r="AU84" s="1807"/>
      <c r="AV84" s="1807"/>
      <c r="AW84" s="1807"/>
      <c r="AX84" s="1807"/>
      <c r="AY84" s="1807"/>
      <c r="AZ84" s="1807"/>
      <c r="BA84" s="1807"/>
      <c r="BB84" s="1807"/>
      <c r="BC84" s="1807"/>
      <c r="BD84" s="1807"/>
      <c r="BE84" s="1807"/>
      <c r="BF84" s="1807"/>
      <c r="BG84" s="1807"/>
      <c r="BH84" s="1807"/>
      <c r="BI84" s="1807"/>
      <c r="BJ84" s="1807"/>
      <c r="BK84" s="1807"/>
      <c r="BL84" s="1807"/>
      <c r="BM84" s="1807"/>
      <c r="BN84" s="1807"/>
      <c r="BO84" s="1807"/>
      <c r="BP84" s="1807"/>
      <c r="BQ84" s="1807"/>
      <c r="BR84" s="1807"/>
      <c r="BS84" s="1807"/>
      <c r="BT84" s="1807"/>
      <c r="BU84" s="1807"/>
      <c r="BV84" s="1807"/>
      <c r="BW84" s="1807"/>
      <c r="BX84" s="1807"/>
      <c r="BY84" s="1807"/>
      <c r="BZ84" s="1807"/>
      <c r="CA84" s="1807"/>
      <c r="CB84" s="1807"/>
      <c r="CC84" s="1807"/>
      <c r="CD84" s="1813"/>
      <c r="CH84" s="1807"/>
      <c r="CI84" s="1807"/>
      <c r="CJ84" s="1807"/>
      <c r="CK84" s="1807"/>
      <c r="CL84" s="1807"/>
      <c r="CM84" s="1807"/>
      <c r="CN84" s="1807"/>
      <c r="CO84" s="1807"/>
      <c r="CP84" s="1807"/>
      <c r="CQ84" s="1807"/>
      <c r="CR84" s="1807"/>
      <c r="CS84" s="1807"/>
      <c r="CT84" s="1807"/>
      <c r="CU84" s="1807"/>
      <c r="CV84" s="1807"/>
      <c r="CW84" s="1807"/>
      <c r="CX84" s="1807"/>
      <c r="CY84" s="1807"/>
      <c r="CZ84" s="1807"/>
      <c r="DA84" s="1807"/>
      <c r="DB84" s="1807"/>
      <c r="DC84" s="1807"/>
      <c r="DD84" s="1807"/>
      <c r="DE84" s="1807"/>
      <c r="DF84" s="1807"/>
      <c r="DG84" s="1807"/>
      <c r="DH84" s="1807"/>
      <c r="DI84" s="1807"/>
      <c r="DJ84" s="1807"/>
      <c r="DK84" s="1807"/>
      <c r="DL84" s="1807"/>
      <c r="DM84" s="1807"/>
      <c r="DN84" s="1807"/>
      <c r="DO84" s="1807"/>
      <c r="DP84" s="1807"/>
      <c r="DQ84" s="1807"/>
      <c r="DR84" s="1807"/>
      <c r="DS84" s="1807"/>
      <c r="DT84" s="1807"/>
      <c r="DU84" s="1807"/>
      <c r="DV84" s="1807"/>
    </row>
    <row r="85" spans="1:126" s="1801" customFormat="1" ht="30" customHeight="1" thickBot="1">
      <c r="B85" s="1835"/>
      <c r="C85" s="1836"/>
      <c r="D85" s="1836"/>
      <c r="E85" s="1836"/>
      <c r="F85" s="1836"/>
      <c r="G85" s="1836"/>
      <c r="H85" s="1836"/>
      <c r="I85" s="1836"/>
      <c r="J85" s="1836"/>
      <c r="K85" s="1836"/>
      <c r="L85" s="1836"/>
      <c r="M85" s="1836"/>
      <c r="N85" s="1836"/>
      <c r="O85" s="1836"/>
      <c r="P85" s="1836"/>
      <c r="Q85" s="1836"/>
      <c r="R85" s="1836"/>
      <c r="S85" s="1836"/>
      <c r="T85" s="1836"/>
      <c r="U85" s="1836"/>
      <c r="V85" s="1836"/>
      <c r="W85" s="1836"/>
      <c r="X85" s="1836"/>
      <c r="Y85" s="1836"/>
      <c r="Z85" s="1836"/>
      <c r="AA85" s="1836"/>
      <c r="AB85" s="1836"/>
      <c r="AC85" s="1836"/>
      <c r="AD85" s="1836"/>
      <c r="AE85" s="1836"/>
      <c r="AF85" s="1836"/>
      <c r="AG85" s="1836"/>
      <c r="AH85" s="1836"/>
      <c r="AI85" s="1836"/>
      <c r="AJ85" s="1836"/>
      <c r="AK85" s="1836"/>
      <c r="AL85" s="1836"/>
      <c r="AM85" s="1836"/>
      <c r="AN85" s="1836"/>
      <c r="AO85" s="1836"/>
      <c r="AP85" s="1836"/>
      <c r="AQ85" s="1836"/>
      <c r="AR85" s="1836"/>
      <c r="AS85" s="1836"/>
      <c r="AT85" s="1836"/>
      <c r="AU85" s="1836"/>
      <c r="AV85" s="1836"/>
      <c r="AW85" s="1836"/>
      <c r="AX85" s="1836"/>
      <c r="AY85" s="1836"/>
      <c r="AZ85" s="1836"/>
      <c r="BA85" s="1836"/>
      <c r="BB85" s="1836"/>
      <c r="BC85" s="1836"/>
      <c r="BD85" s="1836"/>
      <c r="BE85" s="1836"/>
      <c r="BF85" s="1836"/>
      <c r="BG85" s="1836"/>
      <c r="BH85" s="1836"/>
      <c r="BI85" s="1836"/>
      <c r="BJ85" s="1836"/>
      <c r="BK85" s="1836"/>
      <c r="BL85" s="1836"/>
      <c r="BM85" s="1836"/>
      <c r="BN85" s="1836"/>
      <c r="BO85" s="1836"/>
      <c r="BP85" s="1836"/>
      <c r="BQ85" s="1836"/>
      <c r="BR85" s="1836"/>
      <c r="BS85" s="1836"/>
      <c r="BT85" s="1836"/>
      <c r="BU85" s="1836"/>
      <c r="BV85" s="1836"/>
      <c r="BW85" s="1836"/>
      <c r="BX85" s="1836"/>
      <c r="BY85" s="1836"/>
      <c r="BZ85" s="1836"/>
      <c r="CA85" s="1836"/>
      <c r="CB85" s="1836"/>
      <c r="CC85" s="1836"/>
      <c r="CD85" s="1837"/>
      <c r="CH85" s="1807"/>
      <c r="CI85" s="1807"/>
      <c r="CJ85" s="1807"/>
      <c r="CK85" s="1807"/>
      <c r="CL85" s="1807"/>
      <c r="CM85" s="1807"/>
      <c r="CN85" s="1807"/>
      <c r="CO85" s="1807"/>
      <c r="CP85" s="1807"/>
      <c r="CQ85" s="1807"/>
      <c r="CR85" s="1807"/>
      <c r="CS85" s="1807"/>
      <c r="CT85" s="1807"/>
      <c r="CU85" s="1807"/>
      <c r="CV85" s="1807"/>
      <c r="CW85" s="1807"/>
      <c r="CX85" s="1807"/>
      <c r="CY85" s="1807"/>
      <c r="CZ85" s="1807"/>
      <c r="DA85" s="1807"/>
      <c r="DB85" s="1807"/>
      <c r="DC85" s="1807"/>
      <c r="DD85" s="1807"/>
      <c r="DE85" s="1807"/>
      <c r="DF85" s="1807"/>
      <c r="DG85" s="1807"/>
      <c r="DH85" s="1807"/>
      <c r="DI85" s="1807"/>
      <c r="DJ85" s="1807"/>
      <c r="DK85" s="1807"/>
      <c r="DL85" s="1807"/>
      <c r="DM85" s="1807"/>
      <c r="DN85" s="1807"/>
      <c r="DO85" s="1807"/>
      <c r="DP85" s="1807"/>
      <c r="DQ85" s="1807"/>
      <c r="DR85" s="1807"/>
      <c r="DS85" s="1807"/>
      <c r="DT85" s="1807"/>
      <c r="DU85" s="1807"/>
      <c r="DV85" s="1807"/>
    </row>
    <row r="86" spans="1:126" ht="20.100000000000001" customHeight="1">
      <c r="B86" s="1801"/>
      <c r="C86" s="1801"/>
      <c r="D86" s="1801"/>
      <c r="E86" s="1814"/>
      <c r="F86" s="1801"/>
      <c r="J86" s="1801"/>
      <c r="K86" s="1801"/>
      <c r="L86" s="1801"/>
      <c r="M86" s="1801"/>
      <c r="N86" s="1801"/>
      <c r="O86" s="1801"/>
      <c r="P86" s="1801"/>
      <c r="Q86" s="1851"/>
      <c r="R86" s="1801"/>
      <c r="S86" s="1801"/>
      <c r="T86" s="1801"/>
      <c r="U86" s="1801"/>
      <c r="V86" s="1801"/>
      <c r="W86" s="1801"/>
      <c r="X86" s="1801"/>
      <c r="Y86" s="1801"/>
      <c r="Z86" s="1801"/>
      <c r="AA86" s="1801"/>
      <c r="AB86" s="1852"/>
      <c r="AC86" s="1814"/>
      <c r="AD86" s="1814"/>
      <c r="AE86" s="1814"/>
      <c r="AF86" s="1814"/>
      <c r="AG86" s="1814"/>
      <c r="AH86" s="1801"/>
      <c r="AI86" s="1801"/>
      <c r="AJ86" s="1801"/>
      <c r="AK86" s="1801"/>
      <c r="AL86" s="1801"/>
      <c r="AM86" s="1801"/>
      <c r="AN86" s="1801"/>
      <c r="AO86" s="1801"/>
      <c r="AP86" s="1801"/>
      <c r="AQ86" s="1801"/>
      <c r="AR86" s="1801"/>
      <c r="AS86" s="1801"/>
      <c r="AT86" s="1801"/>
      <c r="AU86" s="1801"/>
      <c r="AV86" s="1801"/>
      <c r="AW86" s="1801"/>
      <c r="AX86" s="1801"/>
      <c r="AY86" s="1801"/>
      <c r="AZ86" s="1801"/>
      <c r="BA86" s="1801"/>
      <c r="BB86" s="1801"/>
      <c r="BC86" s="1801"/>
      <c r="BD86" s="1801"/>
      <c r="BE86" s="1801"/>
      <c r="BF86" s="1801"/>
      <c r="BG86" s="1801"/>
      <c r="BH86" s="1801"/>
      <c r="BI86" s="1801"/>
      <c r="BJ86" s="1801"/>
      <c r="BK86" s="1801"/>
      <c r="BL86" s="1801"/>
      <c r="BM86" s="1801"/>
      <c r="BN86" s="1801"/>
      <c r="BO86" s="1801"/>
      <c r="BP86" s="1801"/>
      <c r="BQ86" s="1801"/>
      <c r="BR86" s="1801"/>
      <c r="BS86" s="1801"/>
      <c r="BT86" s="1801"/>
      <c r="BU86" s="1801"/>
      <c r="BV86" s="1801"/>
      <c r="BW86" s="1801"/>
      <c r="BX86" s="1801"/>
      <c r="BY86" s="1801"/>
      <c r="BZ86" s="1852"/>
      <c r="CA86" s="1814"/>
      <c r="CB86" s="1814"/>
      <c r="CC86" s="1801"/>
      <c r="CD86" s="1801"/>
    </row>
    <row r="87" spans="1:126" ht="20.100000000000001" customHeight="1">
      <c r="B87" s="1801"/>
      <c r="C87" s="1801"/>
      <c r="D87" s="1801"/>
      <c r="E87" s="1814"/>
      <c r="F87" s="1801"/>
      <c r="J87" s="1801"/>
      <c r="K87" s="1801"/>
      <c r="L87" s="1801"/>
      <c r="M87" s="1801"/>
      <c r="N87" s="1801"/>
      <c r="O87" s="1801"/>
      <c r="P87" s="1801"/>
      <c r="Q87" s="1851"/>
      <c r="R87" s="1801"/>
      <c r="S87" s="1801"/>
      <c r="T87" s="1801"/>
      <c r="U87" s="1801"/>
      <c r="V87" s="1801"/>
      <c r="W87" s="1801"/>
      <c r="X87" s="1801"/>
      <c r="Y87" s="1801"/>
      <c r="Z87" s="1801"/>
      <c r="AA87" s="1801"/>
      <c r="AB87" s="1852"/>
      <c r="AC87" s="1814"/>
      <c r="AD87" s="1814"/>
      <c r="AE87" s="1814"/>
      <c r="AF87" s="1814"/>
      <c r="AG87" s="1814"/>
      <c r="AH87" s="1801"/>
      <c r="AI87" s="1801"/>
      <c r="AJ87" s="1801"/>
      <c r="AK87" s="1801"/>
      <c r="AL87" s="1801"/>
      <c r="AM87" s="1801"/>
      <c r="AN87" s="1801"/>
      <c r="AO87" s="1801"/>
      <c r="AP87" s="1801"/>
      <c r="AQ87" s="1801"/>
      <c r="AR87" s="1801"/>
      <c r="AS87" s="1801"/>
      <c r="AT87" s="1801"/>
      <c r="AU87" s="1801"/>
      <c r="AV87" s="1801"/>
      <c r="AW87" s="1801"/>
      <c r="AX87" s="1801"/>
      <c r="AY87" s="1801"/>
      <c r="AZ87" s="1801"/>
      <c r="BA87" s="1801"/>
      <c r="BB87" s="1801"/>
      <c r="BC87" s="1801"/>
      <c r="BD87" s="1801"/>
      <c r="BE87" s="1801"/>
      <c r="BF87" s="1801"/>
      <c r="BG87" s="1801"/>
      <c r="BH87" s="1801"/>
      <c r="BI87" s="1801"/>
      <c r="BJ87" s="1801"/>
      <c r="BK87" s="1801"/>
      <c r="BL87" s="1801"/>
      <c r="BM87" s="1801"/>
      <c r="BN87" s="1801"/>
      <c r="BO87" s="1801"/>
      <c r="BP87" s="1801"/>
      <c r="BQ87" s="1801"/>
      <c r="BR87" s="1801"/>
      <c r="BS87" s="1801"/>
      <c r="BT87" s="1801"/>
      <c r="BU87" s="1801"/>
      <c r="BV87" s="1801"/>
      <c r="BW87" s="1801"/>
      <c r="BX87" s="1801"/>
      <c r="BY87" s="1801"/>
      <c r="BZ87" s="1852"/>
      <c r="CA87" s="1814"/>
      <c r="CB87" s="1814"/>
      <c r="CC87" s="1801"/>
      <c r="CD87" s="1801"/>
    </row>
    <row r="88" spans="1:126" s="1801" customFormat="1" ht="30" customHeight="1">
      <c r="A88" s="3373">
        <v>38</v>
      </c>
      <c r="B88" s="3373"/>
      <c r="C88" s="3373"/>
      <c r="D88" s="3373"/>
      <c r="E88" s="3373"/>
      <c r="F88" s="3373"/>
      <c r="G88" s="3373"/>
      <c r="H88" s="3373"/>
      <c r="I88" s="3373"/>
      <c r="J88" s="3373"/>
      <c r="K88" s="3373"/>
      <c r="L88" s="3373"/>
      <c r="M88" s="3373"/>
      <c r="N88" s="3373"/>
      <c r="O88" s="3373"/>
      <c r="P88" s="3373"/>
      <c r="Q88" s="3373"/>
      <c r="R88" s="3373"/>
      <c r="S88" s="3373"/>
      <c r="T88" s="3373"/>
      <c r="U88" s="3373"/>
      <c r="V88" s="3373"/>
      <c r="W88" s="3373"/>
      <c r="X88" s="3373"/>
      <c r="Y88" s="3373"/>
      <c r="Z88" s="3373"/>
      <c r="AA88" s="3373"/>
      <c r="AB88" s="3373"/>
      <c r="AC88" s="3373"/>
      <c r="AD88" s="3373"/>
      <c r="AE88" s="3373"/>
      <c r="AF88" s="3373"/>
      <c r="AG88" s="3373"/>
      <c r="AH88" s="3373"/>
      <c r="AI88" s="3373"/>
      <c r="AJ88" s="3373"/>
      <c r="AK88" s="3373"/>
      <c r="AL88" s="3373"/>
      <c r="AM88" s="3373"/>
      <c r="AN88" s="3373"/>
      <c r="AO88" s="3373"/>
      <c r="AP88" s="3373"/>
      <c r="AQ88" s="3373"/>
      <c r="AR88" s="3373"/>
      <c r="AS88" s="3373"/>
      <c r="AT88" s="3373"/>
      <c r="AU88" s="3373"/>
      <c r="AV88" s="3373"/>
      <c r="AW88" s="3373"/>
      <c r="AX88" s="3373"/>
      <c r="AY88" s="3373"/>
      <c r="AZ88" s="3373"/>
      <c r="BA88" s="3373"/>
      <c r="BB88" s="3373"/>
      <c r="BC88" s="3373"/>
      <c r="BD88" s="3373"/>
      <c r="BE88" s="3373"/>
      <c r="BF88" s="3373"/>
      <c r="BG88" s="3373"/>
      <c r="BH88" s="3373"/>
      <c r="BI88" s="3373"/>
      <c r="BJ88" s="3373"/>
      <c r="BK88" s="3373"/>
      <c r="BL88" s="3373"/>
      <c r="BM88" s="3373"/>
      <c r="BN88" s="3373"/>
      <c r="BO88" s="3373"/>
      <c r="BP88" s="3373"/>
      <c r="BQ88" s="3373"/>
      <c r="BR88" s="3373"/>
      <c r="BS88" s="3373"/>
      <c r="BT88" s="3373"/>
      <c r="BU88" s="3373"/>
      <c r="BV88" s="3373"/>
      <c r="BW88" s="3373"/>
      <c r="BX88" s="3373"/>
      <c r="BY88" s="3373"/>
      <c r="BZ88" s="3373"/>
      <c r="CA88" s="3373"/>
      <c r="CB88" s="3373"/>
      <c r="CC88" s="3373"/>
      <c r="CD88" s="3373"/>
      <c r="CH88" s="1807"/>
      <c r="CI88" s="1807"/>
      <c r="CJ88" s="1807"/>
      <c r="CK88" s="1807"/>
      <c r="CL88" s="1807"/>
      <c r="CM88" s="1807"/>
      <c r="CN88" s="1807"/>
      <c r="CO88" s="1807"/>
      <c r="CP88" s="1807"/>
      <c r="CQ88" s="1807"/>
      <c r="CR88" s="1807"/>
      <c r="CS88" s="1807"/>
      <c r="CT88" s="1807"/>
      <c r="CU88" s="1807"/>
      <c r="CV88" s="1807"/>
      <c r="CW88" s="1807"/>
      <c r="CX88" s="1807"/>
      <c r="CY88" s="1807"/>
      <c r="CZ88" s="1807"/>
      <c r="DA88" s="1807"/>
      <c r="DB88" s="1807"/>
      <c r="DC88" s="1807"/>
      <c r="DD88" s="1807"/>
      <c r="DE88" s="1807"/>
      <c r="DF88" s="1807"/>
      <c r="DG88" s="1807"/>
      <c r="DH88" s="1807"/>
      <c r="DI88" s="1807"/>
      <c r="DJ88" s="1807"/>
      <c r="DK88" s="1807"/>
      <c r="DL88" s="1807"/>
      <c r="DM88" s="1807"/>
      <c r="DN88" s="1807"/>
      <c r="DO88" s="1807"/>
      <c r="DP88" s="1807"/>
      <c r="DQ88" s="1807"/>
      <c r="DR88" s="1807"/>
      <c r="DS88" s="1807"/>
      <c r="DT88" s="1807"/>
      <c r="DU88" s="1807"/>
      <c r="DV88" s="1807"/>
    </row>
    <row r="89" spans="1:126" s="1801" customFormat="1" ht="20.100000000000001" customHeight="1">
      <c r="B89" s="1775"/>
      <c r="C89" s="1775"/>
      <c r="D89" s="1775"/>
      <c r="E89" s="1775"/>
      <c r="F89" s="1775"/>
      <c r="G89" s="1775"/>
      <c r="H89" s="1775"/>
      <c r="I89" s="1775"/>
      <c r="J89" s="1775"/>
      <c r="K89" s="1775"/>
      <c r="L89" s="1775"/>
      <c r="M89" s="1775"/>
      <c r="N89" s="1775"/>
      <c r="O89" s="1775"/>
      <c r="P89" s="1775"/>
      <c r="Q89" s="1775"/>
      <c r="R89" s="1775"/>
      <c r="S89" s="1775"/>
      <c r="T89" s="1775"/>
      <c r="U89" s="1775"/>
      <c r="V89" s="1775"/>
      <c r="W89" s="1775"/>
      <c r="X89" s="1775"/>
      <c r="Y89" s="1775"/>
      <c r="Z89" s="1775"/>
      <c r="AA89" s="1775"/>
      <c r="AB89" s="1775"/>
      <c r="AC89" s="1775"/>
      <c r="AD89" s="1775"/>
      <c r="AE89" s="1775"/>
      <c r="AF89" s="1775"/>
      <c r="AG89" s="1775"/>
      <c r="AH89" s="1775"/>
      <c r="AI89" s="1775"/>
      <c r="AJ89" s="1775"/>
      <c r="AK89" s="1775"/>
      <c r="AL89" s="1775"/>
      <c r="AM89" s="1775"/>
      <c r="AN89" s="1775"/>
      <c r="AO89" s="1775"/>
      <c r="AP89" s="1775"/>
      <c r="AQ89" s="1775"/>
      <c r="AR89" s="1775"/>
      <c r="AS89" s="1775"/>
      <c r="AT89" s="1775"/>
      <c r="AU89" s="1775"/>
      <c r="AV89" s="1775"/>
      <c r="AW89" s="1775"/>
      <c r="AX89" s="1775"/>
      <c r="AY89" s="1775"/>
      <c r="AZ89" s="1775"/>
      <c r="BA89" s="1775"/>
      <c r="BB89" s="1775"/>
      <c r="BC89" s="1775"/>
      <c r="BD89" s="1775"/>
      <c r="BE89" s="1775"/>
      <c r="BF89" s="1775"/>
      <c r="BG89" s="1775"/>
      <c r="BH89" s="1775"/>
      <c r="BI89" s="1775"/>
      <c r="BJ89" s="1775"/>
      <c r="BK89" s="1775"/>
      <c r="BL89" s="1775"/>
      <c r="BM89" s="1775"/>
      <c r="BN89" s="1775"/>
      <c r="BO89" s="1775"/>
      <c r="BP89" s="1775"/>
      <c r="BQ89" s="1775"/>
      <c r="BR89" s="1775"/>
      <c r="BS89" s="1775"/>
      <c r="BT89" s="1775"/>
      <c r="BU89" s="1775"/>
      <c r="BV89" s="1775"/>
      <c r="BW89" s="1775"/>
      <c r="BX89" s="1775"/>
      <c r="BY89" s="1775"/>
      <c r="BZ89" s="1775"/>
      <c r="CA89" s="1775"/>
      <c r="CB89" s="1775"/>
      <c r="CC89" s="1775"/>
      <c r="CD89" s="1775"/>
      <c r="CH89" s="1807"/>
      <c r="CI89" s="1807"/>
      <c r="CJ89" s="1807"/>
      <c r="CK89" s="1807"/>
      <c r="CL89" s="1807"/>
      <c r="CM89" s="1807"/>
      <c r="CN89" s="1807"/>
      <c r="CO89" s="1807"/>
      <c r="CP89" s="1807"/>
      <c r="CQ89" s="1807"/>
      <c r="CR89" s="1807"/>
      <c r="CS89" s="1807"/>
      <c r="CT89" s="1807"/>
      <c r="CU89" s="1807"/>
      <c r="CV89" s="1807"/>
      <c r="CW89" s="1807"/>
      <c r="CX89" s="1807"/>
      <c r="CY89" s="1807"/>
      <c r="CZ89" s="1807"/>
      <c r="DA89" s="1807"/>
      <c r="DB89" s="1807"/>
      <c r="DC89" s="1807"/>
      <c r="DD89" s="1807"/>
      <c r="DE89" s="1807"/>
      <c r="DF89" s="1807"/>
      <c r="DG89" s="1807"/>
      <c r="DH89" s="1807"/>
      <c r="DI89" s="1807"/>
      <c r="DJ89" s="1807"/>
      <c r="DK89" s="1807"/>
      <c r="DL89" s="1807"/>
      <c r="DM89" s="1807"/>
      <c r="DN89" s="1807"/>
      <c r="DO89" s="1807"/>
      <c r="DP89" s="1807"/>
      <c r="DQ89" s="1807"/>
      <c r="DR89" s="1807"/>
      <c r="DS89" s="1807"/>
      <c r="DT89" s="1807"/>
      <c r="DU89" s="1807"/>
      <c r="DV89" s="1807"/>
    </row>
    <row r="90" spans="1:126" s="1801" customFormat="1" ht="20.100000000000001" customHeight="1">
      <c r="B90" s="1775"/>
      <c r="C90" s="1775"/>
      <c r="D90" s="1775"/>
      <c r="E90" s="1775"/>
      <c r="F90" s="1775"/>
      <c r="G90" s="1775"/>
      <c r="H90" s="1775"/>
      <c r="I90" s="1775"/>
      <c r="J90" s="1775"/>
      <c r="K90" s="1775"/>
      <c r="L90" s="1775"/>
      <c r="M90" s="1775"/>
      <c r="N90" s="1775"/>
      <c r="O90" s="1775"/>
      <c r="P90" s="1775"/>
      <c r="Q90" s="1775"/>
      <c r="R90" s="1775"/>
      <c r="S90" s="1775"/>
      <c r="T90" s="1775"/>
      <c r="U90" s="1775"/>
      <c r="V90" s="1775"/>
      <c r="W90" s="1775"/>
      <c r="X90" s="1775"/>
      <c r="Y90" s="1775"/>
      <c r="Z90" s="1775"/>
      <c r="AA90" s="1775"/>
      <c r="AB90" s="1775"/>
      <c r="AC90" s="1775"/>
      <c r="AD90" s="1775"/>
      <c r="AE90" s="1775"/>
      <c r="AF90" s="1775"/>
      <c r="AG90" s="1775"/>
      <c r="AH90" s="1775"/>
      <c r="AI90" s="1775"/>
      <c r="AJ90" s="1775"/>
      <c r="AK90" s="1775"/>
      <c r="AL90" s="1775"/>
      <c r="AM90" s="1775"/>
      <c r="AN90" s="1775"/>
      <c r="AO90" s="1775"/>
      <c r="AP90" s="1775"/>
      <c r="AQ90" s="1775"/>
      <c r="AR90" s="1775"/>
      <c r="AS90" s="1775"/>
      <c r="AT90" s="1775"/>
      <c r="AU90" s="1775"/>
      <c r="AV90" s="1775"/>
      <c r="AW90" s="1775"/>
      <c r="AX90" s="1775"/>
      <c r="AY90" s="1775"/>
      <c r="AZ90" s="1775"/>
      <c r="BA90" s="1775"/>
      <c r="BB90" s="1775"/>
      <c r="BC90" s="1775"/>
      <c r="BD90" s="1775"/>
      <c r="BE90" s="1775"/>
      <c r="BF90" s="1775"/>
      <c r="BG90" s="1775"/>
      <c r="BH90" s="1775"/>
      <c r="BI90" s="1775"/>
      <c r="BJ90" s="1775"/>
      <c r="BK90" s="1775"/>
      <c r="BL90" s="1775"/>
      <c r="BM90" s="1775"/>
      <c r="BN90" s="1775"/>
      <c r="BO90" s="1775"/>
      <c r="BP90" s="1775"/>
      <c r="BQ90" s="1775"/>
      <c r="BR90" s="1775"/>
      <c r="BS90" s="1775"/>
      <c r="BT90" s="1775"/>
      <c r="BU90" s="1775"/>
      <c r="BV90" s="1775"/>
      <c r="BW90" s="1775"/>
      <c r="BX90" s="1775"/>
      <c r="BY90" s="1775"/>
      <c r="BZ90" s="1775"/>
      <c r="CA90" s="1775"/>
      <c r="CB90" s="1775"/>
      <c r="CC90" s="1775"/>
      <c r="CD90" s="1775"/>
      <c r="CH90" s="1807"/>
      <c r="CI90" s="1807"/>
      <c r="CJ90" s="1807"/>
      <c r="CK90" s="1807"/>
      <c r="CL90" s="1807"/>
      <c r="CM90" s="1807"/>
      <c r="CN90" s="1807"/>
      <c r="CO90" s="1807"/>
      <c r="CP90" s="1807"/>
      <c r="CQ90" s="1807"/>
      <c r="CR90" s="1807"/>
      <c r="CS90" s="1807"/>
      <c r="CT90" s="1807"/>
      <c r="CU90" s="1807"/>
      <c r="CV90" s="1807"/>
      <c r="CW90" s="1807"/>
      <c r="CX90" s="1807"/>
      <c r="CY90" s="1807"/>
      <c r="CZ90" s="1807"/>
      <c r="DA90" s="1807"/>
      <c r="DB90" s="1807"/>
      <c r="DC90" s="1807"/>
      <c r="DD90" s="1807"/>
      <c r="DE90" s="1807"/>
      <c r="DF90" s="1807"/>
      <c r="DG90" s="1807"/>
      <c r="DH90" s="1807"/>
      <c r="DI90" s="1807"/>
      <c r="DJ90" s="1807"/>
      <c r="DK90" s="1807"/>
      <c r="DL90" s="1807"/>
      <c r="DM90" s="1807"/>
      <c r="DN90" s="1807"/>
      <c r="DO90" s="1807"/>
      <c r="DP90" s="1807"/>
      <c r="DQ90" s="1807"/>
      <c r="DR90" s="1807"/>
      <c r="DS90" s="1807"/>
      <c r="DT90" s="1807"/>
      <c r="DU90" s="1807"/>
      <c r="DV90" s="1807"/>
    </row>
  </sheetData>
  <mergeCells count="76">
    <mergeCell ref="N70:AW70"/>
    <mergeCell ref="BA70:CA70"/>
    <mergeCell ref="N71:AW71"/>
    <mergeCell ref="BA71:CA71"/>
    <mergeCell ref="AU72:AW72"/>
    <mergeCell ref="BY72:CA72"/>
    <mergeCell ref="BM73:BO74"/>
    <mergeCell ref="BP73:BR74"/>
    <mergeCell ref="BS73:BU74"/>
    <mergeCell ref="BV73:BX74"/>
    <mergeCell ref="Q73:S74"/>
    <mergeCell ref="T73:V74"/>
    <mergeCell ref="W73:Y74"/>
    <mergeCell ref="Z73:AB74"/>
    <mergeCell ref="BY73:CA74"/>
    <mergeCell ref="A88:CD88"/>
    <mergeCell ref="AU73:AW74"/>
    <mergeCell ref="AY73:AZ74"/>
    <mergeCell ref="BA73:BC74"/>
    <mergeCell ref="BD73:BF74"/>
    <mergeCell ref="BG73:BI74"/>
    <mergeCell ref="BJ73:BL74"/>
    <mergeCell ref="AC73:AE74"/>
    <mergeCell ref="AF73:AH74"/>
    <mergeCell ref="AI73:AK74"/>
    <mergeCell ref="AL73:AN74"/>
    <mergeCell ref="AO73:AQ74"/>
    <mergeCell ref="AR73:AT74"/>
    <mergeCell ref="L73:M74"/>
    <mergeCell ref="N73:P74"/>
    <mergeCell ref="U63:W64"/>
    <mergeCell ref="Y63:AF64"/>
    <mergeCell ref="D54:H54"/>
    <mergeCell ref="D55:E56"/>
    <mergeCell ref="F55:H56"/>
    <mergeCell ref="J55:Q56"/>
    <mergeCell ref="S55:T56"/>
    <mergeCell ref="U55:W56"/>
    <mergeCell ref="D62:H62"/>
    <mergeCell ref="D63:E64"/>
    <mergeCell ref="F63:H64"/>
    <mergeCell ref="J63:Q64"/>
    <mergeCell ref="S63:T64"/>
    <mergeCell ref="Y55:AF56"/>
    <mergeCell ref="Y47:AF48"/>
    <mergeCell ref="BB31:BC32"/>
    <mergeCell ref="BD31:BL32"/>
    <mergeCell ref="BS31:CA32"/>
    <mergeCell ref="C39:N40"/>
    <mergeCell ref="O39:Q40"/>
    <mergeCell ref="D47:E48"/>
    <mergeCell ref="F47:H48"/>
    <mergeCell ref="J47:Q48"/>
    <mergeCell ref="S47:T48"/>
    <mergeCell ref="U47:W48"/>
    <mergeCell ref="D46:H46"/>
    <mergeCell ref="BB25:BC26"/>
    <mergeCell ref="BD25:BL26"/>
    <mergeCell ref="BS25:CA26"/>
    <mergeCell ref="BB28:BC29"/>
    <mergeCell ref="BD28:BL29"/>
    <mergeCell ref="BS28:CA29"/>
    <mergeCell ref="BB22:BC23"/>
    <mergeCell ref="BD22:BL23"/>
    <mergeCell ref="BS22:CA23"/>
    <mergeCell ref="C4:N5"/>
    <mergeCell ref="O4:Q5"/>
    <mergeCell ref="BD12:BL12"/>
    <mergeCell ref="BS12:CA12"/>
    <mergeCell ref="BD13:BL13"/>
    <mergeCell ref="BS13:CA13"/>
    <mergeCell ref="BJ15:BL15"/>
    <mergeCell ref="BY15:CA15"/>
    <mergeCell ref="BB16:BC17"/>
    <mergeCell ref="BD16:BL17"/>
    <mergeCell ref="BS16:CA17"/>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A8ED-7C63-4D3C-98D4-88A8336A39F5}">
  <sheetPr>
    <tabColor rgb="FF92D050"/>
  </sheetPr>
  <dimension ref="A1:DV82"/>
  <sheetViews>
    <sheetView showGridLines="0" view="pageBreakPreview" zoomScale="40" zoomScaleNormal="40" zoomScaleSheetLayoutView="40" zoomScalePageLayoutView="35" workbookViewId="0">
      <selection activeCell="DH19" sqref="DH19"/>
    </sheetView>
  </sheetViews>
  <sheetFormatPr defaultColWidth="2.33203125" defaultRowHeight="33.6"/>
  <cols>
    <col min="1" max="1" width="2.33203125" style="1720"/>
    <col min="2" max="2" width="3.88671875" style="1720" customWidth="1"/>
    <col min="3" max="3" width="10.6640625" style="1720" customWidth="1"/>
    <col min="4" max="32" width="3.88671875" style="1720" customWidth="1"/>
    <col min="33" max="33" width="5.88671875" style="1720" customWidth="1"/>
    <col min="34" max="47" width="3.88671875" style="1720" customWidth="1"/>
    <col min="48" max="48" width="5.88671875" style="1720" customWidth="1"/>
    <col min="49" max="78" width="3.88671875" style="1720" customWidth="1"/>
    <col min="79" max="79" width="7.33203125" style="1720" customWidth="1"/>
    <col min="80" max="80" width="3.88671875" style="1720" customWidth="1"/>
    <col min="81" max="81" width="6.109375" style="1720" customWidth="1"/>
    <col min="82" max="82" width="3.88671875" style="1720" customWidth="1"/>
    <col min="83" max="83" width="3" style="1720" customWidth="1"/>
    <col min="84" max="85" width="2.33203125" style="1720"/>
    <col min="86" max="126" width="2.33203125" style="1729"/>
    <col min="127" max="208" width="2.33203125" style="1720"/>
    <col min="209" max="209" width="3.88671875" style="1720" customWidth="1"/>
    <col min="210" max="210" width="9.33203125" style="1720" customWidth="1"/>
    <col min="211" max="211" width="3.88671875" style="1720" customWidth="1"/>
    <col min="212" max="215" width="1.33203125" style="1720" customWidth="1"/>
    <col min="216" max="297" width="3.88671875" style="1720" customWidth="1"/>
    <col min="298" max="464" width="2.33203125" style="1720"/>
    <col min="465" max="465" width="3.88671875" style="1720" customWidth="1"/>
    <col min="466" max="466" width="9.33203125" style="1720" customWidth="1"/>
    <col min="467" max="467" width="3.88671875" style="1720" customWidth="1"/>
    <col min="468" max="471" width="1.33203125" style="1720" customWidth="1"/>
    <col min="472" max="553" width="3.88671875" style="1720" customWidth="1"/>
    <col min="554" max="720" width="2.33203125" style="1720"/>
    <col min="721" max="721" width="3.88671875" style="1720" customWidth="1"/>
    <col min="722" max="722" width="9.33203125" style="1720" customWidth="1"/>
    <col min="723" max="723" width="3.88671875" style="1720" customWidth="1"/>
    <col min="724" max="727" width="1.33203125" style="1720" customWidth="1"/>
    <col min="728" max="809" width="3.88671875" style="1720" customWidth="1"/>
    <col min="810" max="976" width="2.33203125" style="1720"/>
    <col min="977" max="977" width="3.88671875" style="1720" customWidth="1"/>
    <col min="978" max="978" width="9.33203125" style="1720" customWidth="1"/>
    <col min="979" max="979" width="3.88671875" style="1720" customWidth="1"/>
    <col min="980" max="983" width="1.33203125" style="1720" customWidth="1"/>
    <col min="984" max="1065" width="3.88671875" style="1720" customWidth="1"/>
    <col min="1066" max="1232" width="2.33203125" style="1720"/>
    <col min="1233" max="1233" width="3.88671875" style="1720" customWidth="1"/>
    <col min="1234" max="1234" width="9.33203125" style="1720" customWidth="1"/>
    <col min="1235" max="1235" width="3.88671875" style="1720" customWidth="1"/>
    <col min="1236" max="1239" width="1.33203125" style="1720" customWidth="1"/>
    <col min="1240" max="1321" width="3.88671875" style="1720" customWidth="1"/>
    <col min="1322" max="1488" width="2.33203125" style="1720"/>
    <col min="1489" max="1489" width="3.88671875" style="1720" customWidth="1"/>
    <col min="1490" max="1490" width="9.33203125" style="1720" customWidth="1"/>
    <col min="1491" max="1491" width="3.88671875" style="1720" customWidth="1"/>
    <col min="1492" max="1495" width="1.33203125" style="1720" customWidth="1"/>
    <col min="1496" max="1577" width="3.88671875" style="1720" customWidth="1"/>
    <col min="1578" max="1744" width="2.33203125" style="1720"/>
    <col min="1745" max="1745" width="3.88671875" style="1720" customWidth="1"/>
    <col min="1746" max="1746" width="9.33203125" style="1720" customWidth="1"/>
    <col min="1747" max="1747" width="3.88671875" style="1720" customWidth="1"/>
    <col min="1748" max="1751" width="1.33203125" style="1720" customWidth="1"/>
    <col min="1752" max="1833" width="3.88671875" style="1720" customWidth="1"/>
    <col min="1834" max="2000" width="2.33203125" style="1720"/>
    <col min="2001" max="2001" width="3.88671875" style="1720" customWidth="1"/>
    <col min="2002" max="2002" width="9.33203125" style="1720" customWidth="1"/>
    <col min="2003" max="2003" width="3.88671875" style="1720" customWidth="1"/>
    <col min="2004" max="2007" width="1.33203125" style="1720" customWidth="1"/>
    <col min="2008" max="2089" width="3.88671875" style="1720" customWidth="1"/>
    <col min="2090" max="2256" width="2.33203125" style="1720"/>
    <col min="2257" max="2257" width="3.88671875" style="1720" customWidth="1"/>
    <col min="2258" max="2258" width="9.33203125" style="1720" customWidth="1"/>
    <col min="2259" max="2259" width="3.88671875" style="1720" customWidth="1"/>
    <col min="2260" max="2263" width="1.33203125" style="1720" customWidth="1"/>
    <col min="2264" max="2345" width="3.88671875" style="1720" customWidth="1"/>
    <col min="2346" max="2512" width="2.33203125" style="1720"/>
    <col min="2513" max="2513" width="3.88671875" style="1720" customWidth="1"/>
    <col min="2514" max="2514" width="9.33203125" style="1720" customWidth="1"/>
    <col min="2515" max="2515" width="3.88671875" style="1720" customWidth="1"/>
    <col min="2516" max="2519" width="1.33203125" style="1720" customWidth="1"/>
    <col min="2520" max="2601" width="3.88671875" style="1720" customWidth="1"/>
    <col min="2602" max="2768" width="2.33203125" style="1720"/>
    <col min="2769" max="2769" width="3.88671875" style="1720" customWidth="1"/>
    <col min="2770" max="2770" width="9.33203125" style="1720" customWidth="1"/>
    <col min="2771" max="2771" width="3.88671875" style="1720" customWidth="1"/>
    <col min="2772" max="2775" width="1.33203125" style="1720" customWidth="1"/>
    <col min="2776" max="2857" width="3.88671875" style="1720" customWidth="1"/>
    <col min="2858" max="3024" width="2.33203125" style="1720"/>
    <col min="3025" max="3025" width="3.88671875" style="1720" customWidth="1"/>
    <col min="3026" max="3026" width="9.33203125" style="1720" customWidth="1"/>
    <col min="3027" max="3027" width="3.88671875" style="1720" customWidth="1"/>
    <col min="3028" max="3031" width="1.33203125" style="1720" customWidth="1"/>
    <col min="3032" max="3113" width="3.88671875" style="1720" customWidth="1"/>
    <col min="3114" max="3280" width="2.33203125" style="1720"/>
    <col min="3281" max="3281" width="3.88671875" style="1720" customWidth="1"/>
    <col min="3282" max="3282" width="9.33203125" style="1720" customWidth="1"/>
    <col min="3283" max="3283" width="3.88671875" style="1720" customWidth="1"/>
    <col min="3284" max="3287" width="1.33203125" style="1720" customWidth="1"/>
    <col min="3288" max="3369" width="3.88671875" style="1720" customWidth="1"/>
    <col min="3370" max="3536" width="2.33203125" style="1720"/>
    <col min="3537" max="3537" width="3.88671875" style="1720" customWidth="1"/>
    <col min="3538" max="3538" width="9.33203125" style="1720" customWidth="1"/>
    <col min="3539" max="3539" width="3.88671875" style="1720" customWidth="1"/>
    <col min="3540" max="3543" width="1.33203125" style="1720" customWidth="1"/>
    <col min="3544" max="3625" width="3.88671875" style="1720" customWidth="1"/>
    <col min="3626" max="3792" width="2.33203125" style="1720"/>
    <col min="3793" max="3793" width="3.88671875" style="1720" customWidth="1"/>
    <col min="3794" max="3794" width="9.33203125" style="1720" customWidth="1"/>
    <col min="3795" max="3795" width="3.88671875" style="1720" customWidth="1"/>
    <col min="3796" max="3799" width="1.33203125" style="1720" customWidth="1"/>
    <col min="3800" max="3881" width="3.88671875" style="1720" customWidth="1"/>
    <col min="3882" max="4048" width="2.33203125" style="1720"/>
    <col min="4049" max="4049" width="3.88671875" style="1720" customWidth="1"/>
    <col min="4050" max="4050" width="9.33203125" style="1720" customWidth="1"/>
    <col min="4051" max="4051" width="3.88671875" style="1720" customWidth="1"/>
    <col min="4052" max="4055" width="1.33203125" style="1720" customWidth="1"/>
    <col min="4056" max="4137" width="3.88671875" style="1720" customWidth="1"/>
    <col min="4138" max="4304" width="2.33203125" style="1720"/>
    <col min="4305" max="4305" width="3.88671875" style="1720" customWidth="1"/>
    <col min="4306" max="4306" width="9.33203125" style="1720" customWidth="1"/>
    <col min="4307" max="4307" width="3.88671875" style="1720" customWidth="1"/>
    <col min="4308" max="4311" width="1.33203125" style="1720" customWidth="1"/>
    <col min="4312" max="4393" width="3.88671875" style="1720" customWidth="1"/>
    <col min="4394" max="4560" width="2.33203125" style="1720"/>
    <col min="4561" max="4561" width="3.88671875" style="1720" customWidth="1"/>
    <col min="4562" max="4562" width="9.33203125" style="1720" customWidth="1"/>
    <col min="4563" max="4563" width="3.88671875" style="1720" customWidth="1"/>
    <col min="4564" max="4567" width="1.33203125" style="1720" customWidth="1"/>
    <col min="4568" max="4649" width="3.88671875" style="1720" customWidth="1"/>
    <col min="4650" max="4816" width="2.33203125" style="1720"/>
    <col min="4817" max="4817" width="3.88671875" style="1720" customWidth="1"/>
    <col min="4818" max="4818" width="9.33203125" style="1720" customWidth="1"/>
    <col min="4819" max="4819" width="3.88671875" style="1720" customWidth="1"/>
    <col min="4820" max="4823" width="1.33203125" style="1720" customWidth="1"/>
    <col min="4824" max="4905" width="3.88671875" style="1720" customWidth="1"/>
    <col min="4906" max="5072" width="2.33203125" style="1720"/>
    <col min="5073" max="5073" width="3.88671875" style="1720" customWidth="1"/>
    <col min="5074" max="5074" width="9.33203125" style="1720" customWidth="1"/>
    <col min="5075" max="5075" width="3.88671875" style="1720" customWidth="1"/>
    <col min="5076" max="5079" width="1.33203125" style="1720" customWidth="1"/>
    <col min="5080" max="5161" width="3.88671875" style="1720" customWidth="1"/>
    <col min="5162" max="5328" width="2.33203125" style="1720"/>
    <col min="5329" max="5329" width="3.88671875" style="1720" customWidth="1"/>
    <col min="5330" max="5330" width="9.33203125" style="1720" customWidth="1"/>
    <col min="5331" max="5331" width="3.88671875" style="1720" customWidth="1"/>
    <col min="5332" max="5335" width="1.33203125" style="1720" customWidth="1"/>
    <col min="5336" max="5417" width="3.88671875" style="1720" customWidth="1"/>
    <col min="5418" max="5584" width="2.33203125" style="1720"/>
    <col min="5585" max="5585" width="3.88671875" style="1720" customWidth="1"/>
    <col min="5586" max="5586" width="9.33203125" style="1720" customWidth="1"/>
    <col min="5587" max="5587" width="3.88671875" style="1720" customWidth="1"/>
    <col min="5588" max="5591" width="1.33203125" style="1720" customWidth="1"/>
    <col min="5592" max="5673" width="3.88671875" style="1720" customWidth="1"/>
    <col min="5674" max="5840" width="2.33203125" style="1720"/>
    <col min="5841" max="5841" width="3.88671875" style="1720" customWidth="1"/>
    <col min="5842" max="5842" width="9.33203125" style="1720" customWidth="1"/>
    <col min="5843" max="5843" width="3.88671875" style="1720" customWidth="1"/>
    <col min="5844" max="5847" width="1.33203125" style="1720" customWidth="1"/>
    <col min="5848" max="5929" width="3.88671875" style="1720" customWidth="1"/>
    <col min="5930" max="6096" width="2.33203125" style="1720"/>
    <col min="6097" max="6097" width="3.88671875" style="1720" customWidth="1"/>
    <col min="6098" max="6098" width="9.33203125" style="1720" customWidth="1"/>
    <col min="6099" max="6099" width="3.88671875" style="1720" customWidth="1"/>
    <col min="6100" max="6103" width="1.33203125" style="1720" customWidth="1"/>
    <col min="6104" max="6185" width="3.88671875" style="1720" customWidth="1"/>
    <col min="6186" max="6352" width="2.33203125" style="1720"/>
    <col min="6353" max="6353" width="3.88671875" style="1720" customWidth="1"/>
    <col min="6354" max="6354" width="9.33203125" style="1720" customWidth="1"/>
    <col min="6355" max="6355" width="3.88671875" style="1720" customWidth="1"/>
    <col min="6356" max="6359" width="1.33203125" style="1720" customWidth="1"/>
    <col min="6360" max="6441" width="3.88671875" style="1720" customWidth="1"/>
    <col min="6442" max="6608" width="2.33203125" style="1720"/>
    <col min="6609" max="6609" width="3.88671875" style="1720" customWidth="1"/>
    <col min="6610" max="6610" width="9.33203125" style="1720" customWidth="1"/>
    <col min="6611" max="6611" width="3.88671875" style="1720" customWidth="1"/>
    <col min="6612" max="6615" width="1.33203125" style="1720" customWidth="1"/>
    <col min="6616" max="6697" width="3.88671875" style="1720" customWidth="1"/>
    <col min="6698" max="6864" width="2.33203125" style="1720"/>
    <col min="6865" max="6865" width="3.88671875" style="1720" customWidth="1"/>
    <col min="6866" max="6866" width="9.33203125" style="1720" customWidth="1"/>
    <col min="6867" max="6867" width="3.88671875" style="1720" customWidth="1"/>
    <col min="6868" max="6871" width="1.33203125" style="1720" customWidth="1"/>
    <col min="6872" max="6953" width="3.88671875" style="1720" customWidth="1"/>
    <col min="6954" max="7120" width="2.33203125" style="1720"/>
    <col min="7121" max="7121" width="3.88671875" style="1720" customWidth="1"/>
    <col min="7122" max="7122" width="9.33203125" style="1720" customWidth="1"/>
    <col min="7123" max="7123" width="3.88671875" style="1720" customWidth="1"/>
    <col min="7124" max="7127" width="1.33203125" style="1720" customWidth="1"/>
    <col min="7128" max="7209" width="3.88671875" style="1720" customWidth="1"/>
    <col min="7210" max="7376" width="2.33203125" style="1720"/>
    <col min="7377" max="7377" width="3.88671875" style="1720" customWidth="1"/>
    <col min="7378" max="7378" width="9.33203125" style="1720" customWidth="1"/>
    <col min="7379" max="7379" width="3.88671875" style="1720" customWidth="1"/>
    <col min="7380" max="7383" width="1.33203125" style="1720" customWidth="1"/>
    <col min="7384" max="7465" width="3.88671875" style="1720" customWidth="1"/>
    <col min="7466" max="7632" width="2.33203125" style="1720"/>
    <col min="7633" max="7633" width="3.88671875" style="1720" customWidth="1"/>
    <col min="7634" max="7634" width="9.33203125" style="1720" customWidth="1"/>
    <col min="7635" max="7635" width="3.88671875" style="1720" customWidth="1"/>
    <col min="7636" max="7639" width="1.33203125" style="1720" customWidth="1"/>
    <col min="7640" max="7721" width="3.88671875" style="1720" customWidth="1"/>
    <col min="7722" max="7888" width="2.33203125" style="1720"/>
    <col min="7889" max="7889" width="3.88671875" style="1720" customWidth="1"/>
    <col min="7890" max="7890" width="9.33203125" style="1720" customWidth="1"/>
    <col min="7891" max="7891" width="3.88671875" style="1720" customWidth="1"/>
    <col min="7892" max="7895" width="1.33203125" style="1720" customWidth="1"/>
    <col min="7896" max="7977" width="3.88671875" style="1720" customWidth="1"/>
    <col min="7978" max="8144" width="2.33203125" style="1720"/>
    <col min="8145" max="8145" width="3.88671875" style="1720" customWidth="1"/>
    <col min="8146" max="8146" width="9.33203125" style="1720" customWidth="1"/>
    <col min="8147" max="8147" width="3.88671875" style="1720" customWidth="1"/>
    <col min="8148" max="8151" width="1.33203125" style="1720" customWidth="1"/>
    <col min="8152" max="8233" width="3.88671875" style="1720" customWidth="1"/>
    <col min="8234" max="8400" width="2.33203125" style="1720"/>
    <col min="8401" max="8401" width="3.88671875" style="1720" customWidth="1"/>
    <col min="8402" max="8402" width="9.33203125" style="1720" customWidth="1"/>
    <col min="8403" max="8403" width="3.88671875" style="1720" customWidth="1"/>
    <col min="8404" max="8407" width="1.33203125" style="1720" customWidth="1"/>
    <col min="8408" max="8489" width="3.88671875" style="1720" customWidth="1"/>
    <col min="8490" max="8656" width="2.33203125" style="1720"/>
    <col min="8657" max="8657" width="3.88671875" style="1720" customWidth="1"/>
    <col min="8658" max="8658" width="9.33203125" style="1720" customWidth="1"/>
    <col min="8659" max="8659" width="3.88671875" style="1720" customWidth="1"/>
    <col min="8660" max="8663" width="1.33203125" style="1720" customWidth="1"/>
    <col min="8664" max="8745" width="3.88671875" style="1720" customWidth="1"/>
    <col min="8746" max="8912" width="2.33203125" style="1720"/>
    <col min="8913" max="8913" width="3.88671875" style="1720" customWidth="1"/>
    <col min="8914" max="8914" width="9.33203125" style="1720" customWidth="1"/>
    <col min="8915" max="8915" width="3.88671875" style="1720" customWidth="1"/>
    <col min="8916" max="8919" width="1.33203125" style="1720" customWidth="1"/>
    <col min="8920" max="9001" width="3.88671875" style="1720" customWidth="1"/>
    <col min="9002" max="9168" width="2.33203125" style="1720"/>
    <col min="9169" max="9169" width="3.88671875" style="1720" customWidth="1"/>
    <col min="9170" max="9170" width="9.33203125" style="1720" customWidth="1"/>
    <col min="9171" max="9171" width="3.88671875" style="1720" customWidth="1"/>
    <col min="9172" max="9175" width="1.33203125" style="1720" customWidth="1"/>
    <col min="9176" max="9257" width="3.88671875" style="1720" customWidth="1"/>
    <col min="9258" max="9424" width="2.33203125" style="1720"/>
    <col min="9425" max="9425" width="3.88671875" style="1720" customWidth="1"/>
    <col min="9426" max="9426" width="9.33203125" style="1720" customWidth="1"/>
    <col min="9427" max="9427" width="3.88671875" style="1720" customWidth="1"/>
    <col min="9428" max="9431" width="1.33203125" style="1720" customWidth="1"/>
    <col min="9432" max="9513" width="3.88671875" style="1720" customWidth="1"/>
    <col min="9514" max="9680" width="2.33203125" style="1720"/>
    <col min="9681" max="9681" width="3.88671875" style="1720" customWidth="1"/>
    <col min="9682" max="9682" width="9.33203125" style="1720" customWidth="1"/>
    <col min="9683" max="9683" width="3.88671875" style="1720" customWidth="1"/>
    <col min="9684" max="9687" width="1.33203125" style="1720" customWidth="1"/>
    <col min="9688" max="9769" width="3.88671875" style="1720" customWidth="1"/>
    <col min="9770" max="9936" width="2.33203125" style="1720"/>
    <col min="9937" max="9937" width="3.88671875" style="1720" customWidth="1"/>
    <col min="9938" max="9938" width="9.33203125" style="1720" customWidth="1"/>
    <col min="9939" max="9939" width="3.88671875" style="1720" customWidth="1"/>
    <col min="9940" max="9943" width="1.33203125" style="1720" customWidth="1"/>
    <col min="9944" max="10025" width="3.88671875" style="1720" customWidth="1"/>
    <col min="10026" max="10192" width="2.33203125" style="1720"/>
    <col min="10193" max="10193" width="3.88671875" style="1720" customWidth="1"/>
    <col min="10194" max="10194" width="9.33203125" style="1720" customWidth="1"/>
    <col min="10195" max="10195" width="3.88671875" style="1720" customWidth="1"/>
    <col min="10196" max="10199" width="1.33203125" style="1720" customWidth="1"/>
    <col min="10200" max="10281" width="3.88671875" style="1720" customWidth="1"/>
    <col min="10282" max="10448" width="2.33203125" style="1720"/>
    <col min="10449" max="10449" width="3.88671875" style="1720" customWidth="1"/>
    <col min="10450" max="10450" width="9.33203125" style="1720" customWidth="1"/>
    <col min="10451" max="10451" width="3.88671875" style="1720" customWidth="1"/>
    <col min="10452" max="10455" width="1.33203125" style="1720" customWidth="1"/>
    <col min="10456" max="10537" width="3.88671875" style="1720" customWidth="1"/>
    <col min="10538" max="10704" width="2.33203125" style="1720"/>
    <col min="10705" max="10705" width="3.88671875" style="1720" customWidth="1"/>
    <col min="10706" max="10706" width="9.33203125" style="1720" customWidth="1"/>
    <col min="10707" max="10707" width="3.88671875" style="1720" customWidth="1"/>
    <col min="10708" max="10711" width="1.33203125" style="1720" customWidth="1"/>
    <col min="10712" max="10793" width="3.88671875" style="1720" customWidth="1"/>
    <col min="10794" max="10960" width="2.33203125" style="1720"/>
    <col min="10961" max="10961" width="3.88671875" style="1720" customWidth="1"/>
    <col min="10962" max="10962" width="9.33203125" style="1720" customWidth="1"/>
    <col min="10963" max="10963" width="3.88671875" style="1720" customWidth="1"/>
    <col min="10964" max="10967" width="1.33203125" style="1720" customWidth="1"/>
    <col min="10968" max="11049" width="3.88671875" style="1720" customWidth="1"/>
    <col min="11050" max="11216" width="2.33203125" style="1720"/>
    <col min="11217" max="11217" width="3.88671875" style="1720" customWidth="1"/>
    <col min="11218" max="11218" width="9.33203125" style="1720" customWidth="1"/>
    <col min="11219" max="11219" width="3.88671875" style="1720" customWidth="1"/>
    <col min="11220" max="11223" width="1.33203125" style="1720" customWidth="1"/>
    <col min="11224" max="11305" width="3.88671875" style="1720" customWidth="1"/>
    <col min="11306" max="11472" width="2.33203125" style="1720"/>
    <col min="11473" max="11473" width="3.88671875" style="1720" customWidth="1"/>
    <col min="11474" max="11474" width="9.33203125" style="1720" customWidth="1"/>
    <col min="11475" max="11475" width="3.88671875" style="1720" customWidth="1"/>
    <col min="11476" max="11479" width="1.33203125" style="1720" customWidth="1"/>
    <col min="11480" max="11561" width="3.88671875" style="1720" customWidth="1"/>
    <col min="11562" max="11728" width="2.33203125" style="1720"/>
    <col min="11729" max="11729" width="3.88671875" style="1720" customWidth="1"/>
    <col min="11730" max="11730" width="9.33203125" style="1720" customWidth="1"/>
    <col min="11731" max="11731" width="3.88671875" style="1720" customWidth="1"/>
    <col min="11732" max="11735" width="1.33203125" style="1720" customWidth="1"/>
    <col min="11736" max="11817" width="3.88671875" style="1720" customWidth="1"/>
    <col min="11818" max="11984" width="2.33203125" style="1720"/>
    <col min="11985" max="11985" width="3.88671875" style="1720" customWidth="1"/>
    <col min="11986" max="11986" width="9.33203125" style="1720" customWidth="1"/>
    <col min="11987" max="11987" width="3.88671875" style="1720" customWidth="1"/>
    <col min="11988" max="11991" width="1.33203125" style="1720" customWidth="1"/>
    <col min="11992" max="12073" width="3.88671875" style="1720" customWidth="1"/>
    <col min="12074" max="12240" width="2.33203125" style="1720"/>
    <col min="12241" max="12241" width="3.88671875" style="1720" customWidth="1"/>
    <col min="12242" max="12242" width="9.33203125" style="1720" customWidth="1"/>
    <col min="12243" max="12243" width="3.88671875" style="1720" customWidth="1"/>
    <col min="12244" max="12247" width="1.33203125" style="1720" customWidth="1"/>
    <col min="12248" max="12329" width="3.88671875" style="1720" customWidth="1"/>
    <col min="12330" max="12496" width="2.33203125" style="1720"/>
    <col min="12497" max="12497" width="3.88671875" style="1720" customWidth="1"/>
    <col min="12498" max="12498" width="9.33203125" style="1720" customWidth="1"/>
    <col min="12499" max="12499" width="3.88671875" style="1720" customWidth="1"/>
    <col min="12500" max="12503" width="1.33203125" style="1720" customWidth="1"/>
    <col min="12504" max="12585" width="3.88671875" style="1720" customWidth="1"/>
    <col min="12586" max="12752" width="2.33203125" style="1720"/>
    <col min="12753" max="12753" width="3.88671875" style="1720" customWidth="1"/>
    <col min="12754" max="12754" width="9.33203125" style="1720" customWidth="1"/>
    <col min="12755" max="12755" width="3.88671875" style="1720" customWidth="1"/>
    <col min="12756" max="12759" width="1.33203125" style="1720" customWidth="1"/>
    <col min="12760" max="12841" width="3.88671875" style="1720" customWidth="1"/>
    <col min="12842" max="13008" width="2.33203125" style="1720"/>
    <col min="13009" max="13009" width="3.88671875" style="1720" customWidth="1"/>
    <col min="13010" max="13010" width="9.33203125" style="1720" customWidth="1"/>
    <col min="13011" max="13011" width="3.88671875" style="1720" customWidth="1"/>
    <col min="13012" max="13015" width="1.33203125" style="1720" customWidth="1"/>
    <col min="13016" max="13097" width="3.88671875" style="1720" customWidth="1"/>
    <col min="13098" max="13264" width="2.33203125" style="1720"/>
    <col min="13265" max="13265" width="3.88671875" style="1720" customWidth="1"/>
    <col min="13266" max="13266" width="9.33203125" style="1720" customWidth="1"/>
    <col min="13267" max="13267" width="3.88671875" style="1720" customWidth="1"/>
    <col min="13268" max="13271" width="1.33203125" style="1720" customWidth="1"/>
    <col min="13272" max="13353" width="3.88671875" style="1720" customWidth="1"/>
    <col min="13354" max="13520" width="2.33203125" style="1720"/>
    <col min="13521" max="13521" width="3.88671875" style="1720" customWidth="1"/>
    <col min="13522" max="13522" width="9.33203125" style="1720" customWidth="1"/>
    <col min="13523" max="13523" width="3.88671875" style="1720" customWidth="1"/>
    <col min="13524" max="13527" width="1.33203125" style="1720" customWidth="1"/>
    <col min="13528" max="13609" width="3.88671875" style="1720" customWidth="1"/>
    <col min="13610" max="13776" width="2.33203125" style="1720"/>
    <col min="13777" max="13777" width="3.88671875" style="1720" customWidth="1"/>
    <col min="13778" max="13778" width="9.33203125" style="1720" customWidth="1"/>
    <col min="13779" max="13779" width="3.88671875" style="1720" customWidth="1"/>
    <col min="13780" max="13783" width="1.33203125" style="1720" customWidth="1"/>
    <col min="13784" max="13865" width="3.88671875" style="1720" customWidth="1"/>
    <col min="13866" max="14032" width="2.33203125" style="1720"/>
    <col min="14033" max="14033" width="3.88671875" style="1720" customWidth="1"/>
    <col min="14034" max="14034" width="9.33203125" style="1720" customWidth="1"/>
    <col min="14035" max="14035" width="3.88671875" style="1720" customWidth="1"/>
    <col min="14036" max="14039" width="1.33203125" style="1720" customWidth="1"/>
    <col min="14040" max="14121" width="3.88671875" style="1720" customWidth="1"/>
    <col min="14122" max="14288" width="2.33203125" style="1720"/>
    <col min="14289" max="14289" width="3.88671875" style="1720" customWidth="1"/>
    <col min="14290" max="14290" width="9.33203125" style="1720" customWidth="1"/>
    <col min="14291" max="14291" width="3.88671875" style="1720" customWidth="1"/>
    <col min="14292" max="14295" width="1.33203125" style="1720" customWidth="1"/>
    <col min="14296" max="14377" width="3.88671875" style="1720" customWidth="1"/>
    <col min="14378" max="14544" width="2.33203125" style="1720"/>
    <col min="14545" max="14545" width="3.88671875" style="1720" customWidth="1"/>
    <col min="14546" max="14546" width="9.33203125" style="1720" customWidth="1"/>
    <col min="14547" max="14547" width="3.88671875" style="1720" customWidth="1"/>
    <col min="14548" max="14551" width="1.33203125" style="1720" customWidth="1"/>
    <col min="14552" max="14633" width="3.88671875" style="1720" customWidth="1"/>
    <col min="14634" max="14800" width="2.33203125" style="1720"/>
    <col min="14801" max="14801" width="3.88671875" style="1720" customWidth="1"/>
    <col min="14802" max="14802" width="9.33203125" style="1720" customWidth="1"/>
    <col min="14803" max="14803" width="3.88671875" style="1720" customWidth="1"/>
    <col min="14804" max="14807" width="1.33203125" style="1720" customWidth="1"/>
    <col min="14808" max="14889" width="3.88671875" style="1720" customWidth="1"/>
    <col min="14890" max="15056" width="2.33203125" style="1720"/>
    <col min="15057" max="15057" width="3.88671875" style="1720" customWidth="1"/>
    <col min="15058" max="15058" width="9.33203125" style="1720" customWidth="1"/>
    <col min="15059" max="15059" width="3.88671875" style="1720" customWidth="1"/>
    <col min="15060" max="15063" width="1.33203125" style="1720" customWidth="1"/>
    <col min="15064" max="15145" width="3.88671875" style="1720" customWidth="1"/>
    <col min="15146" max="15312" width="2.33203125" style="1720"/>
    <col min="15313" max="15313" width="3.88671875" style="1720" customWidth="1"/>
    <col min="15314" max="15314" width="9.33203125" style="1720" customWidth="1"/>
    <col min="15315" max="15315" width="3.88671875" style="1720" customWidth="1"/>
    <col min="15316" max="15319" width="1.33203125" style="1720" customWidth="1"/>
    <col min="15320" max="15401" width="3.88671875" style="1720" customWidth="1"/>
    <col min="15402" max="15568" width="2.33203125" style="1720"/>
    <col min="15569" max="15569" width="3.88671875" style="1720" customWidth="1"/>
    <col min="15570" max="15570" width="9.33203125" style="1720" customWidth="1"/>
    <col min="15571" max="15571" width="3.88671875" style="1720" customWidth="1"/>
    <col min="15572" max="15575" width="1.33203125" style="1720" customWidth="1"/>
    <col min="15576" max="15657" width="3.88671875" style="1720" customWidth="1"/>
    <col min="15658" max="15824" width="2.33203125" style="1720"/>
    <col min="15825" max="15825" width="3.88671875" style="1720" customWidth="1"/>
    <col min="15826" max="15826" width="9.33203125" style="1720" customWidth="1"/>
    <col min="15827" max="15827" width="3.88671875" style="1720" customWidth="1"/>
    <col min="15828" max="15831" width="1.33203125" style="1720" customWidth="1"/>
    <col min="15832" max="15913" width="3.88671875" style="1720" customWidth="1"/>
    <col min="15914" max="16080" width="2.33203125" style="1720"/>
    <col min="16081" max="16081" width="3.88671875" style="1720" customWidth="1"/>
    <col min="16082" max="16082" width="9.33203125" style="1720" customWidth="1"/>
    <col min="16083" max="16083" width="3.88671875" style="1720" customWidth="1"/>
    <col min="16084" max="16087" width="1.33203125" style="1720" customWidth="1"/>
    <col min="16088" max="16169" width="3.88671875" style="1720" customWidth="1"/>
    <col min="16170" max="16384" width="2.33203125" style="1720"/>
  </cols>
  <sheetData>
    <row r="1" spans="2:126" s="1736" customFormat="1" ht="24.9" customHeight="1" thickBot="1">
      <c r="B1" s="1729"/>
      <c r="C1" s="1729"/>
      <c r="D1" s="1729"/>
      <c r="E1" s="1729"/>
      <c r="F1" s="1729"/>
      <c r="G1" s="1729"/>
      <c r="H1" s="1729"/>
      <c r="I1" s="1729"/>
      <c r="J1" s="1729"/>
      <c r="K1" s="1729"/>
      <c r="L1" s="1729"/>
      <c r="M1" s="1729"/>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c r="AL1" s="1729"/>
      <c r="AM1" s="1729"/>
      <c r="AN1" s="1729"/>
      <c r="AO1" s="1729"/>
      <c r="AP1" s="1729"/>
      <c r="AQ1" s="1729"/>
      <c r="AR1" s="1729"/>
      <c r="AS1" s="1729"/>
      <c r="AT1" s="1729"/>
      <c r="AU1" s="1729"/>
      <c r="AV1" s="1729"/>
      <c r="AW1" s="1729"/>
      <c r="AX1" s="1729"/>
      <c r="AY1" s="1729"/>
      <c r="AZ1" s="1729"/>
      <c r="BA1" s="1729"/>
      <c r="BB1" s="1729"/>
      <c r="BC1" s="1729"/>
      <c r="BD1" s="1729"/>
      <c r="BE1" s="1729"/>
      <c r="BF1" s="1729"/>
      <c r="BG1" s="1729"/>
      <c r="BH1" s="1729"/>
      <c r="BI1" s="1729"/>
      <c r="BJ1" s="1729"/>
      <c r="BK1" s="1729"/>
      <c r="BL1" s="1729"/>
      <c r="BM1" s="1729"/>
      <c r="BN1" s="1729"/>
      <c r="BO1" s="1729"/>
      <c r="BP1" s="1729"/>
      <c r="BQ1" s="1729"/>
      <c r="BR1" s="1729"/>
      <c r="BS1" s="1729"/>
      <c r="BT1" s="1729"/>
      <c r="BU1" s="1729"/>
      <c r="BV1" s="1729"/>
      <c r="BW1" s="1729"/>
      <c r="BX1" s="1729"/>
      <c r="BY1" s="1729"/>
      <c r="BZ1" s="1729"/>
      <c r="CA1" s="1729"/>
      <c r="CB1" s="1729"/>
      <c r="CC1" s="1729"/>
      <c r="CD1" s="1729"/>
      <c r="CE1" s="1767"/>
      <c r="CF1" s="1767"/>
      <c r="CG1" s="1767"/>
      <c r="CH1" s="1720"/>
      <c r="CI1" s="1720"/>
      <c r="CJ1" s="1720"/>
      <c r="CK1" s="1720"/>
      <c r="CL1" s="1720"/>
      <c r="CM1" s="1720"/>
    </row>
    <row r="2" spans="2:126" s="1736" customFormat="1" ht="24.9" customHeight="1">
      <c r="B2" s="1858"/>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1859"/>
      <c r="AO2" s="1859"/>
      <c r="AP2" s="1859"/>
      <c r="AQ2" s="1859"/>
      <c r="AR2" s="1859"/>
      <c r="AS2" s="1859"/>
      <c r="AT2" s="1859"/>
      <c r="AU2" s="1859"/>
      <c r="AV2" s="1859"/>
      <c r="AW2" s="1859"/>
      <c r="AX2" s="1859"/>
      <c r="AY2" s="1859"/>
      <c r="AZ2" s="1859"/>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6"/>
      <c r="CE2" s="1767"/>
      <c r="CF2" s="1767"/>
      <c r="CG2" s="1767"/>
      <c r="CH2" s="1720"/>
      <c r="CI2" s="1720"/>
      <c r="CJ2" s="1720"/>
      <c r="CK2" s="1720"/>
      <c r="CL2" s="1720"/>
      <c r="CM2" s="1720"/>
    </row>
    <row r="3" spans="2:126" s="1736" customFormat="1" ht="24.9" customHeight="1">
      <c r="B3" s="1731"/>
      <c r="AE3" s="1729"/>
      <c r="AF3" s="1729"/>
      <c r="AG3" s="1729"/>
      <c r="AH3" s="1729"/>
      <c r="AI3" s="1729"/>
      <c r="AJ3" s="1729"/>
      <c r="AK3" s="1729"/>
      <c r="AL3" s="1729"/>
      <c r="AM3" s="1729"/>
      <c r="AN3" s="1729"/>
      <c r="AO3" s="1729"/>
      <c r="AP3" s="1729"/>
      <c r="AQ3" s="1729"/>
      <c r="AR3" s="1729"/>
      <c r="AS3" s="1729"/>
      <c r="AT3" s="1729"/>
      <c r="AU3" s="1729"/>
      <c r="AV3" s="1729"/>
      <c r="AW3" s="1729"/>
      <c r="AX3" s="1729"/>
      <c r="AY3" s="1729"/>
      <c r="AZ3" s="1729"/>
      <c r="BA3" s="1729"/>
      <c r="BB3" s="1729"/>
      <c r="BC3" s="1729"/>
      <c r="BD3" s="1729"/>
      <c r="BE3" s="1729"/>
      <c r="BF3" s="1729"/>
      <c r="BG3" s="1729"/>
      <c r="BH3" s="1729"/>
      <c r="BI3" s="1729"/>
      <c r="BJ3" s="1729"/>
      <c r="BK3" s="1729"/>
      <c r="BL3" s="1729"/>
      <c r="BM3" s="1729"/>
      <c r="BN3" s="1729"/>
      <c r="BO3" s="1729"/>
      <c r="BP3" s="1729"/>
      <c r="BQ3" s="1729"/>
      <c r="BR3" s="1729"/>
      <c r="BS3" s="1729"/>
      <c r="BT3" s="1729"/>
      <c r="BU3" s="1729"/>
      <c r="BV3" s="1729"/>
      <c r="BW3" s="1729"/>
      <c r="BX3" s="1729"/>
      <c r="BY3" s="1729"/>
      <c r="BZ3" s="1729"/>
      <c r="CA3" s="1729"/>
      <c r="CB3" s="1729"/>
      <c r="CC3" s="1729"/>
      <c r="CD3" s="1703"/>
      <c r="CE3" s="1767"/>
      <c r="CF3" s="1767"/>
      <c r="CG3" s="1767"/>
      <c r="CH3" s="1720"/>
      <c r="CI3" s="1720"/>
      <c r="CJ3" s="1720"/>
      <c r="CK3" s="1720"/>
      <c r="CL3" s="1720"/>
      <c r="CM3" s="1720"/>
    </row>
    <row r="4" spans="2:126" s="1736" customFormat="1" ht="30" customHeight="1">
      <c r="B4" s="1731"/>
      <c r="C4" s="3322" t="s">
        <v>2676</v>
      </c>
      <c r="D4" s="3323"/>
      <c r="E4" s="3323"/>
      <c r="F4" s="3323"/>
      <c r="G4" s="3323"/>
      <c r="H4" s="3323"/>
      <c r="I4" s="3323"/>
      <c r="J4" s="3323"/>
      <c r="K4" s="3323"/>
      <c r="L4" s="3323"/>
      <c r="M4" s="3323"/>
      <c r="N4" s="3324"/>
      <c r="O4" s="3328" t="s">
        <v>284</v>
      </c>
      <c r="P4" s="3329"/>
      <c r="Q4" s="3330"/>
      <c r="R4" s="1720"/>
      <c r="S4" s="1712" t="s">
        <v>2716</v>
      </c>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29"/>
      <c r="BB4" s="1729"/>
      <c r="BC4" s="1729"/>
      <c r="BD4" s="1729"/>
      <c r="BE4" s="1729"/>
      <c r="BF4" s="1729"/>
      <c r="BG4" s="1729"/>
      <c r="BH4" s="1729"/>
      <c r="BI4" s="1729"/>
      <c r="BJ4" s="1729"/>
      <c r="BK4" s="1729"/>
      <c r="BL4" s="1729"/>
      <c r="BM4" s="1729"/>
      <c r="BN4" s="1729"/>
      <c r="BO4" s="1729"/>
      <c r="BP4" s="1729"/>
      <c r="BQ4" s="1729"/>
      <c r="BR4" s="1729"/>
      <c r="BS4" s="1729"/>
      <c r="BT4" s="1729"/>
      <c r="BU4" s="1729"/>
      <c r="BV4" s="1729"/>
      <c r="BW4" s="1729"/>
      <c r="BX4" s="1729"/>
      <c r="BY4" s="1729"/>
      <c r="BZ4" s="1729"/>
      <c r="CA4" s="1729"/>
      <c r="CB4" s="1729"/>
      <c r="CC4" s="1729"/>
      <c r="CD4" s="1703"/>
      <c r="CE4" s="1767"/>
      <c r="CF4" s="1767"/>
      <c r="CG4" s="1767"/>
      <c r="CH4" s="1720"/>
      <c r="CI4" s="1720"/>
      <c r="CJ4" s="1720"/>
      <c r="CK4" s="1720"/>
      <c r="CL4" s="1720"/>
      <c r="CM4" s="1720"/>
    </row>
    <row r="5" spans="2:126" s="1736" customFormat="1" ht="39.9" customHeight="1">
      <c r="B5" s="1741"/>
      <c r="C5" s="3325"/>
      <c r="D5" s="3326"/>
      <c r="E5" s="3326"/>
      <c r="F5" s="3326"/>
      <c r="G5" s="3326"/>
      <c r="H5" s="3326"/>
      <c r="I5" s="3326"/>
      <c r="J5" s="3326"/>
      <c r="K5" s="3326"/>
      <c r="L5" s="3326"/>
      <c r="M5" s="3326"/>
      <c r="N5" s="3327"/>
      <c r="O5" s="3331"/>
      <c r="P5" s="3332"/>
      <c r="Q5" s="3333"/>
      <c r="R5" s="1720"/>
      <c r="S5" s="1711" t="s">
        <v>2717</v>
      </c>
      <c r="T5" s="1729"/>
      <c r="U5" s="1729"/>
      <c r="V5" s="1729"/>
      <c r="W5" s="1729"/>
      <c r="X5" s="1729"/>
      <c r="Y5" s="1729"/>
      <c r="Z5" s="1729"/>
      <c r="AA5" s="1729"/>
      <c r="AB5" s="1729"/>
      <c r="AC5" s="1729"/>
      <c r="AD5" s="1729"/>
      <c r="AE5" s="1729"/>
      <c r="AF5" s="1729"/>
      <c r="AG5" s="1729"/>
      <c r="AH5" s="1729"/>
      <c r="AI5" s="1729"/>
      <c r="AJ5" s="1729"/>
      <c r="AK5" s="1729"/>
      <c r="AL5" s="1729"/>
      <c r="AM5" s="1729"/>
      <c r="AN5" s="1729"/>
      <c r="AO5" s="1729"/>
      <c r="AP5" s="1729"/>
      <c r="AQ5" s="1729"/>
      <c r="AR5" s="1729"/>
      <c r="AS5" s="1729"/>
      <c r="AT5" s="1729"/>
      <c r="AU5" s="1729"/>
      <c r="AV5" s="1729"/>
      <c r="AW5" s="1729"/>
      <c r="AX5" s="1729"/>
      <c r="AY5" s="1729"/>
      <c r="AZ5" s="1729"/>
      <c r="BA5" s="1729"/>
      <c r="BB5" s="1729"/>
      <c r="BC5" s="1729"/>
      <c r="BD5" s="1729"/>
      <c r="BE5" s="1729"/>
      <c r="BF5" s="1729"/>
      <c r="BG5" s="1729"/>
      <c r="BH5" s="1729"/>
      <c r="BI5" s="1729"/>
      <c r="BJ5" s="1729"/>
      <c r="BK5" s="1729"/>
      <c r="BL5" s="1729"/>
      <c r="BM5" s="1729"/>
      <c r="BN5" s="1729"/>
      <c r="BO5" s="1729"/>
      <c r="BP5" s="1729"/>
      <c r="BQ5" s="1729"/>
      <c r="BR5" s="1729"/>
      <c r="BS5" s="1729"/>
      <c r="BT5" s="1729"/>
      <c r="BU5" s="1729"/>
      <c r="BV5" s="1729"/>
      <c r="BW5" s="1729"/>
      <c r="BX5" s="1729"/>
      <c r="BY5" s="1729"/>
      <c r="BZ5" s="1729"/>
      <c r="CA5" s="1729"/>
      <c r="CB5" s="1729"/>
      <c r="CC5" s="1729"/>
      <c r="CD5" s="1703"/>
      <c r="CH5" s="1729"/>
      <c r="CI5" s="1729"/>
      <c r="CJ5" s="1729"/>
      <c r="CK5" s="1729"/>
    </row>
    <row r="6" spans="2:126" s="1736" customFormat="1" ht="30" customHeight="1">
      <c r="B6" s="1704"/>
      <c r="C6" s="1729"/>
      <c r="D6" s="1729"/>
      <c r="E6" s="1729"/>
      <c r="F6" s="1729"/>
      <c r="G6" s="1729"/>
      <c r="H6" s="1729"/>
      <c r="I6" s="1729"/>
      <c r="J6" s="1729"/>
      <c r="K6" s="1729"/>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1729"/>
      <c r="AM6" s="1729"/>
      <c r="AN6" s="1729"/>
      <c r="AO6" s="1729"/>
      <c r="AP6" s="1729"/>
      <c r="AQ6" s="1729"/>
      <c r="AR6" s="1729"/>
      <c r="AS6" s="1729"/>
      <c r="AT6" s="1729"/>
      <c r="AU6" s="1729"/>
      <c r="AV6" s="1729"/>
      <c r="AW6" s="1729"/>
      <c r="AX6" s="1729"/>
      <c r="AY6" s="1729"/>
      <c r="AZ6" s="1729"/>
      <c r="BA6" s="1729"/>
      <c r="BB6" s="1729"/>
      <c r="BC6" s="1729"/>
      <c r="BD6" s="1729"/>
      <c r="BE6" s="1729"/>
      <c r="BF6" s="1729"/>
      <c r="BG6" s="1729"/>
      <c r="BH6" s="1729"/>
      <c r="BI6" s="1729"/>
      <c r="BJ6" s="1729"/>
      <c r="BK6" s="1729"/>
      <c r="BL6" s="1729"/>
      <c r="BM6" s="1729"/>
      <c r="BN6" s="1729"/>
      <c r="BO6" s="1729"/>
      <c r="BP6" s="1729"/>
      <c r="BQ6" s="1729"/>
      <c r="BR6" s="1729"/>
      <c r="BS6" s="1729"/>
      <c r="BT6" s="1729"/>
      <c r="BU6" s="1729"/>
      <c r="BV6" s="1729"/>
      <c r="BW6" s="1729"/>
      <c r="BX6" s="1729"/>
      <c r="BY6" s="1729"/>
      <c r="BZ6" s="1729"/>
      <c r="CA6" s="1729"/>
      <c r="CB6" s="1729"/>
      <c r="CC6" s="1729"/>
      <c r="CD6" s="1703"/>
      <c r="CH6" s="1729"/>
      <c r="CI6" s="1729"/>
      <c r="CJ6" s="1729"/>
      <c r="CK6" s="1729"/>
    </row>
    <row r="7" spans="2:126" s="1736" customFormat="1" ht="30" customHeight="1">
      <c r="B7" s="173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1729"/>
      <c r="AM7" s="1729"/>
      <c r="AN7" s="1729"/>
      <c r="AO7" s="1729"/>
      <c r="AP7" s="1729"/>
      <c r="AQ7" s="1729"/>
      <c r="AR7" s="1729"/>
      <c r="AS7" s="1729"/>
      <c r="AT7" s="1729"/>
      <c r="AU7" s="1729"/>
      <c r="AV7" s="1729"/>
      <c r="AW7" s="1729"/>
      <c r="AX7" s="1729"/>
      <c r="AY7" s="1729"/>
      <c r="AZ7" s="1729"/>
      <c r="BA7" s="1729"/>
      <c r="BB7" s="1729"/>
      <c r="BC7" s="1729"/>
      <c r="BD7" s="1729"/>
      <c r="BE7" s="1729"/>
      <c r="BF7" s="1729"/>
      <c r="BG7" s="1729"/>
      <c r="BH7" s="1729"/>
      <c r="BI7" s="1729"/>
      <c r="BJ7" s="1729"/>
      <c r="BK7" s="1729"/>
      <c r="BL7" s="1729"/>
      <c r="BM7" s="1729"/>
      <c r="BN7" s="1729"/>
      <c r="BO7" s="1729"/>
      <c r="BP7" s="1729"/>
      <c r="BQ7" s="1729"/>
      <c r="BR7" s="1729"/>
      <c r="BS7" s="1729"/>
      <c r="BT7" s="1729"/>
      <c r="BU7" s="1729"/>
      <c r="BV7" s="1729"/>
      <c r="BW7" s="1729"/>
      <c r="BX7" s="1729"/>
      <c r="BY7" s="1729"/>
      <c r="BZ7" s="1729"/>
      <c r="CA7" s="1729"/>
      <c r="CB7" s="1729"/>
      <c r="CC7" s="1729"/>
      <c r="CD7" s="1740"/>
      <c r="CH7" s="1729"/>
      <c r="CI7" s="1729"/>
      <c r="CJ7" s="1729"/>
      <c r="CK7" s="1729"/>
    </row>
    <row r="8" spans="2:126" s="1736" customFormat="1" ht="30" customHeight="1">
      <c r="B8" s="1739"/>
      <c r="C8" s="1725" t="s">
        <v>549</v>
      </c>
      <c r="D8" s="1767" t="s">
        <v>2718</v>
      </c>
      <c r="AE8" s="1729"/>
      <c r="AF8" s="1729"/>
      <c r="AG8" s="1729"/>
      <c r="AH8" s="1729"/>
      <c r="AI8" s="1729"/>
      <c r="AJ8" s="1729"/>
      <c r="AK8" s="1729"/>
      <c r="AL8" s="1729"/>
      <c r="AM8" s="1729"/>
      <c r="AN8" s="1729"/>
      <c r="AO8" s="1729"/>
      <c r="AP8" s="1729"/>
      <c r="AQ8" s="1729"/>
      <c r="AR8" s="1729"/>
      <c r="AS8" s="1729"/>
      <c r="AT8" s="1729"/>
      <c r="AU8" s="1729"/>
      <c r="AV8" s="1729"/>
      <c r="AW8" s="1729"/>
      <c r="AX8" s="1729"/>
      <c r="AY8" s="1729"/>
      <c r="AZ8" s="1729"/>
      <c r="BA8" s="1729"/>
      <c r="BB8" s="1729"/>
      <c r="BC8" s="1729"/>
      <c r="BD8" s="1729"/>
      <c r="BE8" s="1729"/>
      <c r="BF8" s="1729"/>
      <c r="BG8" s="1729"/>
      <c r="BH8" s="1729"/>
      <c r="BI8" s="1729"/>
      <c r="BJ8" s="1729"/>
      <c r="BK8" s="1729"/>
      <c r="BL8" s="1729"/>
      <c r="BM8" s="1729"/>
      <c r="BN8" s="1729"/>
      <c r="BO8" s="1729"/>
      <c r="BP8" s="1729"/>
      <c r="BQ8" s="1729"/>
      <c r="BR8" s="1729"/>
      <c r="BS8" s="1729"/>
      <c r="BT8" s="1729"/>
      <c r="BU8" s="1729"/>
      <c r="BV8" s="1729"/>
      <c r="BW8" s="1729"/>
      <c r="BX8" s="1729"/>
      <c r="BY8" s="1729"/>
      <c r="BZ8" s="1729"/>
      <c r="CA8" s="1729"/>
      <c r="CB8" s="1729"/>
      <c r="CC8" s="1729"/>
      <c r="CD8" s="1743"/>
      <c r="CH8" s="1729"/>
      <c r="CI8" s="1729"/>
      <c r="CJ8" s="1729"/>
      <c r="CK8" s="1729"/>
    </row>
    <row r="9" spans="2:126" s="1736" customFormat="1" ht="30" customHeight="1">
      <c r="B9" s="1741"/>
      <c r="C9" s="1727"/>
      <c r="D9" s="1860" t="s">
        <v>2719</v>
      </c>
      <c r="AE9" s="1729"/>
      <c r="AF9" s="1729"/>
      <c r="AG9" s="1729"/>
      <c r="AH9" s="1729"/>
      <c r="AI9" s="1729"/>
      <c r="AJ9" s="1729"/>
      <c r="AK9" s="1729"/>
      <c r="AL9" s="1729"/>
      <c r="AM9" s="1729"/>
      <c r="AN9" s="1729"/>
      <c r="AO9" s="1729"/>
      <c r="AP9" s="1729"/>
      <c r="AQ9" s="1729"/>
      <c r="AR9" s="1729"/>
      <c r="AS9" s="1729"/>
      <c r="AT9" s="1729"/>
      <c r="AU9" s="1729"/>
      <c r="AV9" s="1729"/>
      <c r="AW9" s="1729"/>
      <c r="AX9" s="1729"/>
      <c r="AY9" s="1729"/>
      <c r="AZ9" s="1729"/>
      <c r="BA9" s="1729"/>
      <c r="BB9" s="1729"/>
      <c r="BC9" s="1729"/>
      <c r="BD9" s="1729"/>
      <c r="BE9" s="1729"/>
      <c r="BF9" s="1729"/>
      <c r="BG9" s="1729"/>
      <c r="BH9" s="1729"/>
      <c r="BI9" s="1729"/>
      <c r="BJ9" s="1729"/>
      <c r="BK9" s="1729"/>
      <c r="BL9" s="1729"/>
      <c r="BM9" s="1729"/>
      <c r="BN9" s="1729"/>
      <c r="BO9" s="1729"/>
      <c r="BP9" s="1729"/>
      <c r="BQ9" s="1729"/>
      <c r="BR9" s="1729"/>
      <c r="BS9" s="1729"/>
      <c r="BT9" s="1729"/>
      <c r="BU9" s="1729"/>
      <c r="BV9" s="1729"/>
      <c r="BW9" s="1729"/>
      <c r="BX9" s="1729"/>
      <c r="BY9" s="1729"/>
      <c r="BZ9" s="1729"/>
      <c r="CA9" s="1729"/>
      <c r="CB9" s="1729"/>
      <c r="CC9" s="1729"/>
      <c r="CD9" s="1743"/>
      <c r="CH9" s="1729"/>
      <c r="CI9" s="1729"/>
      <c r="CJ9" s="1729"/>
      <c r="CK9" s="1729"/>
    </row>
    <row r="10" spans="2:126" s="1736" customFormat="1" ht="30" customHeight="1">
      <c r="B10" s="1731"/>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29"/>
      <c r="AI10" s="1729"/>
      <c r="AJ10" s="1729"/>
      <c r="AK10" s="1729"/>
      <c r="AL10" s="1729"/>
      <c r="AM10" s="1729"/>
      <c r="AN10" s="1729"/>
      <c r="AO10" s="1729"/>
      <c r="AP10" s="1729"/>
      <c r="AQ10" s="1729"/>
      <c r="AR10" s="1729"/>
      <c r="AS10" s="1729"/>
      <c r="AT10" s="1729"/>
      <c r="AU10" s="1729"/>
      <c r="AV10" s="1729"/>
      <c r="AW10" s="1729"/>
      <c r="AX10" s="1729"/>
      <c r="AY10" s="1729"/>
      <c r="AZ10" s="1729"/>
      <c r="BA10" s="1729"/>
      <c r="BB10" s="1729"/>
      <c r="BC10" s="1729"/>
      <c r="BD10" s="1729"/>
      <c r="BE10" s="1729"/>
      <c r="BF10" s="1729"/>
      <c r="BG10" s="1729"/>
      <c r="BH10" s="1729"/>
      <c r="BI10" s="1729"/>
      <c r="BJ10" s="1729"/>
      <c r="BK10" s="1729"/>
      <c r="BL10" s="1729"/>
      <c r="BM10" s="1729"/>
      <c r="BN10" s="1729"/>
      <c r="BO10" s="1729"/>
      <c r="BP10" s="1729"/>
      <c r="BQ10" s="1729"/>
      <c r="BR10" s="1729"/>
      <c r="BS10" s="1729"/>
      <c r="BT10" s="1729"/>
      <c r="BU10" s="1729"/>
      <c r="BV10" s="1729"/>
      <c r="BW10" s="1729"/>
      <c r="BX10" s="1729"/>
      <c r="BY10" s="1729"/>
      <c r="BZ10" s="1729"/>
      <c r="CA10" s="1729"/>
      <c r="CB10" s="1729"/>
      <c r="CC10" s="1729"/>
      <c r="CD10" s="1743"/>
      <c r="CH10" s="1729"/>
      <c r="CI10" s="1729"/>
      <c r="CJ10" s="1729"/>
      <c r="CK10" s="1729"/>
    </row>
    <row r="11" spans="2:126" s="1736" customFormat="1" ht="30" customHeight="1">
      <c r="B11" s="1731"/>
      <c r="C11" s="1729"/>
      <c r="D11" s="3386">
        <v>342101</v>
      </c>
      <c r="E11" s="3386"/>
      <c r="F11" s="3386"/>
      <c r="G11" s="3386"/>
      <c r="H11" s="3386"/>
      <c r="I11" s="3386"/>
      <c r="J11" s="1735"/>
      <c r="K11" s="1735"/>
      <c r="L11" s="1735"/>
      <c r="M11" s="1735"/>
      <c r="N11" s="1735"/>
      <c r="O11" s="1735"/>
      <c r="P11" s="1735"/>
      <c r="Q11" s="1735"/>
      <c r="R11" s="1712"/>
      <c r="S11" s="1712"/>
      <c r="T11" s="1712"/>
      <c r="U11" s="1712"/>
      <c r="V11" s="1712"/>
      <c r="W11" s="1712"/>
      <c r="X11" s="1712"/>
      <c r="Y11" s="1712"/>
      <c r="Z11" s="1712"/>
      <c r="AA11" s="1712"/>
      <c r="AB11" s="1712"/>
      <c r="AC11" s="1712"/>
      <c r="AD11" s="1712"/>
      <c r="AE11" s="1712"/>
      <c r="AF11" s="1712"/>
      <c r="AG11" s="1729"/>
      <c r="AH11" s="1729"/>
      <c r="AI11" s="1729"/>
      <c r="AJ11" s="1729"/>
      <c r="AK11" s="1729"/>
      <c r="AL11" s="1729"/>
      <c r="AM11" s="1729"/>
      <c r="AN11" s="1729"/>
      <c r="AO11" s="1729"/>
      <c r="AP11" s="1729"/>
      <c r="AQ11" s="1729"/>
      <c r="AR11" s="1729"/>
      <c r="AS11" s="1729"/>
      <c r="AT11" s="1729"/>
      <c r="AU11" s="1729"/>
      <c r="AV11" s="1729"/>
      <c r="AW11" s="1729"/>
      <c r="AX11" s="1729"/>
      <c r="AY11" s="1729"/>
      <c r="AZ11" s="1729"/>
      <c r="BA11" s="1729"/>
      <c r="BB11" s="1729"/>
      <c r="BC11" s="1729"/>
      <c r="BD11" s="1729"/>
      <c r="BE11" s="1729"/>
      <c r="BF11" s="1729"/>
      <c r="BG11" s="1729"/>
      <c r="BH11" s="1729"/>
      <c r="BI11" s="1729"/>
      <c r="BJ11" s="1729"/>
      <c r="BK11" s="1729"/>
      <c r="BL11" s="1729"/>
      <c r="BM11" s="1729"/>
      <c r="BN11" s="1729"/>
      <c r="BO11" s="1729"/>
      <c r="BP11" s="1729"/>
      <c r="BQ11" s="1729"/>
      <c r="BR11" s="1729"/>
      <c r="BS11" s="1729"/>
      <c r="BT11" s="1729"/>
      <c r="BU11" s="1729"/>
      <c r="BV11" s="1729"/>
      <c r="BW11" s="1729"/>
      <c r="BX11" s="1729"/>
      <c r="BY11" s="1729"/>
      <c r="BZ11" s="1729"/>
      <c r="CA11" s="1729"/>
      <c r="CB11" s="1729"/>
      <c r="CC11" s="1729"/>
      <c r="CD11" s="1743"/>
      <c r="CH11" s="1729"/>
      <c r="CI11" s="1729"/>
      <c r="CJ11" s="1729"/>
      <c r="CK11" s="1729"/>
    </row>
    <row r="12" spans="2:126" s="1736" customFormat="1" ht="30" customHeight="1">
      <c r="B12" s="1731"/>
      <c r="C12" s="1729"/>
      <c r="D12" s="3334" t="s">
        <v>21</v>
      </c>
      <c r="E12" s="3335"/>
      <c r="F12" s="3336"/>
      <c r="G12" s="3337"/>
      <c r="H12" s="3338"/>
      <c r="I12" s="1737"/>
      <c r="J12" s="3342" t="s">
        <v>2677</v>
      </c>
      <c r="K12" s="3342"/>
      <c r="L12" s="3342"/>
      <c r="M12" s="3342"/>
      <c r="N12" s="3342"/>
      <c r="O12" s="3342"/>
      <c r="P12" s="3342"/>
      <c r="Q12" s="3342"/>
      <c r="R12" s="1712"/>
      <c r="S12" s="3334" t="s">
        <v>22</v>
      </c>
      <c r="T12" s="3335"/>
      <c r="U12" s="3336"/>
      <c r="V12" s="3337"/>
      <c r="W12" s="3338"/>
      <c r="X12" s="1737"/>
      <c r="Y12" s="3342" t="s">
        <v>2678</v>
      </c>
      <c r="Z12" s="3342"/>
      <c r="AA12" s="3342"/>
      <c r="AB12" s="3342"/>
      <c r="AC12" s="3342"/>
      <c r="AD12" s="3342"/>
      <c r="AE12" s="3342"/>
      <c r="AF12" s="3342"/>
      <c r="AG12" s="1729"/>
      <c r="AH12" s="1729"/>
      <c r="AI12" s="1729"/>
      <c r="AJ12" s="1729"/>
      <c r="AK12" s="1729"/>
      <c r="AL12" s="1729"/>
      <c r="AM12" s="1729"/>
      <c r="AN12" s="1729"/>
      <c r="AO12" s="1729"/>
      <c r="AP12" s="1729"/>
      <c r="AQ12" s="1729"/>
      <c r="AR12" s="1729"/>
      <c r="AS12" s="1729"/>
      <c r="AT12" s="1729"/>
      <c r="AU12" s="1729"/>
      <c r="AV12" s="1729"/>
      <c r="AW12" s="1729"/>
      <c r="AX12" s="1729"/>
      <c r="AY12" s="1729"/>
      <c r="AZ12" s="1729"/>
      <c r="BA12" s="1729"/>
      <c r="BB12" s="1729"/>
      <c r="BC12" s="1729"/>
      <c r="BD12" s="1729"/>
      <c r="BE12" s="1729"/>
      <c r="BF12" s="1729"/>
      <c r="BG12" s="1729"/>
      <c r="BH12" s="1729"/>
      <c r="BI12" s="1729"/>
      <c r="BJ12" s="1729"/>
      <c r="BK12" s="1729"/>
      <c r="BL12" s="1729"/>
      <c r="BM12" s="1729"/>
      <c r="BN12" s="1729"/>
      <c r="BO12" s="1729"/>
      <c r="BP12" s="1729"/>
      <c r="BQ12" s="1729"/>
      <c r="BR12" s="1729"/>
      <c r="BS12" s="1729"/>
      <c r="BT12" s="1729"/>
      <c r="BU12" s="1729"/>
      <c r="BV12" s="1729"/>
      <c r="BW12" s="1729"/>
      <c r="BX12" s="1729"/>
      <c r="BY12" s="1729"/>
      <c r="BZ12" s="1729"/>
      <c r="CA12" s="1729"/>
      <c r="CB12" s="1729"/>
      <c r="CC12" s="1729"/>
      <c r="CD12" s="1703"/>
      <c r="CH12" s="1729"/>
      <c r="CI12" s="1729"/>
      <c r="CJ12" s="1729"/>
      <c r="CK12" s="1729"/>
    </row>
    <row r="13" spans="2:126" s="1736" customFormat="1" ht="30" customHeight="1">
      <c r="B13" s="1731"/>
      <c r="C13" s="1729"/>
      <c r="D13" s="3303"/>
      <c r="E13" s="3335"/>
      <c r="F13" s="3339"/>
      <c r="G13" s="3340"/>
      <c r="H13" s="3341"/>
      <c r="I13" s="1737"/>
      <c r="J13" s="3342"/>
      <c r="K13" s="3342"/>
      <c r="L13" s="3342"/>
      <c r="M13" s="3342"/>
      <c r="N13" s="3342"/>
      <c r="O13" s="3342"/>
      <c r="P13" s="3342"/>
      <c r="Q13" s="3342"/>
      <c r="R13" s="1712"/>
      <c r="S13" s="3303"/>
      <c r="T13" s="3335"/>
      <c r="U13" s="3339"/>
      <c r="V13" s="3340"/>
      <c r="W13" s="3341"/>
      <c r="X13" s="1737"/>
      <c r="Y13" s="3342"/>
      <c r="Z13" s="3342"/>
      <c r="AA13" s="3342"/>
      <c r="AB13" s="3342"/>
      <c r="AC13" s="3342"/>
      <c r="AD13" s="3342"/>
      <c r="AE13" s="3342"/>
      <c r="AF13" s="3342"/>
      <c r="AG13" s="1729"/>
      <c r="AH13" s="1729"/>
      <c r="AI13" s="1729"/>
      <c r="AJ13" s="1729"/>
      <c r="AK13" s="1729"/>
      <c r="AL13" s="1729"/>
      <c r="AM13" s="1729"/>
      <c r="AN13" s="1729"/>
      <c r="AO13" s="1729"/>
      <c r="AP13" s="1729"/>
      <c r="AQ13" s="1729"/>
      <c r="AR13" s="1729"/>
      <c r="AS13" s="1729"/>
      <c r="AT13" s="1729"/>
      <c r="AU13" s="1729"/>
      <c r="AV13" s="1729"/>
      <c r="AW13" s="1729"/>
      <c r="AX13" s="1729"/>
      <c r="AY13" s="1729"/>
      <c r="AZ13" s="1729"/>
      <c r="BA13" s="1729"/>
      <c r="BB13" s="1729"/>
      <c r="BC13" s="1729"/>
      <c r="BD13" s="1729"/>
      <c r="BE13" s="1729"/>
      <c r="BF13" s="1729"/>
      <c r="BG13" s="1729"/>
      <c r="BH13" s="1729"/>
      <c r="BI13" s="1729"/>
      <c r="BJ13" s="1729"/>
      <c r="BK13" s="1729"/>
      <c r="BL13" s="1729"/>
      <c r="BM13" s="1729"/>
      <c r="BN13" s="1729"/>
      <c r="BO13" s="1729"/>
      <c r="BP13" s="1729"/>
      <c r="BQ13" s="1729"/>
      <c r="BR13" s="1729"/>
      <c r="BS13" s="1729"/>
      <c r="BT13" s="1729"/>
      <c r="BU13" s="1729"/>
      <c r="BV13" s="1729"/>
      <c r="BW13" s="1729"/>
      <c r="BX13" s="1729"/>
      <c r="BY13" s="1729"/>
      <c r="BZ13" s="1729"/>
      <c r="CA13" s="1729"/>
      <c r="CB13" s="1729"/>
      <c r="CC13" s="1729"/>
      <c r="CD13" s="1703"/>
      <c r="CH13" s="1729"/>
      <c r="CI13" s="1729"/>
      <c r="CJ13" s="1729"/>
      <c r="CK13" s="1729"/>
    </row>
    <row r="14" spans="2:126" s="1736" customFormat="1" ht="30" customHeight="1">
      <c r="B14" s="1857"/>
      <c r="C14" s="1746"/>
      <c r="D14" s="1746"/>
      <c r="E14" s="1746"/>
      <c r="F14" s="1746"/>
      <c r="G14" s="1746"/>
      <c r="H14" s="1746"/>
      <c r="I14" s="1746"/>
      <c r="J14" s="1746"/>
      <c r="K14" s="1746"/>
      <c r="L14" s="1746"/>
      <c r="M14" s="1746"/>
      <c r="N14" s="1746"/>
      <c r="O14" s="1746"/>
      <c r="P14" s="1746"/>
      <c r="Q14" s="1746"/>
      <c r="R14" s="1746"/>
      <c r="S14" s="1746"/>
      <c r="T14" s="1746"/>
      <c r="U14" s="1746"/>
      <c r="V14" s="1746"/>
      <c r="W14" s="1746"/>
      <c r="X14" s="1746"/>
      <c r="Y14" s="1746"/>
      <c r="Z14" s="1746"/>
      <c r="AA14" s="1746"/>
      <c r="AB14" s="1746"/>
      <c r="AC14" s="1746"/>
      <c r="AD14" s="1746"/>
      <c r="AE14" s="1746"/>
      <c r="AF14" s="1746"/>
      <c r="AG14" s="1746"/>
      <c r="AH14" s="1746"/>
      <c r="AI14" s="1746"/>
      <c r="AJ14" s="1746"/>
      <c r="AK14" s="1746"/>
      <c r="AL14" s="1746"/>
      <c r="AM14" s="1746"/>
      <c r="AN14" s="1746"/>
      <c r="AO14" s="1746"/>
      <c r="AP14" s="1746"/>
      <c r="AQ14" s="1746"/>
      <c r="AR14" s="1746"/>
      <c r="AS14" s="1746"/>
      <c r="AT14" s="1746"/>
      <c r="AU14" s="1746"/>
      <c r="AV14" s="1746"/>
      <c r="AW14" s="1746"/>
      <c r="AX14" s="1746"/>
      <c r="AY14" s="1746"/>
      <c r="AZ14" s="1746"/>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07"/>
      <c r="CH14" s="1729"/>
      <c r="CI14" s="1729"/>
      <c r="CJ14" s="1729"/>
      <c r="CK14" s="1729"/>
    </row>
    <row r="15" spans="2:126" s="1736" customFormat="1" ht="30" customHeight="1">
      <c r="B15" s="1739"/>
      <c r="C15" s="1729"/>
      <c r="D15" s="1729"/>
      <c r="E15" s="1729"/>
      <c r="F15" s="1729"/>
      <c r="G15" s="1729"/>
      <c r="H15" s="1729"/>
      <c r="I15" s="1729"/>
      <c r="J15" s="1729"/>
      <c r="K15" s="1729"/>
      <c r="L15" s="1729"/>
      <c r="M15" s="1729"/>
      <c r="N15" s="1729"/>
      <c r="O15" s="1729"/>
      <c r="P15" s="1729"/>
      <c r="Q15" s="1729"/>
      <c r="R15" s="1729"/>
      <c r="S15" s="1729"/>
      <c r="T15" s="1729"/>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1729"/>
      <c r="BB15" s="1729"/>
      <c r="BC15" s="1729"/>
      <c r="BD15" s="1729"/>
      <c r="BE15" s="1729"/>
      <c r="BF15" s="1729"/>
      <c r="BG15" s="1729"/>
      <c r="BH15" s="1729"/>
      <c r="BI15" s="1729"/>
      <c r="BJ15" s="1729"/>
      <c r="BK15" s="1729"/>
      <c r="BL15" s="1729"/>
      <c r="BM15" s="1729"/>
      <c r="BN15" s="1729"/>
      <c r="BO15" s="1729"/>
      <c r="BP15" s="1729"/>
      <c r="BQ15" s="1729"/>
      <c r="BR15" s="1729"/>
      <c r="BS15" s="1729"/>
      <c r="BT15" s="1729"/>
      <c r="BU15" s="1729"/>
      <c r="BV15" s="1729"/>
      <c r="BW15" s="1729"/>
      <c r="BX15" s="1729"/>
      <c r="BY15" s="1729"/>
      <c r="BZ15" s="1729"/>
      <c r="CA15" s="1729"/>
      <c r="CB15" s="1729"/>
      <c r="CC15" s="1729"/>
      <c r="CD15" s="1703"/>
      <c r="CH15" s="1729"/>
      <c r="CI15" s="1729"/>
      <c r="CJ15" s="1729"/>
      <c r="CK15" s="1729"/>
    </row>
    <row r="16" spans="2:126" s="1736" customFormat="1" ht="30" customHeight="1">
      <c r="B16" s="1741"/>
      <c r="C16" s="1725" t="s">
        <v>723</v>
      </c>
      <c r="D16" s="1767" t="s">
        <v>2720</v>
      </c>
      <c r="AE16" s="1729"/>
      <c r="AF16" s="1729"/>
      <c r="AG16" s="1729"/>
      <c r="AH16" s="1729"/>
      <c r="AI16" s="1729"/>
      <c r="AJ16" s="1729"/>
      <c r="AK16" s="1729"/>
      <c r="AL16" s="1729"/>
      <c r="AM16" s="1729"/>
      <c r="AN16" s="1729"/>
      <c r="AO16" s="1729"/>
      <c r="AP16" s="1729"/>
      <c r="AQ16" s="1729"/>
      <c r="AR16" s="1729"/>
      <c r="AS16" s="1729"/>
      <c r="AT16" s="1729"/>
      <c r="AU16" s="1729"/>
      <c r="AV16" s="1729"/>
      <c r="AW16" s="1729"/>
      <c r="AX16" s="1729"/>
      <c r="AY16" s="1729"/>
      <c r="AZ16" s="1729"/>
      <c r="BA16" s="1729"/>
      <c r="BB16" s="1729"/>
      <c r="BC16" s="1729"/>
      <c r="BD16" s="1729"/>
      <c r="BE16" s="1729"/>
      <c r="BF16" s="1729"/>
      <c r="BG16" s="1729"/>
      <c r="BH16" s="1729"/>
      <c r="BI16" s="1729"/>
      <c r="BJ16" s="1729"/>
      <c r="BK16" s="1729"/>
      <c r="BL16" s="1729"/>
      <c r="BM16" s="1729"/>
      <c r="BN16" s="1729"/>
      <c r="BO16" s="1729"/>
      <c r="BP16" s="1729"/>
      <c r="BQ16" s="1729"/>
      <c r="BR16" s="1729"/>
      <c r="BS16" s="1729"/>
      <c r="BT16" s="1729"/>
      <c r="BU16" s="1729"/>
      <c r="BV16" s="1729"/>
      <c r="BW16" s="1729"/>
      <c r="BX16" s="1729"/>
      <c r="BY16" s="1729"/>
      <c r="BZ16" s="1729"/>
      <c r="CA16" s="1729"/>
      <c r="CB16" s="1729"/>
      <c r="CC16" s="1729"/>
      <c r="CD16" s="1703"/>
      <c r="CH16" s="1729"/>
      <c r="CI16" s="1729"/>
      <c r="CJ16" s="1729"/>
      <c r="CK16" s="1729"/>
      <c r="CL16" s="1729"/>
      <c r="CM16" s="1729"/>
      <c r="CN16" s="1729"/>
      <c r="CO16" s="1729"/>
      <c r="CP16" s="1729"/>
      <c r="CQ16" s="1729"/>
      <c r="CR16" s="1729"/>
      <c r="CS16" s="1729"/>
      <c r="CT16" s="1729"/>
      <c r="CU16" s="1729"/>
      <c r="CV16" s="1729"/>
      <c r="CW16" s="1729"/>
      <c r="CX16" s="1729"/>
      <c r="CY16" s="1729"/>
      <c r="CZ16" s="1729"/>
      <c r="DA16" s="1729"/>
      <c r="DB16" s="1729"/>
      <c r="DC16" s="1729"/>
      <c r="DD16" s="1729"/>
      <c r="DE16" s="1729"/>
      <c r="DF16" s="1729"/>
      <c r="DG16" s="1729"/>
      <c r="DH16" s="1729"/>
      <c r="DI16" s="1729"/>
      <c r="DJ16" s="1729"/>
      <c r="DK16" s="1729"/>
      <c r="DL16" s="1729"/>
      <c r="DM16" s="1729"/>
      <c r="DN16" s="1729"/>
      <c r="DO16" s="1729"/>
      <c r="DP16" s="1729"/>
      <c r="DQ16" s="1729"/>
      <c r="DR16" s="1729"/>
      <c r="DS16" s="1729"/>
      <c r="DT16" s="1729"/>
      <c r="DU16" s="1729"/>
      <c r="DV16" s="1729"/>
    </row>
    <row r="17" spans="2:126" s="1736" customFormat="1" ht="30" customHeight="1">
      <c r="B17" s="1731"/>
      <c r="C17" s="1727"/>
      <c r="D17" s="1860" t="s">
        <v>2721</v>
      </c>
      <c r="AE17" s="1729"/>
      <c r="AF17" s="1729"/>
      <c r="AG17" s="1729"/>
      <c r="AH17" s="1729"/>
      <c r="AI17" s="1729"/>
      <c r="AJ17" s="1729"/>
      <c r="AK17" s="1729"/>
      <c r="AL17" s="1729"/>
      <c r="AM17" s="1729"/>
      <c r="AN17" s="1729"/>
      <c r="AO17" s="1729"/>
      <c r="AP17" s="1729"/>
      <c r="AQ17" s="1729"/>
      <c r="AR17" s="1729"/>
      <c r="AS17" s="1729"/>
      <c r="AT17" s="1729"/>
      <c r="AU17" s="1729"/>
      <c r="AV17" s="1729"/>
      <c r="AW17" s="1729"/>
      <c r="AX17" s="1729"/>
      <c r="AY17" s="1729"/>
      <c r="AZ17" s="1729"/>
      <c r="BA17" s="1729"/>
      <c r="BB17" s="1729"/>
      <c r="BC17" s="1729"/>
      <c r="BD17" s="1729"/>
      <c r="BE17" s="1729"/>
      <c r="BF17" s="1729"/>
      <c r="BG17" s="1729"/>
      <c r="BH17" s="1729"/>
      <c r="BI17" s="1729"/>
      <c r="BJ17" s="1729"/>
      <c r="BK17" s="1729"/>
      <c r="BL17" s="1729"/>
      <c r="BM17" s="1729"/>
      <c r="BN17" s="1729"/>
      <c r="BO17" s="1729"/>
      <c r="BP17" s="1729"/>
      <c r="BQ17" s="1729"/>
      <c r="BR17" s="1729"/>
      <c r="BS17" s="1729"/>
      <c r="BT17" s="1729"/>
      <c r="BU17" s="1729"/>
      <c r="BV17" s="1729"/>
      <c r="BW17" s="1729"/>
      <c r="BX17" s="1729"/>
      <c r="BY17" s="1729"/>
      <c r="BZ17" s="1729"/>
      <c r="CA17" s="1729"/>
      <c r="CB17" s="1729"/>
      <c r="CC17" s="1729"/>
      <c r="CD17" s="1703"/>
      <c r="CH17" s="1729"/>
      <c r="CI17" s="1729"/>
      <c r="CJ17" s="1729"/>
      <c r="CK17" s="1729"/>
      <c r="CL17" s="1729"/>
      <c r="CM17" s="1729"/>
      <c r="CN17" s="1729"/>
      <c r="CO17" s="1729"/>
      <c r="CP17" s="1729"/>
      <c r="CQ17" s="1729"/>
      <c r="CR17" s="1729"/>
      <c r="CS17" s="1729"/>
      <c r="CT17" s="1729"/>
      <c r="CU17" s="1729"/>
      <c r="CV17" s="1729"/>
      <c r="CW17" s="1729"/>
      <c r="CX17" s="1729"/>
      <c r="CY17" s="1729"/>
      <c r="CZ17" s="1729"/>
      <c r="DA17" s="1729"/>
      <c r="DB17" s="1729"/>
      <c r="DC17" s="1729"/>
      <c r="DD17" s="1729"/>
      <c r="DE17" s="1729"/>
      <c r="DF17" s="1729"/>
      <c r="DG17" s="1729"/>
      <c r="DH17" s="1729"/>
      <c r="DI17" s="1729"/>
      <c r="DJ17" s="1729"/>
      <c r="DK17" s="1729"/>
      <c r="DL17" s="1729"/>
      <c r="DM17" s="1729"/>
      <c r="DN17" s="1729"/>
      <c r="DO17" s="1729"/>
      <c r="DP17" s="1729"/>
      <c r="DQ17" s="1729"/>
      <c r="DR17" s="1729"/>
      <c r="DS17" s="1729"/>
      <c r="DT17" s="1729"/>
      <c r="DU17" s="1729"/>
      <c r="DV17" s="1729"/>
    </row>
    <row r="18" spans="2:126" s="1736" customFormat="1" ht="30" customHeight="1">
      <c r="B18" s="1731"/>
      <c r="C18" s="1729"/>
      <c r="D18" s="1729"/>
      <c r="E18" s="1729"/>
      <c r="F18" s="1729"/>
      <c r="G18" s="1729"/>
      <c r="H18" s="1729"/>
      <c r="I18" s="1729"/>
      <c r="J18" s="1729"/>
      <c r="K18" s="1729"/>
      <c r="L18" s="1729"/>
      <c r="M18" s="1729"/>
      <c r="N18" s="1729"/>
      <c r="O18" s="1729"/>
      <c r="P18" s="1729"/>
      <c r="Q18" s="1729"/>
      <c r="R18" s="1729"/>
      <c r="S18" s="1729"/>
      <c r="T18" s="1729"/>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1729"/>
      <c r="AS18" s="1729"/>
      <c r="AT18" s="1729"/>
      <c r="AU18" s="1729"/>
      <c r="AV18" s="1729"/>
      <c r="AW18" s="1729"/>
      <c r="AX18" s="1729"/>
      <c r="AY18" s="1729"/>
      <c r="AZ18" s="1729"/>
      <c r="BA18" s="1729"/>
      <c r="BB18" s="1729"/>
      <c r="BC18" s="1729"/>
      <c r="BD18" s="1729"/>
      <c r="BE18" s="1729"/>
      <c r="BF18" s="1729"/>
      <c r="BG18" s="1729"/>
      <c r="BH18" s="1729"/>
      <c r="BI18" s="1729"/>
      <c r="BJ18" s="1729"/>
      <c r="BK18" s="1729"/>
      <c r="BL18" s="1729"/>
      <c r="BM18" s="1729"/>
      <c r="BN18" s="1729"/>
      <c r="BO18" s="1729"/>
      <c r="BP18" s="1729"/>
      <c r="BQ18" s="1729"/>
      <c r="BR18" s="1729"/>
      <c r="BS18" s="1729"/>
      <c r="BT18" s="1729"/>
      <c r="BU18" s="1729"/>
      <c r="BV18" s="1729"/>
      <c r="BW18" s="1729"/>
      <c r="BX18" s="1729"/>
      <c r="BY18" s="1729"/>
      <c r="BZ18" s="1729"/>
      <c r="CA18" s="1729"/>
      <c r="CB18" s="1729"/>
      <c r="CC18" s="1729"/>
      <c r="CD18" s="1703"/>
      <c r="CH18" s="1729"/>
      <c r="CI18" s="1729"/>
      <c r="CJ18" s="1729"/>
      <c r="CK18" s="1729"/>
      <c r="CL18" s="1729"/>
      <c r="CM18" s="1729"/>
      <c r="CN18" s="1729"/>
      <c r="CO18" s="1729"/>
      <c r="CP18" s="1729"/>
      <c r="CQ18" s="1729"/>
      <c r="CR18" s="1729"/>
      <c r="CS18" s="1729"/>
      <c r="CT18" s="1729"/>
      <c r="CU18" s="1729"/>
      <c r="CV18" s="1729"/>
      <c r="CW18" s="1729"/>
      <c r="CX18" s="1729"/>
      <c r="CY18" s="1729"/>
      <c r="CZ18" s="1729"/>
      <c r="DA18" s="1729"/>
      <c r="DB18" s="1729"/>
      <c r="DC18" s="1729"/>
      <c r="DD18" s="1729"/>
      <c r="DE18" s="1729"/>
      <c r="DF18" s="1729"/>
      <c r="DG18" s="1729"/>
      <c r="DH18" s="1729"/>
      <c r="DI18" s="1729"/>
      <c r="DJ18" s="1729"/>
      <c r="DK18" s="1729"/>
      <c r="DL18" s="1729"/>
      <c r="DM18" s="1729"/>
      <c r="DN18" s="1729"/>
      <c r="DO18" s="1729"/>
      <c r="DP18" s="1729"/>
      <c r="DQ18" s="1729"/>
      <c r="DR18" s="1729"/>
      <c r="DS18" s="1729"/>
      <c r="DT18" s="1729"/>
      <c r="DU18" s="1729"/>
      <c r="DV18" s="1729"/>
    </row>
    <row r="19" spans="2:126" s="1736" customFormat="1" ht="30" customHeight="1">
      <c r="B19" s="1731"/>
      <c r="C19" s="1729"/>
      <c r="D19" s="3386">
        <v>341801</v>
      </c>
      <c r="E19" s="3386"/>
      <c r="F19" s="3386"/>
      <c r="G19" s="3386"/>
      <c r="H19" s="3386"/>
      <c r="I19" s="3386"/>
      <c r="J19" s="1735"/>
      <c r="K19" s="1735"/>
      <c r="L19" s="1735"/>
      <c r="M19" s="1735"/>
      <c r="N19" s="1735"/>
      <c r="O19" s="1735"/>
      <c r="P19" s="1735"/>
      <c r="Q19" s="1735"/>
      <c r="R19" s="1712"/>
      <c r="S19" s="1712"/>
      <c r="T19" s="1712"/>
      <c r="U19" s="1712"/>
      <c r="V19" s="1712"/>
      <c r="W19" s="1712"/>
      <c r="X19" s="1712"/>
      <c r="Y19" s="1712"/>
      <c r="Z19" s="1712"/>
      <c r="AA19" s="1712"/>
      <c r="AB19" s="1712"/>
      <c r="AC19" s="1712"/>
      <c r="AD19" s="1712"/>
      <c r="AE19" s="1712"/>
      <c r="AF19" s="1712"/>
      <c r="AG19" s="1729"/>
      <c r="AH19" s="1729"/>
      <c r="AI19" s="1729"/>
      <c r="AJ19" s="1729"/>
      <c r="AK19" s="1729"/>
      <c r="AL19" s="1729"/>
      <c r="AM19" s="1729"/>
      <c r="AN19" s="1729"/>
      <c r="AO19" s="1729"/>
      <c r="AP19" s="1729"/>
      <c r="AQ19" s="1729"/>
      <c r="AR19" s="1729"/>
      <c r="AS19" s="1729"/>
      <c r="AT19" s="1729"/>
      <c r="AU19" s="1729"/>
      <c r="AV19" s="1729"/>
      <c r="AW19" s="1729"/>
      <c r="AX19" s="1729"/>
      <c r="AY19" s="1729"/>
      <c r="AZ19" s="1729"/>
      <c r="BA19" s="1729"/>
      <c r="BB19" s="1729"/>
      <c r="BC19" s="1729"/>
      <c r="BD19" s="1729"/>
      <c r="BE19" s="1729"/>
      <c r="BF19" s="1729"/>
      <c r="BG19" s="1729"/>
      <c r="BH19" s="1729"/>
      <c r="BI19" s="1729"/>
      <c r="BJ19" s="1729"/>
      <c r="BK19" s="1729"/>
      <c r="BL19" s="1729"/>
      <c r="BM19" s="1729"/>
      <c r="BN19" s="1729"/>
      <c r="BO19" s="1729"/>
      <c r="BP19" s="1729"/>
      <c r="BQ19" s="1729"/>
      <c r="BR19" s="1729"/>
      <c r="BS19" s="1729"/>
      <c r="BT19" s="1729"/>
      <c r="BU19" s="1729"/>
      <c r="BV19" s="1729"/>
      <c r="BW19" s="1729"/>
      <c r="BX19" s="1729"/>
      <c r="BY19" s="1729"/>
      <c r="BZ19" s="1729"/>
      <c r="CA19" s="1729"/>
      <c r="CB19" s="1729"/>
      <c r="CC19" s="1729"/>
      <c r="CD19" s="1703"/>
      <c r="CH19" s="1729"/>
      <c r="CI19" s="1729"/>
      <c r="CJ19" s="1729"/>
      <c r="CK19" s="1729"/>
      <c r="CL19" s="1729"/>
      <c r="CM19" s="1729"/>
      <c r="CN19" s="1729"/>
      <c r="CO19" s="1729"/>
      <c r="CP19" s="1729"/>
      <c r="CQ19" s="1729"/>
      <c r="CR19" s="1729"/>
      <c r="CS19" s="1729"/>
      <c r="CT19" s="1729"/>
      <c r="CU19" s="1729"/>
      <c r="CV19" s="1729"/>
      <c r="CW19" s="1729"/>
      <c r="CX19" s="1729"/>
      <c r="CY19" s="1729"/>
      <c r="CZ19" s="1729"/>
      <c r="DA19" s="1729"/>
      <c r="DB19" s="1729"/>
      <c r="DC19" s="1729"/>
      <c r="DD19" s="1729"/>
      <c r="DE19" s="1729"/>
      <c r="DF19" s="1729"/>
      <c r="DG19" s="1729"/>
      <c r="DH19" s="1729"/>
      <c r="DI19" s="1729"/>
      <c r="DJ19" s="1729"/>
      <c r="DK19" s="1729"/>
      <c r="DL19" s="1729"/>
      <c r="DM19" s="1729"/>
      <c r="DN19" s="1729"/>
      <c r="DO19" s="1729"/>
      <c r="DP19" s="1729"/>
      <c r="DQ19" s="1729"/>
      <c r="DR19" s="1729"/>
      <c r="DS19" s="1729"/>
      <c r="DT19" s="1729"/>
      <c r="DU19" s="1729"/>
      <c r="DV19" s="1729"/>
    </row>
    <row r="20" spans="2:126" s="1736" customFormat="1" ht="30" customHeight="1">
      <c r="B20" s="1741"/>
      <c r="C20" s="1729"/>
      <c r="D20" s="3334" t="s">
        <v>21</v>
      </c>
      <c r="E20" s="3335"/>
      <c r="F20" s="3336"/>
      <c r="G20" s="3337"/>
      <c r="H20" s="3338"/>
      <c r="I20" s="1737"/>
      <c r="J20" s="3342" t="s">
        <v>2677</v>
      </c>
      <c r="K20" s="3342"/>
      <c r="L20" s="3342"/>
      <c r="M20" s="3342"/>
      <c r="N20" s="3342"/>
      <c r="O20" s="3342"/>
      <c r="P20" s="3342"/>
      <c r="Q20" s="3342"/>
      <c r="R20" s="1712"/>
      <c r="S20" s="3334" t="s">
        <v>22</v>
      </c>
      <c r="T20" s="3335"/>
      <c r="U20" s="3336"/>
      <c r="V20" s="3337"/>
      <c r="W20" s="3338"/>
      <c r="X20" s="1737"/>
      <c r="Y20" s="3342" t="s">
        <v>2678</v>
      </c>
      <c r="Z20" s="3342"/>
      <c r="AA20" s="3342"/>
      <c r="AB20" s="3342"/>
      <c r="AC20" s="3342"/>
      <c r="AD20" s="3342"/>
      <c r="AE20" s="3342"/>
      <c r="AF20" s="3342"/>
      <c r="AG20" s="1729"/>
      <c r="AH20" s="1729"/>
      <c r="AI20" s="1729"/>
      <c r="AJ20" s="1729"/>
      <c r="AK20" s="1729"/>
      <c r="AL20" s="1729"/>
      <c r="AM20" s="1729"/>
      <c r="AN20" s="1729"/>
      <c r="AO20" s="1729"/>
      <c r="AP20" s="1729"/>
      <c r="AQ20" s="1729"/>
      <c r="AR20" s="1729"/>
      <c r="AS20" s="1729"/>
      <c r="AT20" s="1729"/>
      <c r="AU20" s="1729"/>
      <c r="AV20" s="1729"/>
      <c r="AW20" s="1729"/>
      <c r="AX20" s="1729"/>
      <c r="AY20" s="1729"/>
      <c r="AZ20" s="1729"/>
      <c r="BA20" s="1729"/>
      <c r="BB20" s="1729"/>
      <c r="BC20" s="1729"/>
      <c r="BD20" s="1729"/>
      <c r="BE20" s="1729"/>
      <c r="BF20" s="1729"/>
      <c r="BG20" s="1729"/>
      <c r="BH20" s="1729"/>
      <c r="BI20" s="1729"/>
      <c r="BJ20" s="1729"/>
      <c r="BK20" s="1729"/>
      <c r="BL20" s="1729"/>
      <c r="BM20" s="1729"/>
      <c r="BN20" s="1729"/>
      <c r="BO20" s="1729"/>
      <c r="BP20" s="1729"/>
      <c r="BQ20" s="1729"/>
      <c r="BR20" s="1729"/>
      <c r="BS20" s="1729"/>
      <c r="BT20" s="1729"/>
      <c r="BU20" s="1729"/>
      <c r="BV20" s="1729"/>
      <c r="BW20" s="1729"/>
      <c r="BX20" s="1729"/>
      <c r="BY20" s="1729"/>
      <c r="BZ20" s="1729"/>
      <c r="CA20" s="1729"/>
      <c r="CB20" s="1729"/>
      <c r="CC20" s="1729"/>
      <c r="CD20" s="1703"/>
      <c r="CH20" s="1729"/>
      <c r="CI20" s="1729"/>
      <c r="CJ20" s="1729"/>
      <c r="CK20" s="1729"/>
      <c r="CL20" s="1729"/>
      <c r="CM20" s="1729"/>
      <c r="CN20" s="1729"/>
      <c r="CO20" s="1729"/>
      <c r="CP20" s="1729"/>
      <c r="CQ20" s="1729"/>
      <c r="CR20" s="1729"/>
      <c r="CS20" s="1729"/>
      <c r="CT20" s="1729"/>
      <c r="CU20" s="1729"/>
      <c r="CV20" s="1729"/>
      <c r="CW20" s="1729"/>
      <c r="CX20" s="1729"/>
      <c r="CY20" s="1729"/>
      <c r="CZ20" s="1729"/>
      <c r="DA20" s="1729"/>
      <c r="DB20" s="1729"/>
      <c r="DC20" s="1729"/>
      <c r="DD20" s="1729"/>
      <c r="DE20" s="1729"/>
      <c r="DF20" s="1729"/>
      <c r="DG20" s="1729"/>
      <c r="DH20" s="1729"/>
      <c r="DI20" s="1729"/>
      <c r="DJ20" s="1729"/>
      <c r="DK20" s="1729"/>
      <c r="DL20" s="1729"/>
      <c r="DM20" s="1729"/>
      <c r="DN20" s="1729"/>
      <c r="DO20" s="1729"/>
      <c r="DP20" s="1729"/>
      <c r="DQ20" s="1729"/>
      <c r="DR20" s="1729"/>
      <c r="DS20" s="1729"/>
      <c r="DT20" s="1729"/>
      <c r="DU20" s="1729"/>
      <c r="DV20" s="1729"/>
    </row>
    <row r="21" spans="2:126" s="1736" customFormat="1" ht="30" customHeight="1">
      <c r="B21" s="1731"/>
      <c r="C21" s="1729"/>
      <c r="D21" s="3303"/>
      <c r="E21" s="3335"/>
      <c r="F21" s="3339"/>
      <c r="G21" s="3340"/>
      <c r="H21" s="3341"/>
      <c r="I21" s="1737"/>
      <c r="J21" s="3342"/>
      <c r="K21" s="3342"/>
      <c r="L21" s="3342"/>
      <c r="M21" s="3342"/>
      <c r="N21" s="3342"/>
      <c r="O21" s="3342"/>
      <c r="P21" s="3342"/>
      <c r="Q21" s="3342"/>
      <c r="R21" s="1712"/>
      <c r="S21" s="3303"/>
      <c r="T21" s="3335"/>
      <c r="U21" s="3339"/>
      <c r="V21" s="3340"/>
      <c r="W21" s="3341"/>
      <c r="X21" s="1737"/>
      <c r="Y21" s="3342"/>
      <c r="Z21" s="3342"/>
      <c r="AA21" s="3342"/>
      <c r="AB21" s="3342"/>
      <c r="AC21" s="3342"/>
      <c r="AD21" s="3342"/>
      <c r="AE21" s="3342"/>
      <c r="AF21" s="3342"/>
      <c r="AG21" s="1729"/>
      <c r="AH21" s="1729"/>
      <c r="AI21" s="1729"/>
      <c r="AJ21" s="1729"/>
      <c r="AK21" s="1729"/>
      <c r="AL21" s="1729"/>
      <c r="AM21" s="1729"/>
      <c r="AN21" s="1729"/>
      <c r="AO21" s="1729"/>
      <c r="AP21" s="1729"/>
      <c r="AQ21" s="1729"/>
      <c r="AR21" s="1729"/>
      <c r="AS21" s="1729"/>
      <c r="AT21" s="1729"/>
      <c r="AU21" s="1729"/>
      <c r="AV21" s="1729"/>
      <c r="AW21" s="1729"/>
      <c r="AX21" s="1729"/>
      <c r="AY21" s="1729"/>
      <c r="AZ21" s="1729"/>
      <c r="BA21" s="1729"/>
      <c r="BB21" s="1729"/>
      <c r="BC21" s="1729"/>
      <c r="BD21" s="1729"/>
      <c r="BE21" s="1729"/>
      <c r="BF21" s="1729"/>
      <c r="BG21" s="1729"/>
      <c r="BH21" s="1729"/>
      <c r="BI21" s="1729"/>
      <c r="BJ21" s="1729"/>
      <c r="BK21" s="1729"/>
      <c r="BL21" s="1729"/>
      <c r="BM21" s="1729"/>
      <c r="BN21" s="1729"/>
      <c r="BO21" s="1729"/>
      <c r="BP21" s="1729"/>
      <c r="BQ21" s="1729"/>
      <c r="BR21" s="1729"/>
      <c r="BS21" s="1729"/>
      <c r="BT21" s="1729"/>
      <c r="BU21" s="1729"/>
      <c r="BV21" s="1729"/>
      <c r="BW21" s="1729"/>
      <c r="BX21" s="1729"/>
      <c r="BY21" s="1729"/>
      <c r="BZ21" s="1729"/>
      <c r="CA21" s="1729"/>
      <c r="CB21" s="1729"/>
      <c r="CC21" s="1729"/>
      <c r="CD21" s="1703"/>
      <c r="CH21" s="1729"/>
      <c r="CI21" s="1729"/>
      <c r="CJ21" s="1729"/>
      <c r="CK21" s="1729"/>
      <c r="CL21" s="1729"/>
      <c r="CM21" s="1729"/>
      <c r="CN21" s="1729"/>
      <c r="CO21" s="1729"/>
      <c r="CP21" s="1729"/>
      <c r="CQ21" s="1729"/>
      <c r="CR21" s="1729"/>
      <c r="CS21" s="1729"/>
      <c r="CT21" s="1729"/>
      <c r="CU21" s="1729"/>
      <c r="CV21" s="1729"/>
      <c r="CW21" s="1729"/>
      <c r="CX21" s="1729"/>
      <c r="CY21" s="1729"/>
      <c r="CZ21" s="1729"/>
      <c r="DA21" s="1729"/>
      <c r="DB21" s="1729"/>
      <c r="DC21" s="1729"/>
      <c r="DD21" s="1729"/>
      <c r="DE21" s="1729"/>
      <c r="DF21" s="1729"/>
      <c r="DG21" s="1729"/>
      <c r="DH21" s="1729"/>
      <c r="DI21" s="1729"/>
      <c r="DJ21" s="1729"/>
      <c r="DK21" s="1729"/>
      <c r="DL21" s="1729"/>
      <c r="DM21" s="1729"/>
      <c r="DN21" s="1729"/>
      <c r="DO21" s="1729"/>
      <c r="DP21" s="1729"/>
      <c r="DQ21" s="1729"/>
      <c r="DR21" s="1729"/>
      <c r="DS21" s="1729"/>
      <c r="DT21" s="1729"/>
      <c r="DU21" s="1729"/>
      <c r="DV21" s="1729"/>
    </row>
    <row r="22" spans="2:126" s="1736" customFormat="1" ht="30" customHeight="1">
      <c r="B22" s="1857"/>
      <c r="C22" s="1746"/>
      <c r="D22" s="1746"/>
      <c r="E22" s="1746"/>
      <c r="F22" s="1746"/>
      <c r="G22" s="1746"/>
      <c r="H22" s="1746"/>
      <c r="I22" s="1746"/>
      <c r="J22" s="1746"/>
      <c r="K22" s="1746"/>
      <c r="L22" s="1746"/>
      <c r="M22" s="1746"/>
      <c r="N22" s="1746"/>
      <c r="O22" s="1746"/>
      <c r="P22" s="1746"/>
      <c r="Q22" s="1746"/>
      <c r="R22" s="1746"/>
      <c r="S22" s="1746"/>
      <c r="T22" s="1746"/>
      <c r="U22" s="1746"/>
      <c r="V22" s="1746"/>
      <c r="W22" s="1746"/>
      <c r="X22" s="1746"/>
      <c r="Y22" s="1746"/>
      <c r="Z22" s="1746"/>
      <c r="AA22" s="1746"/>
      <c r="AB22" s="1746"/>
      <c r="AC22" s="1746"/>
      <c r="AD22" s="1746"/>
      <c r="AE22" s="1746"/>
      <c r="AF22" s="1746"/>
      <c r="AG22" s="1746"/>
      <c r="AH22" s="1746"/>
      <c r="AI22" s="1746"/>
      <c r="AJ22" s="1746"/>
      <c r="AK22" s="1746"/>
      <c r="AL22" s="1746"/>
      <c r="AM22" s="1746"/>
      <c r="AN22" s="1746"/>
      <c r="AO22" s="1746"/>
      <c r="AP22" s="1746"/>
      <c r="AQ22" s="1746"/>
      <c r="AR22" s="1746"/>
      <c r="AS22" s="1746"/>
      <c r="AT22" s="1746"/>
      <c r="AU22" s="1746"/>
      <c r="AV22" s="1746"/>
      <c r="AW22" s="1746"/>
      <c r="AX22" s="1746"/>
      <c r="AY22" s="1746"/>
      <c r="AZ22" s="1746"/>
      <c r="BA22" s="1746"/>
      <c r="BB22" s="1746"/>
      <c r="BC22" s="1746"/>
      <c r="BD22" s="1746"/>
      <c r="BE22" s="1746"/>
      <c r="BF22" s="1746"/>
      <c r="BG22" s="1746"/>
      <c r="BH22" s="1746"/>
      <c r="BI22" s="1746"/>
      <c r="BJ22" s="1746"/>
      <c r="BK22" s="1746"/>
      <c r="BL22" s="1746"/>
      <c r="BM22" s="1746"/>
      <c r="BN22" s="1746"/>
      <c r="BO22" s="1746"/>
      <c r="BP22" s="1746"/>
      <c r="BQ22" s="1746"/>
      <c r="BR22" s="1746"/>
      <c r="BS22" s="1746"/>
      <c r="BT22" s="1746"/>
      <c r="BU22" s="1746"/>
      <c r="BV22" s="1746"/>
      <c r="BW22" s="1746"/>
      <c r="BX22" s="1746"/>
      <c r="BY22" s="1746"/>
      <c r="BZ22" s="1746"/>
      <c r="CA22" s="1746"/>
      <c r="CB22" s="1746"/>
      <c r="CC22" s="1746"/>
      <c r="CD22" s="1707"/>
      <c r="CH22" s="1729"/>
      <c r="CI22" s="1729"/>
      <c r="CJ22" s="1729"/>
      <c r="CK22" s="1729"/>
      <c r="CL22" s="1729"/>
      <c r="CM22" s="1729"/>
      <c r="CN22" s="1729"/>
      <c r="CO22" s="1729"/>
      <c r="CP22" s="1729"/>
      <c r="CQ22" s="1729"/>
      <c r="CR22" s="1729"/>
      <c r="CS22" s="1729"/>
      <c r="CT22" s="1729"/>
      <c r="CU22" s="1729"/>
      <c r="CV22" s="1729"/>
      <c r="CW22" s="1729"/>
      <c r="CX22" s="1729"/>
      <c r="CY22" s="1729"/>
      <c r="CZ22" s="1729"/>
      <c r="DA22" s="1729"/>
      <c r="DB22" s="1729"/>
      <c r="DC22" s="1729"/>
      <c r="DD22" s="1729"/>
      <c r="DE22" s="1729"/>
      <c r="DF22" s="1729"/>
      <c r="DG22" s="1729"/>
      <c r="DH22" s="1729"/>
      <c r="DI22" s="1729"/>
      <c r="DJ22" s="1729"/>
      <c r="DK22" s="1729"/>
      <c r="DL22" s="1729"/>
      <c r="DM22" s="1729"/>
      <c r="DN22" s="1729"/>
      <c r="DO22" s="1729"/>
      <c r="DP22" s="1729"/>
      <c r="DQ22" s="1729"/>
      <c r="DR22" s="1729"/>
      <c r="DS22" s="1729"/>
      <c r="DT22" s="1729"/>
      <c r="DU22" s="1729"/>
      <c r="DV22" s="1729"/>
    </row>
    <row r="23" spans="2:126" s="1736" customFormat="1" ht="30" customHeight="1">
      <c r="B23" s="1739"/>
      <c r="C23" s="1729"/>
      <c r="D23" s="1729"/>
      <c r="E23" s="1729"/>
      <c r="F23" s="1729"/>
      <c r="G23" s="1729"/>
      <c r="H23" s="1729"/>
      <c r="I23" s="1729"/>
      <c r="J23" s="1729"/>
      <c r="K23" s="1729"/>
      <c r="L23" s="1729"/>
      <c r="M23" s="1729"/>
      <c r="N23" s="1729"/>
      <c r="O23" s="1729"/>
      <c r="P23" s="1729"/>
      <c r="Q23" s="1729"/>
      <c r="R23" s="1729"/>
      <c r="S23" s="1729"/>
      <c r="T23" s="1729"/>
      <c r="U23" s="1729"/>
      <c r="V23" s="1729"/>
      <c r="W23" s="1729"/>
      <c r="X23" s="1729"/>
      <c r="Y23" s="1729"/>
      <c r="Z23" s="1729"/>
      <c r="AA23" s="1729"/>
      <c r="AB23" s="1729"/>
      <c r="AC23" s="1729"/>
      <c r="AD23" s="1729"/>
      <c r="AE23" s="1729"/>
      <c r="AF23" s="1729"/>
      <c r="AG23" s="1729"/>
      <c r="AH23" s="1729"/>
      <c r="AI23" s="1729"/>
      <c r="AJ23" s="1729"/>
      <c r="AK23" s="1729"/>
      <c r="AL23" s="1729"/>
      <c r="AM23" s="1729"/>
      <c r="AN23" s="1729"/>
      <c r="AO23" s="1729"/>
      <c r="AP23" s="1729"/>
      <c r="AQ23" s="1729"/>
      <c r="AR23" s="1729"/>
      <c r="AS23" s="1729"/>
      <c r="AT23" s="1729"/>
      <c r="AU23" s="1729"/>
      <c r="AV23" s="1729"/>
      <c r="AW23" s="1729"/>
      <c r="AX23" s="1729"/>
      <c r="AY23" s="1729"/>
      <c r="AZ23" s="1729"/>
      <c r="BA23" s="1729"/>
      <c r="BB23" s="1729"/>
      <c r="BC23" s="1729"/>
      <c r="BD23" s="1729"/>
      <c r="BE23" s="1729"/>
      <c r="BF23" s="1729"/>
      <c r="BG23" s="1729"/>
      <c r="BH23" s="1729"/>
      <c r="BI23" s="1729"/>
      <c r="BJ23" s="1729"/>
      <c r="BK23" s="1729"/>
      <c r="BL23" s="1729"/>
      <c r="BM23" s="1729"/>
      <c r="BN23" s="1729"/>
      <c r="BO23" s="1729"/>
      <c r="BP23" s="1729"/>
      <c r="BQ23" s="1729"/>
      <c r="BR23" s="1729"/>
      <c r="BS23" s="1729"/>
      <c r="BT23" s="1729"/>
      <c r="BU23" s="1729"/>
      <c r="BV23" s="1729"/>
      <c r="BW23" s="1729"/>
      <c r="BX23" s="1729"/>
      <c r="BY23" s="1729"/>
      <c r="BZ23" s="1729"/>
      <c r="CA23" s="1729"/>
      <c r="CB23" s="1729"/>
      <c r="CC23" s="1729"/>
      <c r="CD23" s="1703"/>
      <c r="CH23" s="1729"/>
      <c r="CI23" s="1729"/>
      <c r="CJ23" s="1729"/>
      <c r="CK23" s="1729"/>
      <c r="CL23" s="1729"/>
      <c r="CM23" s="1729"/>
      <c r="CN23" s="1729"/>
      <c r="CO23" s="1729"/>
      <c r="CP23" s="1729"/>
      <c r="CQ23" s="1729"/>
      <c r="CR23" s="1729"/>
      <c r="CS23" s="1729"/>
      <c r="CT23" s="1729"/>
      <c r="CU23" s="1729"/>
      <c r="CV23" s="1729"/>
      <c r="CW23" s="1729"/>
      <c r="CX23" s="1729"/>
      <c r="CY23" s="1729"/>
      <c r="CZ23" s="1729"/>
      <c r="DA23" s="1729"/>
      <c r="DB23" s="1729"/>
      <c r="DC23" s="1729"/>
      <c r="DD23" s="1729"/>
      <c r="DE23" s="1729"/>
      <c r="DF23" s="1729"/>
      <c r="DG23" s="1729"/>
      <c r="DH23" s="1729"/>
      <c r="DI23" s="1729"/>
      <c r="DJ23" s="1729"/>
      <c r="DK23" s="1729"/>
      <c r="DL23" s="1729"/>
      <c r="DM23" s="1729"/>
      <c r="DN23" s="1729"/>
      <c r="DO23" s="1729"/>
      <c r="DP23" s="1729"/>
      <c r="DQ23" s="1729"/>
      <c r="DR23" s="1729"/>
      <c r="DS23" s="1729"/>
      <c r="DT23" s="1729"/>
      <c r="DU23" s="1729"/>
      <c r="DV23" s="1729"/>
    </row>
    <row r="24" spans="2:126" s="1736" customFormat="1" ht="30" customHeight="1">
      <c r="B24" s="1741"/>
      <c r="C24" s="1725" t="s">
        <v>725</v>
      </c>
      <c r="D24" s="1767" t="s">
        <v>2722</v>
      </c>
      <c r="AE24" s="1729"/>
      <c r="AF24" s="1729"/>
      <c r="AG24" s="1729"/>
      <c r="AH24" s="1729"/>
      <c r="AI24" s="1729"/>
      <c r="AJ24" s="1729"/>
      <c r="AK24" s="1729"/>
      <c r="AL24" s="1729"/>
      <c r="AM24" s="1729"/>
      <c r="AN24" s="1729"/>
      <c r="AO24" s="1729"/>
      <c r="AP24" s="1729"/>
      <c r="AQ24" s="1729"/>
      <c r="AR24" s="1729"/>
      <c r="AS24" s="1729"/>
      <c r="AT24" s="1729"/>
      <c r="AU24" s="1729"/>
      <c r="AV24" s="1729"/>
      <c r="AW24" s="1729"/>
      <c r="AX24" s="1729"/>
      <c r="AY24" s="1729"/>
      <c r="AZ24" s="1729"/>
      <c r="BA24" s="1729"/>
      <c r="BB24" s="1729"/>
      <c r="BC24" s="1729"/>
      <c r="BD24" s="1729"/>
      <c r="BE24" s="1729"/>
      <c r="BF24" s="1729"/>
      <c r="BG24" s="1729"/>
      <c r="BH24" s="1729"/>
      <c r="BI24" s="1729"/>
      <c r="BJ24" s="1729"/>
      <c r="BK24" s="1729"/>
      <c r="BL24" s="1729"/>
      <c r="BM24" s="1729"/>
      <c r="BN24" s="1729"/>
      <c r="BO24" s="1729"/>
      <c r="BP24" s="1729"/>
      <c r="BQ24" s="1729"/>
      <c r="BR24" s="1729"/>
      <c r="BS24" s="1729"/>
      <c r="BT24" s="1729"/>
      <c r="BU24" s="1729"/>
      <c r="BV24" s="1729"/>
      <c r="BW24" s="1729"/>
      <c r="BX24" s="1729"/>
      <c r="BY24" s="1729"/>
      <c r="BZ24" s="1729"/>
      <c r="CA24" s="1729"/>
      <c r="CB24" s="1729"/>
      <c r="CC24" s="1729"/>
      <c r="CD24" s="1703"/>
      <c r="CH24" s="1729"/>
      <c r="CI24" s="1729"/>
      <c r="CJ24" s="1729"/>
      <c r="CK24" s="1729"/>
      <c r="CL24" s="1729"/>
      <c r="CM24" s="1729"/>
      <c r="CN24" s="1729"/>
      <c r="CO24" s="1729"/>
      <c r="CP24" s="1729"/>
      <c r="CQ24" s="1729"/>
      <c r="CR24" s="1729"/>
      <c r="CS24" s="1729"/>
      <c r="CT24" s="1729"/>
      <c r="CU24" s="1729"/>
      <c r="CV24" s="1729"/>
      <c r="CW24" s="1729"/>
      <c r="CX24" s="1729"/>
      <c r="CY24" s="1729"/>
      <c r="CZ24" s="1729"/>
      <c r="DA24" s="1729"/>
      <c r="DB24" s="1729"/>
      <c r="DC24" s="1729"/>
      <c r="DD24" s="1729"/>
      <c r="DE24" s="1729"/>
      <c r="DF24" s="1729"/>
      <c r="DG24" s="1729"/>
      <c r="DH24" s="1729"/>
      <c r="DI24" s="1729"/>
      <c r="DJ24" s="1729"/>
      <c r="DK24" s="1729"/>
      <c r="DL24" s="1729"/>
      <c r="DM24" s="1729"/>
      <c r="DN24" s="1729"/>
      <c r="DO24" s="1729"/>
      <c r="DP24" s="1729"/>
      <c r="DQ24" s="1729"/>
      <c r="DR24" s="1729"/>
      <c r="DS24" s="1729"/>
      <c r="DT24" s="1729"/>
      <c r="DU24" s="1729"/>
      <c r="DV24" s="1729"/>
    </row>
    <row r="25" spans="2:126" s="1736" customFormat="1" ht="30" customHeight="1">
      <c r="B25" s="1731"/>
      <c r="C25" s="1727"/>
      <c r="D25" s="1860" t="s">
        <v>2723</v>
      </c>
      <c r="AE25" s="1729"/>
      <c r="AF25" s="1729"/>
      <c r="AG25" s="1729"/>
      <c r="AH25" s="1729"/>
      <c r="AI25" s="1729"/>
      <c r="AJ25" s="1729"/>
      <c r="AK25" s="1729"/>
      <c r="AL25" s="1729"/>
      <c r="AM25" s="1729"/>
      <c r="AN25" s="1729"/>
      <c r="AO25" s="1729"/>
      <c r="AP25" s="1729"/>
      <c r="AQ25" s="1729"/>
      <c r="AR25" s="1729"/>
      <c r="AS25" s="1729"/>
      <c r="AT25" s="1729"/>
      <c r="AU25" s="1729"/>
      <c r="AV25" s="1729"/>
      <c r="AW25" s="1729"/>
      <c r="AX25" s="1729"/>
      <c r="AY25" s="1729"/>
      <c r="AZ25" s="1729"/>
      <c r="BA25" s="1729"/>
      <c r="BB25" s="1729"/>
      <c r="BC25" s="1729"/>
      <c r="BD25" s="1729"/>
      <c r="BE25" s="1729"/>
      <c r="BF25" s="1729"/>
      <c r="BG25" s="1729"/>
      <c r="BH25" s="1729"/>
      <c r="BI25" s="1729"/>
      <c r="BJ25" s="1729"/>
      <c r="BK25" s="1729"/>
      <c r="BL25" s="1729"/>
      <c r="BM25" s="1729"/>
      <c r="BN25" s="1729"/>
      <c r="BO25" s="1729"/>
      <c r="BP25" s="1729"/>
      <c r="BQ25" s="1729"/>
      <c r="BR25" s="1729"/>
      <c r="BS25" s="1729"/>
      <c r="BT25" s="1729"/>
      <c r="BU25" s="1729"/>
      <c r="BV25" s="1729"/>
      <c r="BW25" s="1729"/>
      <c r="BX25" s="1729"/>
      <c r="BY25" s="1729"/>
      <c r="BZ25" s="1729"/>
      <c r="CA25" s="1729"/>
      <c r="CB25" s="1729"/>
      <c r="CC25" s="1729"/>
      <c r="CD25" s="1703"/>
      <c r="CH25" s="1729"/>
      <c r="CI25" s="1729"/>
      <c r="CJ25" s="1729"/>
      <c r="CK25" s="1729"/>
      <c r="CL25" s="1729"/>
      <c r="CM25" s="1729"/>
      <c r="CN25" s="1729"/>
      <c r="CO25" s="1729"/>
      <c r="CP25" s="1729"/>
      <c r="CQ25" s="1729"/>
      <c r="CR25" s="1729"/>
      <c r="CS25" s="1729"/>
      <c r="CT25" s="1729"/>
      <c r="CU25" s="1729"/>
      <c r="CV25" s="1729"/>
      <c r="CW25" s="1729"/>
      <c r="CX25" s="1729"/>
      <c r="CY25" s="1729"/>
      <c r="CZ25" s="1729"/>
      <c r="DA25" s="1729"/>
      <c r="DB25" s="1729"/>
      <c r="DC25" s="1729"/>
      <c r="DD25" s="1729"/>
      <c r="DE25" s="1729"/>
      <c r="DF25" s="1729"/>
      <c r="DG25" s="1729"/>
      <c r="DH25" s="1729"/>
      <c r="DI25" s="1729"/>
      <c r="DJ25" s="1729"/>
      <c r="DK25" s="1729"/>
      <c r="DL25" s="1729"/>
      <c r="DM25" s="1729"/>
      <c r="DN25" s="1729"/>
      <c r="DO25" s="1729"/>
      <c r="DP25" s="1729"/>
      <c r="DQ25" s="1729"/>
      <c r="DR25" s="1729"/>
      <c r="DS25" s="1729"/>
      <c r="DT25" s="1729"/>
      <c r="DU25" s="1729"/>
      <c r="DV25" s="1729"/>
    </row>
    <row r="26" spans="2:126" s="1736" customFormat="1" ht="30" customHeight="1">
      <c r="B26" s="1731"/>
      <c r="C26" s="1729"/>
      <c r="D26" s="1729"/>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1729"/>
      <c r="AD26" s="1729"/>
      <c r="AE26" s="1729"/>
      <c r="AF26" s="1729"/>
      <c r="AG26" s="1729"/>
      <c r="AH26" s="1729"/>
      <c r="AI26" s="1729"/>
      <c r="AJ26" s="1729"/>
      <c r="AK26" s="1729"/>
      <c r="AL26" s="1729"/>
      <c r="AM26" s="1729"/>
      <c r="AN26" s="1729"/>
      <c r="AO26" s="1729"/>
      <c r="AP26" s="1729"/>
      <c r="AQ26" s="1729"/>
      <c r="AR26" s="1729"/>
      <c r="AS26" s="1729"/>
      <c r="AT26" s="1729"/>
      <c r="AU26" s="1729"/>
      <c r="AV26" s="1729"/>
      <c r="AW26" s="1729"/>
      <c r="AX26" s="1729"/>
      <c r="AY26" s="1729"/>
      <c r="AZ26" s="1729"/>
      <c r="BA26" s="1729"/>
      <c r="BB26" s="1729"/>
      <c r="BC26" s="1729"/>
      <c r="BD26" s="1729"/>
      <c r="BE26" s="1729"/>
      <c r="BF26" s="1729"/>
      <c r="BG26" s="1729"/>
      <c r="BH26" s="1729"/>
      <c r="BI26" s="1729"/>
      <c r="BJ26" s="1729"/>
      <c r="BK26" s="1729"/>
      <c r="BL26" s="1729"/>
      <c r="BM26" s="1729"/>
      <c r="BN26" s="1729"/>
      <c r="BO26" s="1729"/>
      <c r="BP26" s="1729"/>
      <c r="BQ26" s="1729"/>
      <c r="BR26" s="1729"/>
      <c r="BS26" s="1729"/>
      <c r="BT26" s="1729"/>
      <c r="BU26" s="1729"/>
      <c r="BV26" s="1729"/>
      <c r="BW26" s="1729"/>
      <c r="BX26" s="1729"/>
      <c r="BY26" s="1729"/>
      <c r="BZ26" s="1729"/>
      <c r="CA26" s="1729"/>
      <c r="CB26" s="1729"/>
      <c r="CC26" s="1729"/>
      <c r="CD26" s="1703"/>
      <c r="CH26" s="1729"/>
      <c r="CI26" s="1729"/>
      <c r="CJ26" s="1729"/>
      <c r="CK26" s="1729"/>
      <c r="CL26" s="1729"/>
      <c r="CM26" s="1729"/>
      <c r="CN26" s="1729"/>
      <c r="CO26" s="1729"/>
      <c r="CP26" s="1729"/>
      <c r="CQ26" s="1729"/>
      <c r="CR26" s="1729"/>
      <c r="CS26" s="1729"/>
      <c r="CT26" s="1729"/>
      <c r="CU26" s="1729"/>
      <c r="CV26" s="1729"/>
      <c r="CW26" s="1729"/>
      <c r="CX26" s="1729"/>
      <c r="CY26" s="1729"/>
      <c r="CZ26" s="1729"/>
      <c r="DA26" s="1729"/>
      <c r="DB26" s="1729"/>
      <c r="DC26" s="1729"/>
      <c r="DD26" s="1729"/>
      <c r="DE26" s="1729"/>
      <c r="DF26" s="1729"/>
      <c r="DG26" s="1729"/>
      <c r="DH26" s="1729"/>
      <c r="DI26" s="1729"/>
      <c r="DJ26" s="1729"/>
      <c r="DK26" s="1729"/>
      <c r="DL26" s="1729"/>
      <c r="DM26" s="1729"/>
      <c r="DN26" s="1729"/>
      <c r="DO26" s="1729"/>
      <c r="DP26" s="1729"/>
      <c r="DQ26" s="1729"/>
      <c r="DR26" s="1729"/>
      <c r="DS26" s="1729"/>
      <c r="DT26" s="1729"/>
      <c r="DU26" s="1729"/>
      <c r="DV26" s="1729"/>
    </row>
    <row r="27" spans="2:126" s="1736" customFormat="1" ht="30" customHeight="1">
      <c r="B27" s="1731"/>
      <c r="C27" s="1729"/>
      <c r="D27" s="3386">
        <v>342201</v>
      </c>
      <c r="E27" s="3386"/>
      <c r="F27" s="3386"/>
      <c r="G27" s="3386"/>
      <c r="H27" s="3386"/>
      <c r="I27" s="3386"/>
      <c r="J27" s="1735"/>
      <c r="K27" s="1735"/>
      <c r="L27" s="1735"/>
      <c r="M27" s="1735"/>
      <c r="N27" s="1735"/>
      <c r="O27" s="1735"/>
      <c r="P27" s="1735"/>
      <c r="Q27" s="1735"/>
      <c r="R27" s="1712"/>
      <c r="S27" s="1712"/>
      <c r="T27" s="1712"/>
      <c r="U27" s="1712"/>
      <c r="V27" s="1712"/>
      <c r="W27" s="1712"/>
      <c r="X27" s="1712"/>
      <c r="Y27" s="1712"/>
      <c r="Z27" s="1712"/>
      <c r="AA27" s="1712"/>
      <c r="AB27" s="1712"/>
      <c r="AC27" s="1712"/>
      <c r="AD27" s="1712"/>
      <c r="AE27" s="1712"/>
      <c r="AF27" s="1712"/>
      <c r="AG27" s="1729"/>
      <c r="AH27" s="1729"/>
      <c r="AI27" s="1729"/>
      <c r="AJ27" s="1729"/>
      <c r="AK27" s="1729"/>
      <c r="AL27" s="1729"/>
      <c r="AM27" s="1729"/>
      <c r="AN27" s="1729"/>
      <c r="AO27" s="1729"/>
      <c r="AP27" s="1729"/>
      <c r="AQ27" s="1729"/>
      <c r="AR27" s="1729"/>
      <c r="AS27" s="1729"/>
      <c r="AT27" s="1729"/>
      <c r="AU27" s="1729"/>
      <c r="AV27" s="1729"/>
      <c r="AW27" s="1729"/>
      <c r="AX27" s="1729"/>
      <c r="AY27" s="1729"/>
      <c r="AZ27" s="1729"/>
      <c r="BA27" s="1729"/>
      <c r="BB27" s="1729"/>
      <c r="BC27" s="1729"/>
      <c r="BD27" s="1729"/>
      <c r="BE27" s="1729"/>
      <c r="BF27" s="1729"/>
      <c r="BG27" s="1729"/>
      <c r="BH27" s="1729"/>
      <c r="BI27" s="1729"/>
      <c r="BJ27" s="1729"/>
      <c r="BK27" s="1729"/>
      <c r="BL27" s="1729"/>
      <c r="BM27" s="1729"/>
      <c r="BN27" s="1729"/>
      <c r="BO27" s="1729"/>
      <c r="BP27" s="1729"/>
      <c r="BQ27" s="1729"/>
      <c r="BR27" s="1729"/>
      <c r="BS27" s="1729"/>
      <c r="BT27" s="1729"/>
      <c r="BU27" s="1729"/>
      <c r="BV27" s="1729"/>
      <c r="BW27" s="1729"/>
      <c r="BX27" s="1729"/>
      <c r="BY27" s="1729"/>
      <c r="BZ27" s="1729"/>
      <c r="CA27" s="1729"/>
      <c r="CB27" s="1729"/>
      <c r="CC27" s="1729"/>
      <c r="CD27" s="1703"/>
      <c r="CH27" s="1729"/>
      <c r="CI27" s="1729"/>
      <c r="CJ27" s="1729"/>
      <c r="CK27" s="1729"/>
      <c r="CL27" s="1729"/>
      <c r="CM27" s="1729"/>
      <c r="CN27" s="1729"/>
      <c r="CO27" s="1729"/>
      <c r="CP27" s="1729"/>
      <c r="CQ27" s="1729"/>
      <c r="CR27" s="1729"/>
      <c r="CS27" s="1729"/>
      <c r="CT27" s="1729"/>
      <c r="CU27" s="1729"/>
      <c r="CV27" s="1729"/>
      <c r="CW27" s="1729"/>
      <c r="CX27" s="1729"/>
      <c r="CY27" s="1729"/>
      <c r="CZ27" s="1729"/>
      <c r="DA27" s="1729"/>
      <c r="DB27" s="1729"/>
      <c r="DC27" s="1729"/>
      <c r="DD27" s="1729"/>
      <c r="DE27" s="1729"/>
      <c r="DF27" s="1729"/>
      <c r="DG27" s="1729"/>
      <c r="DH27" s="1729"/>
      <c r="DI27" s="1729"/>
      <c r="DJ27" s="1729"/>
      <c r="DK27" s="1729"/>
      <c r="DL27" s="1729"/>
      <c r="DM27" s="1729"/>
      <c r="DN27" s="1729"/>
      <c r="DO27" s="1729"/>
      <c r="DP27" s="1729"/>
      <c r="DQ27" s="1729"/>
      <c r="DR27" s="1729"/>
      <c r="DS27" s="1729"/>
      <c r="DT27" s="1729"/>
      <c r="DU27" s="1729"/>
      <c r="DV27" s="1729"/>
    </row>
    <row r="28" spans="2:126" s="1736" customFormat="1" ht="30" customHeight="1">
      <c r="B28" s="1741"/>
      <c r="C28" s="1729"/>
      <c r="D28" s="3334" t="s">
        <v>21</v>
      </c>
      <c r="E28" s="3335"/>
      <c r="F28" s="3336"/>
      <c r="G28" s="3337"/>
      <c r="H28" s="3338"/>
      <c r="I28" s="1737"/>
      <c r="J28" s="3342" t="s">
        <v>2677</v>
      </c>
      <c r="K28" s="3342"/>
      <c r="L28" s="3342"/>
      <c r="M28" s="3342"/>
      <c r="N28" s="3342"/>
      <c r="O28" s="3342"/>
      <c r="P28" s="3342"/>
      <c r="Q28" s="3342"/>
      <c r="R28" s="1712"/>
      <c r="S28" s="3334" t="s">
        <v>22</v>
      </c>
      <c r="T28" s="3335"/>
      <c r="U28" s="3336"/>
      <c r="V28" s="3337"/>
      <c r="W28" s="3338"/>
      <c r="X28" s="1737"/>
      <c r="Y28" s="3342" t="s">
        <v>2678</v>
      </c>
      <c r="Z28" s="3342"/>
      <c r="AA28" s="3342"/>
      <c r="AB28" s="3342"/>
      <c r="AC28" s="3342"/>
      <c r="AD28" s="3342"/>
      <c r="AE28" s="3342"/>
      <c r="AF28" s="3342"/>
      <c r="AG28" s="1729"/>
      <c r="AH28" s="1729"/>
      <c r="AI28" s="1729"/>
      <c r="AJ28" s="1729"/>
      <c r="AK28" s="1729"/>
      <c r="AL28" s="1729"/>
      <c r="AM28" s="1729"/>
      <c r="AN28" s="1729"/>
      <c r="AO28" s="1729"/>
      <c r="AP28" s="1729"/>
      <c r="AQ28" s="1729"/>
      <c r="AR28" s="1729"/>
      <c r="AS28" s="1729"/>
      <c r="AT28" s="1729"/>
      <c r="AU28" s="1729"/>
      <c r="AV28" s="1729"/>
      <c r="AW28" s="1729"/>
      <c r="AX28" s="1729"/>
      <c r="AY28" s="1729"/>
      <c r="AZ28" s="1729"/>
      <c r="BA28" s="1729"/>
      <c r="BB28" s="1729"/>
      <c r="BC28" s="1729"/>
      <c r="BD28" s="1729"/>
      <c r="BE28" s="1729"/>
      <c r="BF28" s="1729"/>
      <c r="BG28" s="1729"/>
      <c r="BH28" s="1729"/>
      <c r="BI28" s="1729"/>
      <c r="BJ28" s="1729"/>
      <c r="BK28" s="1729"/>
      <c r="BL28" s="1729"/>
      <c r="BM28" s="1729"/>
      <c r="BN28" s="1729"/>
      <c r="BO28" s="1729"/>
      <c r="BP28" s="1729"/>
      <c r="BQ28" s="1729"/>
      <c r="BR28" s="1729"/>
      <c r="BS28" s="1729"/>
      <c r="BT28" s="1729"/>
      <c r="BU28" s="1729"/>
      <c r="BV28" s="1729"/>
      <c r="BW28" s="1729"/>
      <c r="BX28" s="1729"/>
      <c r="BY28" s="1729"/>
      <c r="BZ28" s="1729"/>
      <c r="CA28" s="1729"/>
      <c r="CB28" s="1729"/>
      <c r="CC28" s="1729"/>
      <c r="CD28" s="1703"/>
      <c r="CH28" s="1729"/>
      <c r="CI28" s="1729"/>
      <c r="CJ28" s="1729"/>
      <c r="CK28" s="1729"/>
      <c r="CL28" s="1729"/>
      <c r="CM28" s="1729"/>
      <c r="CN28" s="1729"/>
      <c r="CO28" s="1729"/>
      <c r="CP28" s="1729"/>
      <c r="CQ28" s="1729"/>
      <c r="CR28" s="1729"/>
      <c r="CS28" s="1729"/>
      <c r="CT28" s="1729"/>
      <c r="CU28" s="1729"/>
      <c r="CV28" s="1729"/>
      <c r="CW28" s="1729"/>
      <c r="CX28" s="1729"/>
      <c r="CY28" s="1729"/>
      <c r="CZ28" s="1729"/>
      <c r="DA28" s="1729"/>
      <c r="DB28" s="1729"/>
      <c r="DC28" s="1729"/>
      <c r="DD28" s="1729"/>
      <c r="DE28" s="1729"/>
      <c r="DF28" s="1729"/>
      <c r="DG28" s="1729"/>
      <c r="DH28" s="1729"/>
      <c r="DI28" s="1729"/>
      <c r="DJ28" s="1729"/>
      <c r="DK28" s="1729"/>
      <c r="DL28" s="1729"/>
      <c r="DM28" s="1729"/>
      <c r="DN28" s="1729"/>
      <c r="DO28" s="1729"/>
      <c r="DP28" s="1729"/>
      <c r="DQ28" s="1729"/>
      <c r="DR28" s="1729"/>
      <c r="DS28" s="1729"/>
      <c r="DT28" s="1729"/>
      <c r="DU28" s="1729"/>
      <c r="DV28" s="1729"/>
    </row>
    <row r="29" spans="2:126" s="1736" customFormat="1" ht="30" customHeight="1">
      <c r="B29" s="1731"/>
      <c r="C29" s="1729"/>
      <c r="D29" s="3303"/>
      <c r="E29" s="3335"/>
      <c r="F29" s="3339"/>
      <c r="G29" s="3340"/>
      <c r="H29" s="3341"/>
      <c r="I29" s="1737"/>
      <c r="J29" s="3342"/>
      <c r="K29" s="3342"/>
      <c r="L29" s="3342"/>
      <c r="M29" s="3342"/>
      <c r="N29" s="3342"/>
      <c r="O29" s="3342"/>
      <c r="P29" s="3342"/>
      <c r="Q29" s="3342"/>
      <c r="R29" s="1712"/>
      <c r="S29" s="3303"/>
      <c r="T29" s="3335"/>
      <c r="U29" s="3339"/>
      <c r="V29" s="3340"/>
      <c r="W29" s="3341"/>
      <c r="X29" s="1737"/>
      <c r="Y29" s="3342"/>
      <c r="Z29" s="3342"/>
      <c r="AA29" s="3342"/>
      <c r="AB29" s="3342"/>
      <c r="AC29" s="3342"/>
      <c r="AD29" s="3342"/>
      <c r="AE29" s="3342"/>
      <c r="AF29" s="3342"/>
      <c r="AG29" s="1729"/>
      <c r="AH29" s="1729"/>
      <c r="AI29" s="1729"/>
      <c r="AJ29" s="1729"/>
      <c r="AK29" s="1729"/>
      <c r="AL29" s="1729"/>
      <c r="AM29" s="1729"/>
      <c r="AN29" s="1729"/>
      <c r="AO29" s="1729"/>
      <c r="AP29" s="1729"/>
      <c r="AQ29" s="1729"/>
      <c r="AR29" s="1729"/>
      <c r="AS29" s="1729"/>
      <c r="AT29" s="1729"/>
      <c r="AU29" s="1729"/>
      <c r="AV29" s="1729"/>
      <c r="AW29" s="1729"/>
      <c r="AX29" s="1729"/>
      <c r="AY29" s="1729"/>
      <c r="AZ29" s="1729"/>
      <c r="BA29" s="1729"/>
      <c r="BB29" s="1729"/>
      <c r="BC29" s="1729"/>
      <c r="BD29" s="1729"/>
      <c r="BE29" s="1729"/>
      <c r="BF29" s="1729"/>
      <c r="BG29" s="1729"/>
      <c r="BH29" s="1729"/>
      <c r="BI29" s="1729"/>
      <c r="BJ29" s="1729"/>
      <c r="BK29" s="1729"/>
      <c r="BL29" s="1729"/>
      <c r="BM29" s="1729"/>
      <c r="BN29" s="1729"/>
      <c r="BO29" s="1729"/>
      <c r="BP29" s="1729"/>
      <c r="BQ29" s="1729"/>
      <c r="BR29" s="1729"/>
      <c r="BS29" s="1729"/>
      <c r="BT29" s="1729"/>
      <c r="BU29" s="1729"/>
      <c r="BV29" s="1729"/>
      <c r="BW29" s="1729"/>
      <c r="BX29" s="1729"/>
      <c r="BY29" s="1729"/>
      <c r="BZ29" s="1729"/>
      <c r="CA29" s="1729"/>
      <c r="CB29" s="1729"/>
      <c r="CC29" s="1729"/>
      <c r="CD29" s="1703"/>
      <c r="CH29" s="1729"/>
      <c r="CI29" s="1729"/>
      <c r="CJ29" s="1729"/>
      <c r="CK29" s="1729"/>
      <c r="CL29" s="1729"/>
      <c r="CM29" s="1729"/>
      <c r="CN29" s="1729"/>
      <c r="CO29" s="1729"/>
      <c r="CP29" s="1729"/>
      <c r="CQ29" s="1729"/>
      <c r="CR29" s="1729"/>
      <c r="CS29" s="1729"/>
      <c r="CT29" s="1729"/>
      <c r="CU29" s="1729"/>
      <c r="CV29" s="1729"/>
      <c r="CW29" s="1729"/>
      <c r="CX29" s="1729"/>
      <c r="CY29" s="1729"/>
      <c r="CZ29" s="1729"/>
      <c r="DA29" s="1729"/>
      <c r="DB29" s="1729"/>
      <c r="DC29" s="1729"/>
      <c r="DD29" s="1729"/>
      <c r="DE29" s="1729"/>
      <c r="DF29" s="1729"/>
      <c r="DG29" s="1729"/>
      <c r="DH29" s="1729"/>
      <c r="DI29" s="1729"/>
      <c r="DJ29" s="1729"/>
      <c r="DK29" s="1729"/>
      <c r="DL29" s="1729"/>
      <c r="DM29" s="1729"/>
      <c r="DN29" s="1729"/>
      <c r="DO29" s="1729"/>
      <c r="DP29" s="1729"/>
      <c r="DQ29" s="1729"/>
      <c r="DR29" s="1729"/>
      <c r="DS29" s="1729"/>
      <c r="DT29" s="1729"/>
      <c r="DU29" s="1729"/>
      <c r="DV29" s="1729"/>
    </row>
    <row r="30" spans="2:126" s="1736" customFormat="1" ht="30" customHeight="1">
      <c r="B30" s="1857"/>
      <c r="C30" s="1746"/>
      <c r="D30" s="1746"/>
      <c r="E30" s="1746"/>
      <c r="F30" s="1746"/>
      <c r="G30" s="1746"/>
      <c r="H30" s="1746"/>
      <c r="I30" s="1746"/>
      <c r="J30" s="1746"/>
      <c r="K30" s="1746"/>
      <c r="L30" s="1746"/>
      <c r="M30" s="1746"/>
      <c r="N30" s="1746"/>
      <c r="O30" s="1746"/>
      <c r="P30" s="1746"/>
      <c r="Q30" s="1746"/>
      <c r="R30" s="1746"/>
      <c r="S30" s="1746"/>
      <c r="T30" s="1746"/>
      <c r="U30" s="1746"/>
      <c r="V30" s="1746"/>
      <c r="W30" s="1746"/>
      <c r="X30" s="1746"/>
      <c r="Y30" s="1746"/>
      <c r="Z30" s="1746"/>
      <c r="AA30" s="1746"/>
      <c r="AB30" s="1746"/>
      <c r="AC30" s="1746"/>
      <c r="AD30" s="1746"/>
      <c r="AE30" s="1746"/>
      <c r="AF30" s="1746"/>
      <c r="AG30" s="1746"/>
      <c r="AH30" s="1746"/>
      <c r="AI30" s="1746"/>
      <c r="AJ30" s="1746"/>
      <c r="AK30" s="1746"/>
      <c r="AL30" s="1746"/>
      <c r="AM30" s="1746"/>
      <c r="AN30" s="1746"/>
      <c r="AO30" s="1746"/>
      <c r="AP30" s="1746"/>
      <c r="AQ30" s="1746"/>
      <c r="AR30" s="1746"/>
      <c r="AS30" s="1746"/>
      <c r="AT30" s="1746"/>
      <c r="AU30" s="1746"/>
      <c r="AV30" s="1746"/>
      <c r="AW30" s="1746"/>
      <c r="AX30" s="1746"/>
      <c r="AY30" s="1746"/>
      <c r="AZ30" s="1746"/>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07"/>
      <c r="CH30" s="1729"/>
      <c r="CI30" s="1729"/>
      <c r="CJ30" s="1729"/>
      <c r="CK30" s="1729"/>
      <c r="CL30" s="1729"/>
      <c r="CM30" s="1729"/>
      <c r="CN30" s="1729"/>
      <c r="CO30" s="1729"/>
      <c r="CP30" s="1729"/>
      <c r="CQ30" s="1729"/>
      <c r="CR30" s="1729"/>
      <c r="CS30" s="1729"/>
      <c r="CT30" s="1729"/>
      <c r="CU30" s="1729"/>
      <c r="CV30" s="1729"/>
      <c r="CW30" s="1729"/>
      <c r="CX30" s="1729"/>
      <c r="CY30" s="1729"/>
      <c r="CZ30" s="1729"/>
      <c r="DA30" s="1729"/>
      <c r="DB30" s="1729"/>
      <c r="DC30" s="1729"/>
      <c r="DD30" s="1729"/>
      <c r="DE30" s="1729"/>
      <c r="DF30" s="1729"/>
      <c r="DG30" s="1729"/>
      <c r="DH30" s="1729"/>
      <c r="DI30" s="1729"/>
      <c r="DJ30" s="1729"/>
      <c r="DK30" s="1729"/>
      <c r="DL30" s="1729"/>
      <c r="DM30" s="1729"/>
      <c r="DN30" s="1729"/>
      <c r="DO30" s="1729"/>
      <c r="DP30" s="1729"/>
      <c r="DQ30" s="1729"/>
      <c r="DR30" s="1729"/>
      <c r="DS30" s="1729"/>
      <c r="DT30" s="1729"/>
      <c r="DU30" s="1729"/>
      <c r="DV30" s="1729"/>
    </row>
    <row r="31" spans="2:126" s="1736" customFormat="1" ht="30" customHeight="1">
      <c r="B31" s="1739"/>
      <c r="C31" s="1729"/>
      <c r="D31" s="1729"/>
      <c r="E31" s="1729"/>
      <c r="F31" s="1729"/>
      <c r="G31" s="1729"/>
      <c r="H31" s="1729"/>
      <c r="I31" s="1729"/>
      <c r="J31" s="1729"/>
      <c r="K31" s="1729"/>
      <c r="L31" s="1729"/>
      <c r="M31" s="1729"/>
      <c r="N31" s="1729"/>
      <c r="O31" s="1729"/>
      <c r="P31" s="1729"/>
      <c r="Q31" s="1729"/>
      <c r="R31" s="1729"/>
      <c r="S31" s="1729"/>
      <c r="T31" s="1729"/>
      <c r="U31" s="1729"/>
      <c r="V31" s="1729"/>
      <c r="W31" s="1729"/>
      <c r="X31" s="1729"/>
      <c r="Y31" s="1729"/>
      <c r="Z31" s="1729"/>
      <c r="AA31" s="1729"/>
      <c r="AB31" s="1729"/>
      <c r="AC31" s="1729"/>
      <c r="AD31" s="1729"/>
      <c r="AE31" s="1729"/>
      <c r="AF31" s="1729"/>
      <c r="AG31" s="1729"/>
      <c r="AH31" s="1729"/>
      <c r="AI31" s="1729"/>
      <c r="AJ31" s="1729"/>
      <c r="AK31" s="1729"/>
      <c r="AL31" s="1729"/>
      <c r="AM31" s="1729"/>
      <c r="AN31" s="1729"/>
      <c r="AO31" s="1729"/>
      <c r="AP31" s="1729"/>
      <c r="AQ31" s="1729"/>
      <c r="AR31" s="1729"/>
      <c r="AS31" s="1729"/>
      <c r="AT31" s="1729"/>
      <c r="AU31" s="1729"/>
      <c r="AV31" s="1729"/>
      <c r="AW31" s="1729"/>
      <c r="AX31" s="1729"/>
      <c r="AY31" s="1729"/>
      <c r="AZ31" s="1729"/>
      <c r="BA31" s="1729"/>
      <c r="BB31" s="1729"/>
      <c r="BC31" s="1729"/>
      <c r="BD31" s="1729"/>
      <c r="BE31" s="1729"/>
      <c r="BF31" s="1729"/>
      <c r="BG31" s="1729"/>
      <c r="BH31" s="1729"/>
      <c r="BI31" s="1729"/>
      <c r="BJ31" s="1729"/>
      <c r="BK31" s="1729"/>
      <c r="BL31" s="1729"/>
      <c r="BM31" s="1729"/>
      <c r="BN31" s="1729"/>
      <c r="BO31" s="1729"/>
      <c r="BP31" s="1729"/>
      <c r="BQ31" s="1729"/>
      <c r="BR31" s="1729"/>
      <c r="BS31" s="1729"/>
      <c r="BT31" s="1729"/>
      <c r="BU31" s="1729"/>
      <c r="BV31" s="1729"/>
      <c r="BW31" s="1729"/>
      <c r="BX31" s="1729"/>
      <c r="BY31" s="1729"/>
      <c r="BZ31" s="1729"/>
      <c r="CA31" s="1729"/>
      <c r="CB31" s="1729"/>
      <c r="CC31" s="1729"/>
      <c r="CD31" s="1703"/>
      <c r="CH31" s="1729"/>
      <c r="CI31" s="1729"/>
      <c r="CJ31" s="1729"/>
      <c r="CK31" s="1729"/>
      <c r="CL31" s="1729"/>
      <c r="CM31" s="1729"/>
      <c r="CN31" s="1729"/>
      <c r="CO31" s="1729"/>
      <c r="CP31" s="1729"/>
      <c r="CQ31" s="1729"/>
      <c r="CR31" s="1729"/>
      <c r="CS31" s="1729"/>
      <c r="CT31" s="1729"/>
      <c r="CU31" s="1729"/>
      <c r="CV31" s="1729"/>
      <c r="CW31" s="1729"/>
      <c r="CX31" s="1729"/>
      <c r="CY31" s="1729"/>
      <c r="CZ31" s="1729"/>
      <c r="DA31" s="1729"/>
      <c r="DB31" s="1729"/>
      <c r="DC31" s="1729"/>
      <c r="DD31" s="1729"/>
      <c r="DE31" s="1729"/>
      <c r="DF31" s="1729"/>
      <c r="DG31" s="1729"/>
      <c r="DH31" s="1729"/>
      <c r="DI31" s="1729"/>
      <c r="DJ31" s="1729"/>
      <c r="DK31" s="1729"/>
      <c r="DL31" s="1729"/>
      <c r="DM31" s="1729"/>
      <c r="DN31" s="1729"/>
      <c r="DO31" s="1729"/>
      <c r="DP31" s="1729"/>
      <c r="DQ31" s="1729"/>
      <c r="DR31" s="1729"/>
      <c r="DS31" s="1729"/>
      <c r="DT31" s="1729"/>
      <c r="DU31" s="1729"/>
      <c r="DV31" s="1729"/>
    </row>
    <row r="32" spans="2:126" s="1736" customFormat="1" ht="30" customHeight="1">
      <c r="B32" s="1739"/>
      <c r="C32" s="1725" t="s">
        <v>1338</v>
      </c>
      <c r="D32" s="1767" t="s">
        <v>2724</v>
      </c>
      <c r="E32" s="1729"/>
      <c r="F32" s="1729"/>
      <c r="G32" s="1729"/>
      <c r="H32" s="1729"/>
      <c r="I32" s="1729"/>
      <c r="J32" s="1729"/>
      <c r="K32" s="1729"/>
      <c r="L32" s="1729"/>
      <c r="M32" s="1729"/>
      <c r="N32" s="1729"/>
      <c r="O32" s="1729"/>
      <c r="P32" s="1729"/>
      <c r="Q32" s="1729"/>
      <c r="R32" s="1729"/>
      <c r="S32" s="1729"/>
      <c r="T32" s="1729"/>
      <c r="U32" s="1729"/>
      <c r="V32" s="1729"/>
      <c r="W32" s="1729"/>
      <c r="X32" s="1729"/>
      <c r="Y32" s="1729"/>
      <c r="Z32" s="1729"/>
      <c r="AA32" s="1729"/>
      <c r="AB32" s="1729"/>
      <c r="AC32" s="1729"/>
      <c r="AD32" s="1729"/>
      <c r="AE32" s="1729"/>
      <c r="AF32" s="1729"/>
      <c r="AG32" s="1729"/>
      <c r="AH32" s="1729"/>
      <c r="AI32" s="1729"/>
      <c r="AJ32" s="1729"/>
      <c r="AK32" s="1729"/>
      <c r="AL32" s="1729"/>
      <c r="AM32" s="1729"/>
      <c r="AN32" s="1729"/>
      <c r="AO32" s="1729"/>
      <c r="AP32" s="1729"/>
      <c r="AQ32" s="1729"/>
      <c r="AR32" s="1729"/>
      <c r="AS32" s="1729"/>
      <c r="AT32" s="1729"/>
      <c r="AU32" s="1729"/>
      <c r="AV32" s="1729"/>
      <c r="AW32" s="1729"/>
      <c r="AX32" s="1729"/>
      <c r="AY32" s="1729"/>
      <c r="AZ32" s="1729"/>
      <c r="BA32" s="1729"/>
      <c r="BB32" s="1729"/>
      <c r="BC32" s="1729"/>
      <c r="BD32" s="1729"/>
      <c r="BE32" s="1729"/>
      <c r="BF32" s="1729"/>
      <c r="BG32" s="1729"/>
      <c r="BH32" s="1729"/>
      <c r="BI32" s="1729"/>
      <c r="BJ32" s="1729"/>
      <c r="BK32" s="1729"/>
      <c r="BL32" s="1729"/>
      <c r="BM32" s="1729"/>
      <c r="BN32" s="1729"/>
      <c r="BO32" s="1729"/>
      <c r="BP32" s="1729"/>
      <c r="BQ32" s="1729"/>
      <c r="BR32" s="1729"/>
      <c r="BS32" s="1729"/>
      <c r="BT32" s="1729"/>
      <c r="BU32" s="1729"/>
      <c r="BV32" s="1729"/>
      <c r="BW32" s="1729"/>
      <c r="BX32" s="1729"/>
      <c r="BY32" s="1729"/>
      <c r="BZ32" s="1729"/>
      <c r="CA32" s="1729"/>
      <c r="CB32" s="1729"/>
      <c r="CC32" s="1729"/>
      <c r="CD32" s="1703"/>
      <c r="CH32" s="1729"/>
      <c r="CI32" s="1729"/>
      <c r="CJ32" s="1729"/>
      <c r="CK32" s="1729"/>
      <c r="CL32" s="1729"/>
      <c r="CM32" s="1729"/>
      <c r="CN32" s="1729"/>
      <c r="CO32" s="1729"/>
      <c r="CP32" s="1729"/>
      <c r="CQ32" s="1729"/>
      <c r="CR32" s="1729"/>
      <c r="CS32" s="1729"/>
      <c r="CT32" s="1729"/>
      <c r="CU32" s="1729"/>
      <c r="CV32" s="1729"/>
      <c r="CW32" s="1729"/>
      <c r="CX32" s="1729"/>
      <c r="CY32" s="1729"/>
      <c r="CZ32" s="1729"/>
      <c r="DA32" s="1729"/>
      <c r="DB32" s="1729"/>
      <c r="DC32" s="1729"/>
      <c r="DD32" s="1729"/>
      <c r="DE32" s="1729"/>
      <c r="DF32" s="1729"/>
      <c r="DG32" s="1729"/>
      <c r="DH32" s="1729"/>
      <c r="DI32" s="1729"/>
      <c r="DJ32" s="1729"/>
      <c r="DK32" s="1729"/>
      <c r="DL32" s="1729"/>
      <c r="DM32" s="1729"/>
      <c r="DN32" s="1729"/>
      <c r="DO32" s="1729"/>
      <c r="DP32" s="1729"/>
      <c r="DQ32" s="1729"/>
      <c r="DR32" s="1729"/>
      <c r="DS32" s="1729"/>
      <c r="DT32" s="1729"/>
      <c r="DU32" s="1729"/>
      <c r="DV32" s="1729"/>
    </row>
    <row r="33" spans="2:126" s="1736" customFormat="1" ht="30" customHeight="1">
      <c r="B33" s="1741"/>
      <c r="C33" s="1727"/>
      <c r="D33" s="1860" t="s">
        <v>2725</v>
      </c>
      <c r="E33" s="1729"/>
      <c r="F33" s="1729"/>
      <c r="G33" s="1729"/>
      <c r="H33" s="1729"/>
      <c r="I33" s="1729"/>
      <c r="J33" s="1729"/>
      <c r="K33" s="1729"/>
      <c r="L33" s="1729"/>
      <c r="M33" s="1729"/>
      <c r="N33" s="1729"/>
      <c r="O33" s="1729"/>
      <c r="P33" s="1729"/>
      <c r="Q33" s="1729"/>
      <c r="R33" s="1729"/>
      <c r="S33" s="1729"/>
      <c r="T33" s="1729"/>
      <c r="U33" s="1729"/>
      <c r="V33" s="1729"/>
      <c r="W33" s="1729"/>
      <c r="X33" s="1729"/>
      <c r="Y33" s="1729"/>
      <c r="Z33" s="1729"/>
      <c r="AA33" s="1729"/>
      <c r="AB33" s="1729"/>
      <c r="AC33" s="1729"/>
      <c r="AD33" s="1729"/>
      <c r="AE33" s="1729"/>
      <c r="AF33" s="1729"/>
      <c r="AG33" s="1729"/>
      <c r="AH33" s="1729"/>
      <c r="AI33" s="1729"/>
      <c r="AJ33" s="1729"/>
      <c r="AK33" s="1729"/>
      <c r="AL33" s="1729"/>
      <c r="AM33" s="1729"/>
      <c r="AN33" s="1729"/>
      <c r="AO33" s="1729"/>
      <c r="AP33" s="1729"/>
      <c r="AQ33" s="1729"/>
      <c r="AR33" s="1729"/>
      <c r="AS33" s="1729"/>
      <c r="AT33" s="1729"/>
      <c r="AU33" s="1729"/>
      <c r="AV33" s="1729"/>
      <c r="AW33" s="1729"/>
      <c r="AX33" s="1729"/>
      <c r="AY33" s="1729"/>
      <c r="AZ33" s="1729"/>
      <c r="BA33" s="1729"/>
      <c r="BB33" s="1729"/>
      <c r="BC33" s="1729"/>
      <c r="BD33" s="1729"/>
      <c r="BE33" s="1729"/>
      <c r="BF33" s="1729"/>
      <c r="BG33" s="1729"/>
      <c r="BH33" s="1729"/>
      <c r="BI33" s="1729"/>
      <c r="BJ33" s="1729"/>
      <c r="BK33" s="1729"/>
      <c r="BL33" s="1729"/>
      <c r="BM33" s="1729"/>
      <c r="BN33" s="1729"/>
      <c r="BO33" s="1729"/>
      <c r="BP33" s="1729"/>
      <c r="BQ33" s="1729"/>
      <c r="BR33" s="1729"/>
      <c r="BS33" s="1729"/>
      <c r="BT33" s="1729"/>
      <c r="BU33" s="1729"/>
      <c r="BV33" s="1729"/>
      <c r="BW33" s="1729"/>
      <c r="BX33" s="1729"/>
      <c r="BY33" s="1729"/>
      <c r="BZ33" s="1729"/>
      <c r="CA33" s="1729"/>
      <c r="CB33" s="1729"/>
      <c r="CC33" s="1729"/>
      <c r="CD33" s="1703"/>
      <c r="CH33" s="1729"/>
      <c r="CI33" s="1729"/>
      <c r="CJ33" s="1729"/>
      <c r="CK33" s="1729"/>
      <c r="CL33" s="1729"/>
      <c r="CM33" s="1729"/>
      <c r="CN33" s="1729"/>
      <c r="CO33" s="1729"/>
      <c r="CP33" s="1729"/>
      <c r="CQ33" s="1729"/>
      <c r="CR33" s="1729"/>
      <c r="CS33" s="1729"/>
      <c r="CT33" s="1729"/>
      <c r="CU33" s="1729"/>
      <c r="CV33" s="1729"/>
      <c r="CW33" s="1729"/>
      <c r="CX33" s="1729"/>
      <c r="CY33" s="1729"/>
      <c r="CZ33" s="1729"/>
      <c r="DA33" s="1729"/>
      <c r="DB33" s="1729"/>
      <c r="DC33" s="1729"/>
      <c r="DD33" s="1729"/>
      <c r="DE33" s="1729"/>
      <c r="DF33" s="1729"/>
      <c r="DG33" s="1729"/>
      <c r="DH33" s="1729"/>
      <c r="DI33" s="1729"/>
      <c r="DJ33" s="1729"/>
      <c r="DK33" s="1729"/>
      <c r="DL33" s="1729"/>
      <c r="DM33" s="1729"/>
      <c r="DN33" s="1729"/>
      <c r="DO33" s="1729"/>
      <c r="DP33" s="1729"/>
      <c r="DQ33" s="1729"/>
      <c r="DR33" s="1729"/>
      <c r="DS33" s="1729"/>
      <c r="DT33" s="1729"/>
      <c r="DU33" s="1729"/>
      <c r="DV33" s="1729"/>
    </row>
    <row r="34" spans="2:126" s="1736" customFormat="1" ht="30" customHeight="1">
      <c r="B34" s="1731"/>
      <c r="C34" s="1729"/>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1729"/>
      <c r="AB34" s="1729"/>
      <c r="AC34" s="1729"/>
      <c r="AD34" s="1729"/>
      <c r="AE34" s="1729"/>
      <c r="AF34" s="1729"/>
      <c r="AG34" s="1729"/>
      <c r="AH34" s="1729"/>
      <c r="AI34" s="1729"/>
      <c r="AJ34" s="1729"/>
      <c r="AK34" s="1729"/>
      <c r="AL34" s="1729"/>
      <c r="AM34" s="1729"/>
      <c r="AN34" s="1729"/>
      <c r="AO34" s="1729"/>
      <c r="AP34" s="1729"/>
      <c r="AQ34" s="1729"/>
      <c r="AR34" s="1729"/>
      <c r="AS34" s="1729"/>
      <c r="AT34" s="1729"/>
      <c r="AU34" s="1729"/>
      <c r="AV34" s="1729"/>
      <c r="AW34" s="1729"/>
      <c r="AX34" s="1729"/>
      <c r="AY34" s="1729"/>
      <c r="AZ34" s="1729"/>
      <c r="BA34" s="1729"/>
      <c r="BB34" s="1729"/>
      <c r="BC34" s="1729"/>
      <c r="BD34" s="1729"/>
      <c r="BE34" s="1729"/>
      <c r="BF34" s="1729"/>
      <c r="BG34" s="1729"/>
      <c r="BH34" s="1729"/>
      <c r="BI34" s="1729"/>
      <c r="BJ34" s="1729"/>
      <c r="BK34" s="1729"/>
      <c r="BL34" s="1729"/>
      <c r="BM34" s="1729"/>
      <c r="BN34" s="1729"/>
      <c r="BO34" s="1729"/>
      <c r="BP34" s="1729"/>
      <c r="BQ34" s="1729"/>
      <c r="BR34" s="1729"/>
      <c r="BS34" s="1729"/>
      <c r="BT34" s="1729"/>
      <c r="BU34" s="1729"/>
      <c r="BV34" s="1729"/>
      <c r="BW34" s="1729"/>
      <c r="BX34" s="1729"/>
      <c r="BY34" s="1729"/>
      <c r="BZ34" s="1729"/>
      <c r="CA34" s="1729"/>
      <c r="CB34" s="1729"/>
      <c r="CC34" s="1729"/>
      <c r="CD34" s="1703"/>
      <c r="CH34" s="1729"/>
      <c r="CI34" s="1729"/>
      <c r="CJ34" s="1729"/>
      <c r="CK34" s="1729"/>
      <c r="CL34" s="1729"/>
      <c r="CM34" s="1729"/>
      <c r="CN34" s="1729"/>
      <c r="CO34" s="1729"/>
      <c r="CP34" s="1729"/>
      <c r="CQ34" s="1729"/>
      <c r="CR34" s="1729"/>
      <c r="CS34" s="1729"/>
      <c r="CT34" s="1729"/>
      <c r="CU34" s="1729"/>
      <c r="CV34" s="1729"/>
      <c r="CW34" s="1729"/>
      <c r="CX34" s="1729"/>
      <c r="CY34" s="1729"/>
      <c r="CZ34" s="1729"/>
      <c r="DA34" s="1729"/>
      <c r="DB34" s="1729"/>
      <c r="DC34" s="1729"/>
      <c r="DD34" s="1729"/>
      <c r="DE34" s="1729"/>
      <c r="DF34" s="1729"/>
      <c r="DG34" s="1729"/>
      <c r="DH34" s="1729"/>
      <c r="DI34" s="1729"/>
      <c r="DJ34" s="1729"/>
      <c r="DK34" s="1729"/>
      <c r="DL34" s="1729"/>
      <c r="DM34" s="1729"/>
      <c r="DN34" s="1729"/>
      <c r="DO34" s="1729"/>
      <c r="DP34" s="1729"/>
      <c r="DQ34" s="1729"/>
      <c r="DR34" s="1729"/>
      <c r="DS34" s="1729"/>
      <c r="DT34" s="1729"/>
      <c r="DU34" s="1729"/>
      <c r="DV34" s="1729"/>
    </row>
    <row r="35" spans="2:126" s="1736" customFormat="1" ht="30" customHeight="1">
      <c r="B35" s="1731"/>
      <c r="C35" s="1729"/>
      <c r="D35" s="1729"/>
      <c r="E35" s="1729"/>
      <c r="F35" s="1729"/>
      <c r="G35" s="1729"/>
      <c r="H35" s="1729"/>
      <c r="I35" s="1729"/>
      <c r="J35" s="1729"/>
      <c r="K35" s="1729"/>
      <c r="L35" s="1729"/>
      <c r="M35" s="1729"/>
      <c r="N35" s="3304" t="s">
        <v>2679</v>
      </c>
      <c r="O35" s="3304"/>
      <c r="P35" s="3304"/>
      <c r="Q35" s="3304"/>
      <c r="R35" s="3304"/>
      <c r="S35" s="3304"/>
      <c r="T35" s="3304"/>
      <c r="U35" s="3304"/>
      <c r="V35" s="3304"/>
      <c r="W35" s="3304"/>
      <c r="X35" s="3304"/>
      <c r="Y35" s="3304"/>
      <c r="Z35" s="3304"/>
      <c r="AA35" s="3304"/>
      <c r="AB35" s="3304"/>
      <c r="AC35" s="3304"/>
      <c r="AD35" s="3304"/>
      <c r="AE35" s="3304"/>
      <c r="AF35" s="3304"/>
      <c r="AG35" s="3304"/>
      <c r="AH35" s="3304"/>
      <c r="AI35" s="3304"/>
      <c r="AJ35" s="3304"/>
      <c r="AK35" s="3304"/>
      <c r="AL35" s="3304"/>
      <c r="AM35" s="3304"/>
      <c r="AN35" s="3304"/>
      <c r="AO35" s="3304"/>
      <c r="AP35" s="3304"/>
      <c r="AQ35" s="3304"/>
      <c r="AR35" s="3304"/>
      <c r="AS35" s="3304"/>
      <c r="AT35" s="3304"/>
      <c r="AU35" s="3304"/>
      <c r="AV35" s="3304"/>
      <c r="AW35" s="3304"/>
      <c r="AX35" s="1712"/>
      <c r="AY35" s="1712"/>
      <c r="AZ35" s="1712"/>
      <c r="BA35" s="3304" t="s">
        <v>2744</v>
      </c>
      <c r="BB35" s="3304"/>
      <c r="BC35" s="3304"/>
      <c r="BD35" s="3304"/>
      <c r="BE35" s="3304"/>
      <c r="BF35" s="3304"/>
      <c r="BG35" s="3304"/>
      <c r="BH35" s="3304"/>
      <c r="BI35" s="3304"/>
      <c r="BJ35" s="3304"/>
      <c r="BK35" s="3304"/>
      <c r="BL35" s="3304"/>
      <c r="BM35" s="3304"/>
      <c r="BN35" s="3304"/>
      <c r="BO35" s="3304"/>
      <c r="BP35" s="3304"/>
      <c r="BQ35" s="3304"/>
      <c r="BR35" s="3304"/>
      <c r="BS35" s="3304"/>
      <c r="BT35" s="3304"/>
      <c r="BU35" s="3304"/>
      <c r="BV35" s="3304"/>
      <c r="BW35" s="3304"/>
      <c r="BX35" s="3304"/>
      <c r="BY35" s="3304"/>
      <c r="BZ35" s="3304"/>
      <c r="CA35" s="3304"/>
      <c r="CB35" s="1729"/>
      <c r="CC35" s="1729"/>
      <c r="CD35" s="1703"/>
      <c r="CH35" s="1729"/>
      <c r="CI35" s="1729"/>
      <c r="CJ35" s="1729"/>
      <c r="CK35" s="1729"/>
      <c r="CL35" s="1729"/>
      <c r="CM35" s="1729"/>
      <c r="CN35" s="1729"/>
      <c r="CO35" s="1729"/>
      <c r="CP35" s="1729"/>
      <c r="CQ35" s="1729"/>
      <c r="CR35" s="1729"/>
      <c r="CS35" s="1729"/>
      <c r="CT35" s="1729"/>
      <c r="CU35" s="1729"/>
      <c r="CV35" s="1729"/>
      <c r="CW35" s="1729"/>
      <c r="CX35" s="1729"/>
      <c r="CY35" s="1729"/>
      <c r="CZ35" s="1729"/>
      <c r="DA35" s="1729"/>
      <c r="DB35" s="1729"/>
      <c r="DC35" s="1729"/>
      <c r="DD35" s="1729"/>
      <c r="DE35" s="1729"/>
      <c r="DF35" s="1729"/>
      <c r="DG35" s="1729"/>
      <c r="DH35" s="1729"/>
      <c r="DI35" s="1729"/>
      <c r="DJ35" s="1729"/>
      <c r="DK35" s="1729"/>
      <c r="DL35" s="1729"/>
      <c r="DM35" s="1729"/>
      <c r="DN35" s="1729"/>
      <c r="DO35" s="1729"/>
      <c r="DP35" s="1729"/>
      <c r="DQ35" s="1729"/>
      <c r="DR35" s="1729"/>
      <c r="DS35" s="1729"/>
      <c r="DT35" s="1729"/>
      <c r="DU35" s="1729"/>
      <c r="DV35" s="1729"/>
    </row>
    <row r="36" spans="2:126" s="1736" customFormat="1" ht="30" customHeight="1">
      <c r="B36" s="1731"/>
      <c r="C36" s="1729"/>
      <c r="D36" s="1729"/>
      <c r="E36" s="1729"/>
      <c r="F36" s="1729"/>
      <c r="G36" s="1729"/>
      <c r="H36" s="1729"/>
      <c r="I36" s="1729"/>
      <c r="J36" s="1729"/>
      <c r="K36" s="1729"/>
      <c r="L36" s="1729"/>
      <c r="M36" s="1729"/>
      <c r="N36" s="3304" t="s">
        <v>40</v>
      </c>
      <c r="O36" s="3304"/>
      <c r="P36" s="3304"/>
      <c r="Q36" s="3304"/>
      <c r="R36" s="3304"/>
      <c r="S36" s="3304"/>
      <c r="T36" s="3304"/>
      <c r="U36" s="3304"/>
      <c r="V36" s="3304"/>
      <c r="W36" s="3304"/>
      <c r="X36" s="3304"/>
      <c r="Y36" s="3304"/>
      <c r="Z36" s="3304"/>
      <c r="AA36" s="3304"/>
      <c r="AB36" s="3304"/>
      <c r="AC36" s="3304"/>
      <c r="AD36" s="3304"/>
      <c r="AE36" s="3304"/>
      <c r="AF36" s="3304"/>
      <c r="AG36" s="3304"/>
      <c r="AH36" s="3304"/>
      <c r="AI36" s="3304"/>
      <c r="AJ36" s="3304"/>
      <c r="AK36" s="3304"/>
      <c r="AL36" s="3304"/>
      <c r="AM36" s="3304"/>
      <c r="AN36" s="3304"/>
      <c r="AO36" s="3304"/>
      <c r="AP36" s="3304"/>
      <c r="AQ36" s="3304"/>
      <c r="AR36" s="3304"/>
      <c r="AS36" s="3304"/>
      <c r="AT36" s="3304"/>
      <c r="AU36" s="3304"/>
      <c r="AV36" s="3304"/>
      <c r="AW36" s="3304"/>
      <c r="AX36" s="1712"/>
      <c r="AY36" s="1712"/>
      <c r="AZ36" s="1712"/>
      <c r="BA36" s="3388"/>
      <c r="BB36" s="3388"/>
      <c r="BC36" s="3388"/>
      <c r="BD36" s="3388"/>
      <c r="BE36" s="3388"/>
      <c r="BF36" s="3388"/>
      <c r="BG36" s="3388"/>
      <c r="BH36" s="3388"/>
      <c r="BI36" s="3388"/>
      <c r="BJ36" s="3388"/>
      <c r="BK36" s="3388"/>
      <c r="BL36" s="3388"/>
      <c r="BM36" s="3388"/>
      <c r="BN36" s="3388"/>
      <c r="BO36" s="3388"/>
      <c r="BP36" s="3388"/>
      <c r="BQ36" s="3388"/>
      <c r="BR36" s="3388"/>
      <c r="BS36" s="3388"/>
      <c r="BT36" s="3388"/>
      <c r="BU36" s="3388"/>
      <c r="BV36" s="3388"/>
      <c r="BW36" s="3388"/>
      <c r="BX36" s="3388"/>
      <c r="BY36" s="3388"/>
      <c r="BZ36" s="3388"/>
      <c r="CA36" s="3388"/>
      <c r="CB36" s="1729"/>
      <c r="CC36" s="1729"/>
      <c r="CD36" s="1703"/>
      <c r="CH36" s="1729"/>
      <c r="CI36" s="1729"/>
      <c r="CJ36" s="1729"/>
      <c r="CK36" s="1729"/>
      <c r="CL36" s="1729"/>
      <c r="CM36" s="1729"/>
      <c r="CN36" s="1729"/>
      <c r="CO36" s="1729"/>
      <c r="CP36" s="1729"/>
      <c r="CQ36" s="1729"/>
      <c r="CR36" s="1729"/>
      <c r="CS36" s="1729"/>
      <c r="CT36" s="1729"/>
      <c r="CU36" s="1729"/>
      <c r="CV36" s="1729"/>
      <c r="CW36" s="1729"/>
      <c r="CX36" s="1729"/>
      <c r="CY36" s="1729"/>
      <c r="CZ36" s="1729"/>
      <c r="DA36" s="1729"/>
      <c r="DB36" s="1729"/>
      <c r="DC36" s="1729"/>
      <c r="DD36" s="1729"/>
      <c r="DE36" s="1729"/>
      <c r="DF36" s="1729"/>
      <c r="DG36" s="1729"/>
      <c r="DH36" s="1729"/>
      <c r="DI36" s="1729"/>
      <c r="DJ36" s="1729"/>
      <c r="DK36" s="1729"/>
      <c r="DL36" s="1729"/>
      <c r="DM36" s="1729"/>
      <c r="DN36" s="1729"/>
      <c r="DO36" s="1729"/>
      <c r="DP36" s="1729"/>
      <c r="DQ36" s="1729"/>
      <c r="DR36" s="1729"/>
      <c r="DS36" s="1729"/>
      <c r="DT36" s="1729"/>
      <c r="DU36" s="1729"/>
      <c r="DV36" s="1729"/>
    </row>
    <row r="37" spans="2:126" s="1736" customFormat="1" ht="30" customHeight="1">
      <c r="B37" s="1704"/>
      <c r="C37" s="1729"/>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29"/>
      <c r="AL37" s="1729"/>
      <c r="AM37" s="1729"/>
      <c r="AP37" s="1727"/>
      <c r="AQ37" s="1727"/>
      <c r="AR37" s="1727"/>
      <c r="AS37" s="1727"/>
      <c r="AU37" s="3387">
        <v>3419</v>
      </c>
      <c r="AV37" s="3387"/>
      <c r="AW37" s="3387"/>
      <c r="AX37" s="1727"/>
      <c r="AY37" s="1727"/>
      <c r="AZ37" s="1720"/>
      <c r="BA37" s="1720"/>
      <c r="BB37" s="1720"/>
      <c r="BC37" s="1720"/>
      <c r="BD37" s="1720"/>
      <c r="BE37" s="1720"/>
      <c r="BF37" s="1720"/>
      <c r="BG37" s="1720"/>
      <c r="BH37" s="1720"/>
      <c r="BI37" s="1720"/>
      <c r="BJ37" s="1720"/>
      <c r="BK37" s="1720"/>
      <c r="BL37" s="1720"/>
      <c r="BM37" s="1767"/>
      <c r="BN37" s="1767"/>
      <c r="BO37" s="1720"/>
      <c r="BP37" s="1720"/>
      <c r="BQ37" s="1720"/>
      <c r="BR37" s="1720"/>
      <c r="BS37" s="1720"/>
      <c r="BT37" s="1720"/>
      <c r="BU37" s="1720"/>
      <c r="BV37" s="1720"/>
      <c r="BY37" s="3387">
        <v>3419</v>
      </c>
      <c r="BZ37" s="3387"/>
      <c r="CA37" s="3387"/>
      <c r="CB37" s="1729"/>
      <c r="CC37" s="1729"/>
      <c r="CD37" s="1703"/>
      <c r="CH37" s="1729"/>
      <c r="CI37" s="1729"/>
      <c r="CJ37" s="1729"/>
      <c r="CK37" s="1729"/>
      <c r="CL37" s="1729"/>
      <c r="CM37" s="1729"/>
      <c r="CN37" s="1729"/>
      <c r="CO37" s="1729"/>
      <c r="CP37" s="1729"/>
      <c r="CQ37" s="1729"/>
      <c r="CR37" s="1729"/>
      <c r="CS37" s="1729"/>
      <c r="CT37" s="1729"/>
      <c r="CU37" s="1729"/>
      <c r="CV37" s="1729"/>
      <c r="CW37" s="1729"/>
      <c r="CX37" s="1729"/>
      <c r="CY37" s="1729"/>
      <c r="CZ37" s="1729"/>
      <c r="DA37" s="1729"/>
      <c r="DB37" s="1729"/>
      <c r="DC37" s="1729"/>
      <c r="DD37" s="1729"/>
      <c r="DE37" s="1729"/>
      <c r="DF37" s="1729"/>
      <c r="DG37" s="1729"/>
      <c r="DH37" s="1729"/>
      <c r="DI37" s="1729"/>
      <c r="DJ37" s="1729"/>
      <c r="DK37" s="1729"/>
      <c r="DL37" s="1729"/>
      <c r="DM37" s="1729"/>
      <c r="DN37" s="1729"/>
      <c r="DO37" s="1729"/>
      <c r="DP37" s="1729"/>
      <c r="DQ37" s="1729"/>
      <c r="DR37" s="1729"/>
      <c r="DS37" s="1729"/>
      <c r="DT37" s="1729"/>
      <c r="DU37" s="1729"/>
      <c r="DV37" s="1729"/>
    </row>
    <row r="38" spans="2:126" s="1736" customFormat="1" ht="30" customHeight="1">
      <c r="B38" s="1739"/>
      <c r="C38" s="1729"/>
      <c r="D38" s="1729"/>
      <c r="E38" s="1729"/>
      <c r="F38" s="1729"/>
      <c r="G38" s="1729"/>
      <c r="H38" s="1729"/>
      <c r="I38" s="1729"/>
      <c r="J38" s="1729"/>
      <c r="K38" s="1729"/>
      <c r="L38" s="3334" t="s">
        <v>52</v>
      </c>
      <c r="M38" s="3303"/>
      <c r="N38" s="3312"/>
      <c r="O38" s="3313"/>
      <c r="P38" s="3313"/>
      <c r="Q38" s="3313"/>
      <c r="R38" s="3313"/>
      <c r="S38" s="3313"/>
      <c r="T38" s="3313"/>
      <c r="U38" s="3313"/>
      <c r="V38" s="3313"/>
      <c r="W38" s="3313"/>
      <c r="X38" s="3313"/>
      <c r="Y38" s="3313"/>
      <c r="Z38" s="3313"/>
      <c r="AA38" s="3313"/>
      <c r="AB38" s="3313"/>
      <c r="AC38" s="3313"/>
      <c r="AD38" s="3313"/>
      <c r="AE38" s="3313"/>
      <c r="AF38" s="3313"/>
      <c r="AG38" s="3313"/>
      <c r="AH38" s="3313"/>
      <c r="AI38" s="3313"/>
      <c r="AJ38" s="3313"/>
      <c r="AK38" s="3313"/>
      <c r="AL38" s="3313"/>
      <c r="AM38" s="3313"/>
      <c r="AN38" s="3313"/>
      <c r="AO38" s="3313"/>
      <c r="AP38" s="3313"/>
      <c r="AQ38" s="3313"/>
      <c r="AR38" s="3313"/>
      <c r="AS38" s="3313"/>
      <c r="AT38" s="3313"/>
      <c r="AU38" s="3313"/>
      <c r="AV38" s="3313"/>
      <c r="AW38" s="3314"/>
      <c r="AY38" s="3334" t="s">
        <v>53</v>
      </c>
      <c r="AZ38" s="3303"/>
      <c r="BA38" s="3312"/>
      <c r="BB38" s="3313"/>
      <c r="BC38" s="3313"/>
      <c r="BD38" s="3313"/>
      <c r="BE38" s="3313"/>
      <c r="BF38" s="3313"/>
      <c r="BG38" s="3313"/>
      <c r="BH38" s="3313"/>
      <c r="BI38" s="3313"/>
      <c r="BJ38" s="3313"/>
      <c r="BK38" s="3313"/>
      <c r="BL38" s="3313"/>
      <c r="BM38" s="3313"/>
      <c r="BN38" s="3313"/>
      <c r="BO38" s="3313"/>
      <c r="BP38" s="3313"/>
      <c r="BQ38" s="3313"/>
      <c r="BR38" s="3313"/>
      <c r="BS38" s="3313"/>
      <c r="BT38" s="3313"/>
      <c r="BU38" s="3313"/>
      <c r="BV38" s="3313"/>
      <c r="BW38" s="3313"/>
      <c r="BX38" s="3313"/>
      <c r="BY38" s="3313"/>
      <c r="BZ38" s="3313"/>
      <c r="CA38" s="3314"/>
      <c r="CB38" s="1729"/>
      <c r="CC38" s="1729"/>
      <c r="CD38" s="1740"/>
      <c r="CH38" s="1729"/>
      <c r="CI38" s="1729"/>
      <c r="CJ38" s="1729"/>
      <c r="CK38" s="1729"/>
      <c r="CL38" s="1729"/>
      <c r="CM38" s="1729"/>
      <c r="CN38" s="1729"/>
      <c r="CO38" s="1729"/>
      <c r="CP38" s="1729"/>
      <c r="CQ38" s="1729"/>
      <c r="CR38" s="1729"/>
      <c r="CS38" s="1729"/>
      <c r="CT38" s="1729"/>
      <c r="CU38" s="1729"/>
      <c r="CV38" s="1729"/>
      <c r="CW38" s="1729"/>
      <c r="CX38" s="1729"/>
      <c r="CY38" s="1729"/>
      <c r="CZ38" s="1729"/>
      <c r="DA38" s="1729"/>
      <c r="DB38" s="1729"/>
      <c r="DC38" s="1729"/>
      <c r="DD38" s="1729"/>
      <c r="DE38" s="1729"/>
      <c r="DF38" s="1729"/>
      <c r="DG38" s="1729"/>
      <c r="DH38" s="1729"/>
      <c r="DI38" s="1729"/>
      <c r="DJ38" s="1729"/>
      <c r="DK38" s="1729"/>
      <c r="DL38" s="1729"/>
      <c r="DM38" s="1729"/>
      <c r="DN38" s="1729"/>
      <c r="DO38" s="1729"/>
      <c r="DP38" s="1729"/>
      <c r="DQ38" s="1729"/>
      <c r="DR38" s="1729"/>
      <c r="DS38" s="1729"/>
      <c r="DT38" s="1729"/>
      <c r="DU38" s="1729"/>
      <c r="DV38" s="1729"/>
    </row>
    <row r="39" spans="2:126" s="1736" customFormat="1" ht="30" customHeight="1">
      <c r="B39" s="1739"/>
      <c r="C39" s="1729"/>
      <c r="D39" s="1729"/>
      <c r="E39" s="1729"/>
      <c r="F39" s="1729"/>
      <c r="G39" s="1729"/>
      <c r="H39" s="1729"/>
      <c r="I39" s="1729"/>
      <c r="J39" s="1729"/>
      <c r="K39" s="1729"/>
      <c r="L39" s="3303"/>
      <c r="M39" s="3303"/>
      <c r="N39" s="3315"/>
      <c r="O39" s="3316"/>
      <c r="P39" s="3316"/>
      <c r="Q39" s="3316"/>
      <c r="R39" s="3316"/>
      <c r="S39" s="3316"/>
      <c r="T39" s="3316"/>
      <c r="U39" s="3316"/>
      <c r="V39" s="3316"/>
      <c r="W39" s="3316"/>
      <c r="X39" s="3316"/>
      <c r="Y39" s="3316"/>
      <c r="Z39" s="3316"/>
      <c r="AA39" s="3316"/>
      <c r="AB39" s="3316"/>
      <c r="AC39" s="3316"/>
      <c r="AD39" s="3316"/>
      <c r="AE39" s="3316"/>
      <c r="AF39" s="3316"/>
      <c r="AG39" s="3316"/>
      <c r="AH39" s="3316"/>
      <c r="AI39" s="3316"/>
      <c r="AJ39" s="3316"/>
      <c r="AK39" s="3316"/>
      <c r="AL39" s="3316"/>
      <c r="AM39" s="3316"/>
      <c r="AN39" s="3316"/>
      <c r="AO39" s="3316"/>
      <c r="AP39" s="3316"/>
      <c r="AQ39" s="3316"/>
      <c r="AR39" s="3316"/>
      <c r="AS39" s="3316"/>
      <c r="AT39" s="3316"/>
      <c r="AU39" s="3316"/>
      <c r="AV39" s="3316"/>
      <c r="AW39" s="3317"/>
      <c r="AY39" s="3303"/>
      <c r="AZ39" s="3303"/>
      <c r="BA39" s="3315"/>
      <c r="BB39" s="3316"/>
      <c r="BC39" s="3316"/>
      <c r="BD39" s="3316"/>
      <c r="BE39" s="3316"/>
      <c r="BF39" s="3316"/>
      <c r="BG39" s="3316"/>
      <c r="BH39" s="3316"/>
      <c r="BI39" s="3316"/>
      <c r="BJ39" s="3316"/>
      <c r="BK39" s="3316"/>
      <c r="BL39" s="3316"/>
      <c r="BM39" s="3316"/>
      <c r="BN39" s="3316"/>
      <c r="BO39" s="3316"/>
      <c r="BP39" s="3316"/>
      <c r="BQ39" s="3316"/>
      <c r="BR39" s="3316"/>
      <c r="BS39" s="3316"/>
      <c r="BT39" s="3316"/>
      <c r="BU39" s="3316"/>
      <c r="BV39" s="3316"/>
      <c r="BW39" s="3316"/>
      <c r="BX39" s="3316"/>
      <c r="BY39" s="3316"/>
      <c r="BZ39" s="3316"/>
      <c r="CA39" s="3317"/>
      <c r="CB39" s="1729"/>
      <c r="CC39" s="1729"/>
      <c r="CD39" s="1740"/>
      <c r="CH39" s="1729"/>
      <c r="CI39" s="1729"/>
      <c r="CJ39" s="1729"/>
      <c r="CK39" s="1729"/>
      <c r="CL39" s="1729"/>
      <c r="CM39" s="1729"/>
      <c r="CN39" s="1729"/>
      <c r="CO39" s="1729"/>
      <c r="CP39" s="1729"/>
      <c r="CQ39" s="1729"/>
      <c r="CR39" s="1729"/>
      <c r="CS39" s="1729"/>
      <c r="CT39" s="1729"/>
      <c r="CU39" s="1729"/>
      <c r="CV39" s="1729"/>
      <c r="CW39" s="1729"/>
      <c r="CX39" s="1729"/>
      <c r="CY39" s="1729"/>
      <c r="CZ39" s="1729"/>
      <c r="DA39" s="1729"/>
      <c r="DB39" s="1729"/>
      <c r="DC39" s="1729"/>
      <c r="DD39" s="1729"/>
      <c r="DE39" s="1729"/>
      <c r="DF39" s="1729"/>
      <c r="DG39" s="1729"/>
      <c r="DH39" s="1729"/>
      <c r="DI39" s="1729"/>
      <c r="DJ39" s="1729"/>
      <c r="DK39" s="1729"/>
      <c r="DL39" s="1729"/>
      <c r="DM39" s="1729"/>
      <c r="DN39" s="1729"/>
      <c r="DO39" s="1729"/>
      <c r="DP39" s="1729"/>
      <c r="DQ39" s="1729"/>
      <c r="DR39" s="1729"/>
      <c r="DS39" s="1729"/>
      <c r="DT39" s="1729"/>
      <c r="DU39" s="1729"/>
      <c r="DV39" s="1729"/>
    </row>
    <row r="40" spans="2:126" s="1736" customFormat="1" ht="30" customHeight="1">
      <c r="B40" s="1741"/>
      <c r="C40" s="1729"/>
      <c r="D40" s="1729"/>
      <c r="E40" s="1729"/>
      <c r="F40" s="1729"/>
      <c r="G40" s="1729"/>
      <c r="H40" s="1729"/>
      <c r="I40" s="1729"/>
      <c r="J40" s="1729"/>
      <c r="K40" s="1729"/>
      <c r="L40" s="1729"/>
      <c r="M40" s="1729"/>
      <c r="N40" s="1729"/>
      <c r="O40" s="1729"/>
      <c r="P40" s="1729"/>
      <c r="Q40" s="1729"/>
      <c r="R40" s="1729"/>
      <c r="S40" s="1729"/>
      <c r="T40" s="1729"/>
      <c r="U40" s="1729"/>
      <c r="V40" s="1729"/>
      <c r="W40" s="1729"/>
      <c r="X40" s="1729"/>
      <c r="Y40" s="1729"/>
      <c r="Z40" s="1729"/>
      <c r="AA40" s="1729"/>
      <c r="AB40" s="1729"/>
      <c r="AC40" s="1729"/>
      <c r="AD40" s="1729"/>
      <c r="AE40" s="1729"/>
      <c r="AF40" s="1729"/>
      <c r="AG40" s="1729"/>
      <c r="AH40" s="1729"/>
      <c r="AI40" s="1729"/>
      <c r="AJ40" s="1729"/>
      <c r="AK40" s="1729"/>
      <c r="AL40" s="1729"/>
      <c r="AM40" s="1729"/>
      <c r="AN40" s="1729"/>
      <c r="AO40" s="1729"/>
      <c r="CB40" s="1729"/>
      <c r="CC40" s="1729"/>
      <c r="CD40" s="1743"/>
      <c r="CH40" s="1729"/>
      <c r="CI40" s="1729"/>
      <c r="CJ40" s="1729"/>
      <c r="CK40" s="1729"/>
      <c r="CL40" s="1729"/>
      <c r="CM40" s="1729"/>
      <c r="CN40" s="1729"/>
      <c r="CO40" s="1729"/>
      <c r="CP40" s="1729"/>
      <c r="CQ40" s="1729"/>
      <c r="CR40" s="1729"/>
      <c r="CS40" s="1729"/>
      <c r="CT40" s="1729"/>
      <c r="CU40" s="1729"/>
      <c r="CV40" s="1729"/>
      <c r="CW40" s="1729"/>
      <c r="CX40" s="1729"/>
      <c r="CY40" s="1729"/>
      <c r="CZ40" s="1729"/>
      <c r="DA40" s="1729"/>
      <c r="DB40" s="1729"/>
      <c r="DC40" s="1729"/>
      <c r="DD40" s="1729"/>
      <c r="DE40" s="1729"/>
      <c r="DF40" s="1729"/>
      <c r="DG40" s="1729"/>
      <c r="DH40" s="1729"/>
      <c r="DI40" s="1729"/>
      <c r="DJ40" s="1729"/>
      <c r="DK40" s="1729"/>
      <c r="DL40" s="1729"/>
      <c r="DM40" s="1729"/>
      <c r="DN40" s="1729"/>
      <c r="DO40" s="1729"/>
      <c r="DP40" s="1729"/>
      <c r="DQ40" s="1729"/>
      <c r="DR40" s="1729"/>
      <c r="DS40" s="1729"/>
      <c r="DT40" s="1729"/>
      <c r="DU40" s="1729"/>
      <c r="DV40" s="1729"/>
    </row>
    <row r="41" spans="2:126" s="1736" customFormat="1" ht="30" customHeight="1">
      <c r="B41" s="1857"/>
      <c r="C41" s="1746"/>
      <c r="D41" s="1746"/>
      <c r="E41" s="1746"/>
      <c r="F41" s="1746"/>
      <c r="G41" s="1746"/>
      <c r="H41" s="1746"/>
      <c r="I41" s="1746"/>
      <c r="J41" s="1746"/>
      <c r="K41" s="1746"/>
      <c r="L41" s="1746"/>
      <c r="M41" s="1746"/>
      <c r="N41" s="1746"/>
      <c r="O41" s="1746"/>
      <c r="P41" s="1746"/>
      <c r="Q41" s="1746"/>
      <c r="R41" s="1746"/>
      <c r="S41" s="1746"/>
      <c r="T41" s="1746"/>
      <c r="U41" s="1746"/>
      <c r="V41" s="1746"/>
      <c r="W41" s="1746"/>
      <c r="X41" s="1746"/>
      <c r="Y41" s="1746"/>
      <c r="Z41" s="1746"/>
      <c r="AA41" s="1746"/>
      <c r="AB41" s="1746"/>
      <c r="AC41" s="1746"/>
      <c r="AD41" s="1746"/>
      <c r="AE41" s="1746"/>
      <c r="AF41" s="1746"/>
      <c r="AG41" s="1746"/>
      <c r="AH41" s="1746"/>
      <c r="AI41" s="1746"/>
      <c r="AJ41" s="1746"/>
      <c r="AK41" s="1746"/>
      <c r="AL41" s="1746"/>
      <c r="AM41" s="1746"/>
      <c r="AN41" s="1746"/>
      <c r="AO41" s="1746"/>
      <c r="AP41" s="1746"/>
      <c r="AQ41" s="1746"/>
      <c r="AR41" s="1746"/>
      <c r="AS41" s="1746"/>
      <c r="AT41" s="1746"/>
      <c r="AU41" s="1746"/>
      <c r="AV41" s="1746"/>
      <c r="AW41" s="1746"/>
      <c r="AX41" s="1746"/>
      <c r="AY41" s="1746"/>
      <c r="AZ41" s="1746"/>
      <c r="BA41" s="1746"/>
      <c r="BB41" s="1746"/>
      <c r="BC41" s="1746"/>
      <c r="BD41" s="1746"/>
      <c r="BE41" s="1746"/>
      <c r="BF41" s="1746"/>
      <c r="BG41" s="1746"/>
      <c r="BH41" s="1746"/>
      <c r="BI41" s="1746"/>
      <c r="BJ41" s="1746"/>
      <c r="BK41" s="1746"/>
      <c r="BL41" s="1746"/>
      <c r="BM41" s="1746"/>
      <c r="BN41" s="1746"/>
      <c r="BO41" s="1746"/>
      <c r="BP41" s="1746"/>
      <c r="BQ41" s="1746"/>
      <c r="BR41" s="1746"/>
      <c r="BS41" s="1746"/>
      <c r="BT41" s="1746"/>
      <c r="BU41" s="1746"/>
      <c r="BV41" s="1746"/>
      <c r="BW41" s="1746"/>
      <c r="BX41" s="1746"/>
      <c r="BY41" s="1746"/>
      <c r="BZ41" s="1746"/>
      <c r="CA41" s="1746"/>
      <c r="CB41" s="1746"/>
      <c r="CC41" s="1746"/>
      <c r="CD41" s="1707"/>
      <c r="CH41" s="1729"/>
      <c r="CI41" s="1729"/>
      <c r="CJ41" s="1729"/>
      <c r="CK41" s="1729"/>
      <c r="CL41" s="1729"/>
      <c r="CM41" s="1729"/>
      <c r="CN41" s="1729"/>
      <c r="CO41" s="1729"/>
      <c r="CP41" s="1729"/>
      <c r="CQ41" s="1729"/>
      <c r="CR41" s="1729"/>
      <c r="CS41" s="1729"/>
      <c r="CT41" s="1729"/>
      <c r="CU41" s="1729"/>
      <c r="CV41" s="1729"/>
      <c r="CW41" s="1729"/>
      <c r="CX41" s="1729"/>
      <c r="CY41" s="1729"/>
      <c r="CZ41" s="1729"/>
      <c r="DA41" s="1729"/>
      <c r="DB41" s="1729"/>
      <c r="DC41" s="1729"/>
      <c r="DD41" s="1729"/>
      <c r="DE41" s="1729"/>
      <c r="DF41" s="1729"/>
      <c r="DG41" s="1729"/>
      <c r="DH41" s="1729"/>
      <c r="DI41" s="1729"/>
      <c r="DJ41" s="1729"/>
      <c r="DK41" s="1729"/>
      <c r="DL41" s="1729"/>
      <c r="DM41" s="1729"/>
      <c r="DN41" s="1729"/>
      <c r="DO41" s="1729"/>
      <c r="DP41" s="1729"/>
      <c r="DQ41" s="1729"/>
      <c r="DR41" s="1729"/>
      <c r="DS41" s="1729"/>
      <c r="DT41" s="1729"/>
      <c r="DU41" s="1729"/>
      <c r="DV41" s="1729"/>
    </row>
    <row r="42" spans="2:126" s="1736" customFormat="1" ht="30" customHeight="1">
      <c r="B42" s="1739"/>
      <c r="C42" s="1729"/>
      <c r="D42" s="1729"/>
      <c r="E42" s="1729"/>
      <c r="F42" s="1729"/>
      <c r="G42" s="1729"/>
      <c r="H42" s="1729"/>
      <c r="I42" s="1729"/>
      <c r="J42" s="1729"/>
      <c r="K42" s="1729"/>
      <c r="L42" s="1729"/>
      <c r="M42" s="1729"/>
      <c r="N42" s="1729"/>
      <c r="O42" s="1729"/>
      <c r="P42" s="1729"/>
      <c r="Q42" s="1729"/>
      <c r="R42" s="1729"/>
      <c r="S42" s="1729"/>
      <c r="T42" s="1729"/>
      <c r="U42" s="1729"/>
      <c r="V42" s="1729"/>
      <c r="W42" s="1729"/>
      <c r="X42" s="1729"/>
      <c r="Y42" s="1729"/>
      <c r="Z42" s="1729"/>
      <c r="AA42" s="1729"/>
      <c r="AB42" s="1729"/>
      <c r="AC42" s="1729"/>
      <c r="AD42" s="1729"/>
      <c r="AE42" s="1729"/>
      <c r="AF42" s="1729"/>
      <c r="AG42" s="1729"/>
      <c r="AH42" s="1729"/>
      <c r="AI42" s="1729"/>
      <c r="AJ42" s="1729"/>
      <c r="AK42" s="1729"/>
      <c r="AL42" s="1729"/>
      <c r="AM42" s="1729"/>
      <c r="AN42" s="1729"/>
      <c r="AO42" s="1729"/>
      <c r="AP42" s="1729"/>
      <c r="AQ42" s="1729"/>
      <c r="AR42" s="1729"/>
      <c r="AS42" s="1729"/>
      <c r="AT42" s="1729"/>
      <c r="AU42" s="1729"/>
      <c r="AV42" s="1729"/>
      <c r="AW42" s="1729"/>
      <c r="AX42" s="1729"/>
      <c r="AY42" s="1729"/>
      <c r="AZ42" s="1729"/>
      <c r="BA42" s="1729"/>
      <c r="BB42" s="1729"/>
      <c r="BC42" s="1729"/>
      <c r="BD42" s="1729"/>
      <c r="BE42" s="1729"/>
      <c r="BF42" s="1729"/>
      <c r="BG42" s="1729"/>
      <c r="BH42" s="1729"/>
      <c r="BI42" s="1729"/>
      <c r="BJ42" s="1729"/>
      <c r="BK42" s="1729"/>
      <c r="BL42" s="1729"/>
      <c r="BM42" s="1729"/>
      <c r="BN42" s="1729"/>
      <c r="BO42" s="1729"/>
      <c r="BP42" s="1729"/>
      <c r="BQ42" s="1729"/>
      <c r="BR42" s="1729"/>
      <c r="BS42" s="1729"/>
      <c r="BT42" s="1729"/>
      <c r="BU42" s="1729"/>
      <c r="BV42" s="1729"/>
      <c r="BW42" s="1729"/>
      <c r="BX42" s="1729"/>
      <c r="BY42" s="1729"/>
      <c r="BZ42" s="1729"/>
      <c r="CA42" s="1729"/>
      <c r="CB42" s="1729"/>
      <c r="CC42" s="1729"/>
      <c r="CD42" s="1703"/>
      <c r="CH42" s="1729"/>
      <c r="CI42" s="1729"/>
      <c r="CJ42" s="1729"/>
      <c r="CK42" s="1729"/>
      <c r="CL42" s="1729"/>
      <c r="CM42" s="1729"/>
      <c r="CN42" s="1729"/>
      <c r="CO42" s="1729"/>
      <c r="CP42" s="1729"/>
      <c r="CQ42" s="1729"/>
      <c r="CR42" s="1729"/>
      <c r="CS42" s="1729"/>
      <c r="CT42" s="1729"/>
      <c r="CU42" s="1729"/>
      <c r="CV42" s="1729"/>
      <c r="CW42" s="1729"/>
      <c r="CX42" s="1729"/>
      <c r="CY42" s="1729"/>
      <c r="CZ42" s="1729"/>
      <c r="DA42" s="1729"/>
      <c r="DB42" s="1729"/>
      <c r="DC42" s="1729"/>
      <c r="DD42" s="1729"/>
      <c r="DE42" s="1729"/>
      <c r="DF42" s="1729"/>
      <c r="DG42" s="1729"/>
      <c r="DH42" s="1729"/>
      <c r="DI42" s="1729"/>
      <c r="DJ42" s="1729"/>
      <c r="DK42" s="1729"/>
      <c r="DL42" s="1729"/>
      <c r="DM42" s="1729"/>
      <c r="DN42" s="1729"/>
      <c r="DO42" s="1729"/>
      <c r="DP42" s="1729"/>
      <c r="DQ42" s="1729"/>
      <c r="DR42" s="1729"/>
      <c r="DS42" s="1729"/>
      <c r="DT42" s="1729"/>
      <c r="DU42" s="1729"/>
      <c r="DV42" s="1729"/>
    </row>
    <row r="43" spans="2:126" s="1736" customFormat="1" ht="30" customHeight="1">
      <c r="B43" s="1741"/>
      <c r="C43" s="1725" t="s">
        <v>1339</v>
      </c>
      <c r="D43" s="1767" t="s">
        <v>2726</v>
      </c>
      <c r="E43" s="1729"/>
      <c r="F43" s="1729"/>
      <c r="G43" s="1729"/>
      <c r="H43" s="1729"/>
      <c r="I43" s="1729"/>
      <c r="J43" s="1729"/>
      <c r="K43" s="1729"/>
      <c r="L43" s="1729"/>
      <c r="M43" s="1729"/>
      <c r="N43" s="1729"/>
      <c r="O43" s="1729"/>
      <c r="P43" s="1729"/>
      <c r="Q43" s="1729"/>
      <c r="R43" s="1729"/>
      <c r="S43" s="1729"/>
      <c r="T43" s="1729"/>
      <c r="U43" s="1729"/>
      <c r="V43" s="1729"/>
      <c r="W43" s="1729"/>
      <c r="X43" s="1729"/>
      <c r="Y43" s="1729"/>
      <c r="Z43" s="1729"/>
      <c r="AA43" s="1729"/>
      <c r="AB43" s="1729"/>
      <c r="AC43" s="1729"/>
      <c r="AD43" s="1729"/>
      <c r="AE43" s="1729"/>
      <c r="AF43" s="1729"/>
      <c r="AG43" s="1729"/>
      <c r="AH43" s="1729"/>
      <c r="AI43" s="1729"/>
      <c r="AJ43" s="1729"/>
      <c r="AK43" s="1729"/>
      <c r="AL43" s="1729"/>
      <c r="AM43" s="1729"/>
      <c r="AN43" s="1729"/>
      <c r="AO43" s="1729"/>
      <c r="AP43" s="1729"/>
      <c r="AQ43" s="1729"/>
      <c r="AR43" s="1729"/>
      <c r="AS43" s="1729"/>
      <c r="AT43" s="1729"/>
      <c r="AU43" s="1729"/>
      <c r="AV43" s="1729"/>
      <c r="AW43" s="1729"/>
      <c r="AX43" s="1729"/>
      <c r="AY43" s="1729"/>
      <c r="AZ43" s="1729"/>
      <c r="BA43" s="1729"/>
      <c r="BB43" s="1729"/>
      <c r="BC43" s="1729"/>
      <c r="BD43" s="1729"/>
      <c r="BE43" s="1733"/>
      <c r="BF43" s="1733"/>
      <c r="BG43" s="1733"/>
      <c r="BH43" s="1733"/>
      <c r="BI43" s="1733"/>
      <c r="BJ43" s="1733"/>
      <c r="BK43" s="1733"/>
      <c r="BL43" s="1733"/>
      <c r="BM43" s="1733"/>
      <c r="BN43" s="1733"/>
      <c r="BO43" s="1733"/>
      <c r="BP43" s="1733"/>
      <c r="BQ43" s="1733"/>
      <c r="BR43" s="1733"/>
      <c r="BS43" s="1733"/>
      <c r="BT43" s="1733"/>
      <c r="BU43" s="1733"/>
      <c r="BV43" s="1720"/>
      <c r="BW43" s="1720"/>
      <c r="BX43" s="1720"/>
      <c r="BY43" s="1720"/>
      <c r="BZ43" s="1720"/>
      <c r="CA43" s="1720"/>
      <c r="CB43" s="1706"/>
      <c r="CC43" s="1706"/>
      <c r="CD43" s="1703"/>
      <c r="CH43" s="1729"/>
      <c r="CI43" s="1729"/>
      <c r="CJ43" s="1729"/>
      <c r="CK43" s="1729"/>
      <c r="CL43" s="1729"/>
      <c r="CM43" s="1729"/>
      <c r="CN43" s="1729"/>
      <c r="CO43" s="1729"/>
      <c r="CP43" s="1729"/>
      <c r="CQ43" s="1729"/>
      <c r="CR43" s="1729"/>
      <c r="CS43" s="1729"/>
      <c r="CT43" s="1729"/>
      <c r="CU43" s="1729"/>
      <c r="CV43" s="1729"/>
      <c r="CW43" s="1729"/>
      <c r="CX43" s="1729"/>
      <c r="CY43" s="1729"/>
      <c r="CZ43" s="1729"/>
      <c r="DA43" s="1729"/>
      <c r="DB43" s="1729"/>
      <c r="DC43" s="1729"/>
      <c r="DD43" s="1729"/>
      <c r="DE43" s="1729"/>
      <c r="DF43" s="1729"/>
      <c r="DG43" s="1729"/>
      <c r="DH43" s="1729"/>
      <c r="DI43" s="1729"/>
      <c r="DJ43" s="1729"/>
      <c r="DK43" s="1729"/>
      <c r="DL43" s="1729"/>
      <c r="DM43" s="1729"/>
      <c r="DN43" s="1729"/>
      <c r="DO43" s="1729"/>
      <c r="DP43" s="1729"/>
      <c r="DQ43" s="1729"/>
      <c r="DR43" s="1729"/>
      <c r="DS43" s="1729"/>
      <c r="DT43" s="1729"/>
      <c r="DU43" s="1729"/>
      <c r="DV43" s="1729"/>
    </row>
    <row r="44" spans="2:126" s="1736" customFormat="1" ht="30" customHeight="1">
      <c r="B44" s="1731"/>
      <c r="C44" s="1727"/>
      <c r="D44" s="1860" t="s">
        <v>2727</v>
      </c>
      <c r="E44" s="1729"/>
      <c r="F44" s="1729"/>
      <c r="G44" s="1729"/>
      <c r="H44" s="1729"/>
      <c r="I44" s="1729"/>
      <c r="J44" s="1729"/>
      <c r="K44" s="1729"/>
      <c r="L44" s="1729"/>
      <c r="M44" s="1729"/>
      <c r="N44" s="1729"/>
      <c r="O44" s="1729"/>
      <c r="P44" s="1729"/>
      <c r="Q44" s="1729"/>
      <c r="R44" s="1729"/>
      <c r="S44" s="1729"/>
      <c r="T44" s="1729"/>
      <c r="U44" s="1729"/>
      <c r="V44" s="1729"/>
      <c r="W44" s="1729"/>
      <c r="X44" s="1729"/>
      <c r="Y44" s="1729"/>
      <c r="Z44" s="1729"/>
      <c r="AA44" s="1729"/>
      <c r="AB44" s="1729"/>
      <c r="AC44" s="1729"/>
      <c r="AD44" s="1729"/>
      <c r="AE44" s="1729"/>
      <c r="AF44" s="1729"/>
      <c r="AG44" s="1729"/>
      <c r="AH44" s="1729"/>
      <c r="AI44" s="1729"/>
      <c r="AJ44" s="1729"/>
      <c r="AK44" s="1729"/>
      <c r="AL44" s="1729"/>
      <c r="AM44" s="1729"/>
      <c r="AN44" s="1729"/>
      <c r="AO44" s="1729"/>
      <c r="AP44" s="1729"/>
      <c r="AQ44" s="1729"/>
      <c r="AR44" s="1729"/>
      <c r="AS44" s="1729"/>
      <c r="AT44" s="1729"/>
      <c r="AU44" s="1729"/>
      <c r="AV44" s="1729"/>
      <c r="AW44" s="1729"/>
      <c r="AX44" s="1729"/>
      <c r="AY44" s="1729"/>
      <c r="AZ44" s="1729"/>
      <c r="BA44" s="1729"/>
      <c r="BB44" s="1729"/>
      <c r="BC44" s="1729"/>
      <c r="BD44" s="1729"/>
      <c r="BE44" s="1729"/>
      <c r="BF44" s="1729"/>
      <c r="BG44" s="1729"/>
      <c r="BH44" s="1729"/>
      <c r="BI44" s="1729"/>
      <c r="BJ44" s="1729"/>
      <c r="BK44" s="1729"/>
      <c r="BL44" s="1729"/>
      <c r="BM44" s="1729"/>
      <c r="BN44" s="1729"/>
      <c r="BO44" s="1729"/>
      <c r="BP44" s="1729"/>
      <c r="BQ44" s="1729"/>
      <c r="BR44" s="1729"/>
      <c r="BS44" s="1729"/>
      <c r="BT44" s="1729"/>
      <c r="BU44" s="1729"/>
      <c r="BV44" s="1729"/>
      <c r="BW44" s="1729"/>
      <c r="BX44" s="1729"/>
      <c r="BY44" s="1729"/>
      <c r="BZ44" s="1729"/>
      <c r="CA44" s="1729"/>
      <c r="CB44" s="1729"/>
      <c r="CC44" s="1729"/>
      <c r="CD44" s="1703"/>
      <c r="CH44" s="1729"/>
      <c r="CI44" s="1729"/>
      <c r="CJ44" s="1729"/>
      <c r="CK44" s="1729"/>
      <c r="CL44" s="1729"/>
      <c r="CM44" s="1729"/>
      <c r="CN44" s="1729"/>
      <c r="CO44" s="1729"/>
      <c r="CP44" s="1729"/>
      <c r="CQ44" s="1729"/>
      <c r="CR44" s="1729"/>
      <c r="CS44" s="1729"/>
      <c r="CT44" s="1729"/>
      <c r="CU44" s="1729"/>
      <c r="CV44" s="1729"/>
      <c r="CW44" s="1729"/>
      <c r="CX44" s="1729"/>
      <c r="CY44" s="1729"/>
      <c r="CZ44" s="1729"/>
      <c r="DA44" s="1729"/>
      <c r="DB44" s="1729"/>
      <c r="DC44" s="1729"/>
      <c r="DD44" s="1729"/>
      <c r="DE44" s="1729"/>
      <c r="DF44" s="1729"/>
      <c r="DG44" s="1729"/>
      <c r="DH44" s="1729"/>
      <c r="DI44" s="1729"/>
      <c r="DJ44" s="1729"/>
      <c r="DK44" s="1729"/>
      <c r="DL44" s="1729"/>
      <c r="DM44" s="1729"/>
      <c r="DN44" s="1729"/>
      <c r="DO44" s="1729"/>
      <c r="DP44" s="1729"/>
      <c r="DQ44" s="1729"/>
      <c r="DR44" s="1729"/>
      <c r="DS44" s="1729"/>
      <c r="DT44" s="1729"/>
      <c r="DU44" s="1729"/>
      <c r="DV44" s="1729"/>
    </row>
    <row r="45" spans="2:126" s="1736" customFormat="1" ht="30" customHeight="1">
      <c r="B45" s="1731"/>
      <c r="C45" s="1729"/>
      <c r="D45" s="1706"/>
      <c r="E45" s="1706"/>
      <c r="F45" s="1706"/>
      <c r="G45" s="1706"/>
      <c r="H45" s="1706"/>
      <c r="I45" s="1706"/>
      <c r="J45" s="1706"/>
      <c r="K45" s="1706"/>
      <c r="L45" s="1706"/>
      <c r="M45" s="1706"/>
      <c r="N45" s="1706"/>
      <c r="O45" s="1706"/>
      <c r="P45" s="1706"/>
      <c r="Q45" s="1706"/>
      <c r="R45" s="1706"/>
      <c r="S45" s="1706"/>
      <c r="T45" s="1706"/>
      <c r="U45" s="1706"/>
      <c r="V45" s="1706"/>
      <c r="W45" s="1706"/>
      <c r="X45" s="1706"/>
      <c r="Y45" s="1706"/>
      <c r="Z45" s="1706"/>
      <c r="AA45" s="1706"/>
      <c r="AB45" s="1706"/>
      <c r="AC45" s="1706"/>
      <c r="AD45" s="1706"/>
      <c r="AE45" s="1706"/>
      <c r="AF45" s="1706"/>
      <c r="AG45" s="1706"/>
      <c r="AH45" s="1706"/>
      <c r="AI45" s="1706"/>
      <c r="AJ45" s="1706"/>
      <c r="AK45" s="1706"/>
      <c r="AL45" s="1706"/>
      <c r="AM45" s="1706"/>
      <c r="AN45" s="1706"/>
      <c r="AO45" s="1706"/>
      <c r="AP45" s="1706"/>
      <c r="AQ45" s="1706"/>
      <c r="AR45" s="1706"/>
      <c r="AS45" s="1706"/>
      <c r="AT45" s="1706"/>
      <c r="AU45" s="1706"/>
      <c r="AV45" s="1706"/>
      <c r="AW45" s="1706"/>
      <c r="AX45" s="1706"/>
      <c r="AY45" s="1706"/>
      <c r="AZ45" s="1706"/>
      <c r="BA45" s="1706"/>
      <c r="BB45" s="1706"/>
      <c r="BC45" s="1706"/>
      <c r="BD45" s="1729"/>
      <c r="BE45" s="1729"/>
      <c r="BF45" s="1729"/>
      <c r="BG45" s="1729"/>
      <c r="BH45" s="1729"/>
      <c r="BI45" s="1729"/>
      <c r="BJ45" s="1729"/>
      <c r="BK45" s="1729"/>
      <c r="BL45" s="1729"/>
      <c r="BM45" s="1729"/>
      <c r="BN45" s="1729"/>
      <c r="BO45" s="1729"/>
      <c r="BP45" s="1729"/>
      <c r="BQ45" s="1729"/>
      <c r="BR45" s="1729"/>
      <c r="BS45" s="1729"/>
      <c r="BT45" s="1729"/>
      <c r="BU45" s="1729"/>
      <c r="BV45" s="1729"/>
      <c r="BW45" s="1729"/>
      <c r="BX45" s="1729"/>
      <c r="BY45" s="1729"/>
      <c r="BZ45" s="1729"/>
      <c r="CA45" s="1729"/>
      <c r="CB45" s="1729"/>
      <c r="CC45" s="1729"/>
      <c r="CD45" s="1703"/>
      <c r="CH45" s="1729"/>
      <c r="CI45" s="1729"/>
      <c r="CJ45" s="1729"/>
      <c r="CK45" s="1729"/>
      <c r="CL45" s="1729"/>
      <c r="CM45" s="1729"/>
      <c r="CN45" s="1729"/>
      <c r="CO45" s="1729"/>
      <c r="CP45" s="1729"/>
      <c r="CQ45" s="1729"/>
      <c r="CR45" s="1729"/>
      <c r="CS45" s="1729"/>
      <c r="CT45" s="1729"/>
      <c r="CU45" s="1729"/>
      <c r="CV45" s="1729"/>
      <c r="CW45" s="1729"/>
      <c r="CX45" s="1729"/>
      <c r="CY45" s="1729"/>
      <c r="CZ45" s="1729"/>
      <c r="DA45" s="1729"/>
      <c r="DB45" s="1729"/>
      <c r="DC45" s="1729"/>
      <c r="DD45" s="1729"/>
      <c r="DE45" s="1729"/>
      <c r="DF45" s="1729"/>
      <c r="DG45" s="1729"/>
      <c r="DH45" s="1729"/>
      <c r="DI45" s="1729"/>
      <c r="DJ45" s="1729"/>
      <c r="DK45" s="1729"/>
      <c r="DL45" s="1729"/>
      <c r="DM45" s="1729"/>
      <c r="DN45" s="1729"/>
      <c r="DO45" s="1729"/>
      <c r="DP45" s="1729"/>
      <c r="DQ45" s="1729"/>
      <c r="DR45" s="1729"/>
      <c r="DS45" s="1729"/>
      <c r="DT45" s="1729"/>
      <c r="DU45" s="1729"/>
      <c r="DV45" s="1729"/>
    </row>
    <row r="46" spans="2:126" s="1736" customFormat="1" ht="30" customHeight="1">
      <c r="B46" s="1731"/>
      <c r="C46" s="1729"/>
      <c r="D46" s="1729"/>
      <c r="E46" s="1729"/>
      <c r="F46" s="1729"/>
      <c r="G46" s="1729"/>
      <c r="H46" s="1729"/>
      <c r="I46" s="1729"/>
      <c r="J46" s="1729"/>
      <c r="K46" s="1729"/>
      <c r="L46" s="1729"/>
      <c r="M46" s="1729"/>
      <c r="N46" s="1729"/>
      <c r="O46" s="1729"/>
      <c r="P46" s="1729"/>
      <c r="Q46" s="1706"/>
      <c r="R46" s="1706"/>
      <c r="S46" s="1706"/>
      <c r="T46" s="1706"/>
      <c r="U46" s="1706"/>
      <c r="V46" s="1706"/>
      <c r="W46" s="1706"/>
      <c r="X46" s="1706"/>
      <c r="Y46" s="1720"/>
      <c r="Z46" s="1720"/>
      <c r="AA46" s="1720"/>
      <c r="AB46" s="1720"/>
      <c r="AC46" s="1720"/>
      <c r="AD46" s="1720"/>
      <c r="AE46" s="1720"/>
      <c r="AF46" s="1720"/>
      <c r="AG46" s="3304">
        <v>3420</v>
      </c>
      <c r="AH46" s="3304"/>
      <c r="AI46" s="3304"/>
      <c r="AJ46" s="1720"/>
      <c r="AK46" s="1720"/>
      <c r="AL46" s="1706"/>
      <c r="AM46" s="1706"/>
      <c r="AN46" s="1706"/>
      <c r="AO46" s="1706"/>
      <c r="AP46" s="1706"/>
      <c r="AQ46" s="1706"/>
      <c r="AR46" s="1706"/>
      <c r="AS46" s="1706"/>
      <c r="AT46" s="1706"/>
      <c r="AU46" s="1706"/>
      <c r="AV46" s="1706"/>
      <c r="AW46" s="1706"/>
      <c r="AX46" s="1706"/>
      <c r="AY46" s="1706"/>
      <c r="AZ46" s="1706"/>
      <c r="BA46" s="1706"/>
      <c r="BB46" s="1706"/>
      <c r="BC46" s="1706"/>
      <c r="BD46" s="1729"/>
      <c r="BE46" s="1729"/>
      <c r="BF46" s="1729"/>
      <c r="BG46" s="1729"/>
      <c r="BH46" s="1729"/>
      <c r="BI46" s="1729"/>
      <c r="BJ46" s="1729"/>
      <c r="BK46" s="1729"/>
      <c r="BL46" s="1729"/>
      <c r="BM46" s="1729"/>
      <c r="BN46" s="1729"/>
      <c r="BO46" s="1729"/>
      <c r="BP46" s="1706"/>
      <c r="BQ46" s="1720"/>
      <c r="BR46" s="1720"/>
      <c r="BS46" s="1720"/>
      <c r="BT46" s="1720"/>
      <c r="BU46" s="1720"/>
      <c r="BV46" s="1720"/>
      <c r="BW46" s="1720"/>
      <c r="BX46" s="1720"/>
      <c r="BY46" s="3304">
        <v>3420</v>
      </c>
      <c r="BZ46" s="3304"/>
      <c r="CA46" s="3304"/>
      <c r="CB46" s="1720"/>
      <c r="CC46" s="1720"/>
      <c r="CD46" s="1703"/>
      <c r="CH46" s="1729"/>
      <c r="CI46" s="1729"/>
      <c r="CJ46" s="1729"/>
      <c r="CK46" s="1729"/>
      <c r="CL46" s="1729"/>
      <c r="CM46" s="1729"/>
      <c r="CN46" s="1729"/>
      <c r="CO46" s="1729"/>
      <c r="CP46" s="1729"/>
      <c r="CQ46" s="1729"/>
      <c r="CR46" s="1729"/>
      <c r="CS46" s="1729"/>
      <c r="CT46" s="1729"/>
      <c r="CU46" s="1729"/>
      <c r="CV46" s="1729"/>
      <c r="CW46" s="1729"/>
      <c r="CX46" s="1729"/>
      <c r="CY46" s="1729"/>
      <c r="CZ46" s="1729"/>
      <c r="DA46" s="1729"/>
      <c r="DB46" s="1729"/>
      <c r="DC46" s="1729"/>
      <c r="DD46" s="1729"/>
      <c r="DE46" s="1729"/>
      <c r="DF46" s="1729"/>
      <c r="DG46" s="1729"/>
      <c r="DH46" s="1729"/>
      <c r="DI46" s="1729"/>
      <c r="DJ46" s="1729"/>
      <c r="DK46" s="1729"/>
      <c r="DL46" s="1729"/>
      <c r="DM46" s="1729"/>
      <c r="DN46" s="1729"/>
      <c r="DO46" s="1729"/>
      <c r="DP46" s="1729"/>
      <c r="DQ46" s="1729"/>
      <c r="DR46" s="1729"/>
      <c r="DS46" s="1729"/>
      <c r="DT46" s="1729"/>
      <c r="DU46" s="1729"/>
      <c r="DV46" s="1729"/>
    </row>
    <row r="47" spans="2:126" s="1736" customFormat="1" ht="30" customHeight="1">
      <c r="B47" s="1741"/>
      <c r="C47" s="1729"/>
      <c r="D47" s="1861" t="s">
        <v>6</v>
      </c>
      <c r="E47" s="1733"/>
      <c r="F47" s="1712" t="s">
        <v>2728</v>
      </c>
      <c r="G47" s="1729"/>
      <c r="H47" s="1729"/>
      <c r="I47" s="1729"/>
      <c r="J47" s="1729"/>
      <c r="K47" s="1729"/>
      <c r="L47" s="1729"/>
      <c r="M47" s="1729"/>
      <c r="N47" s="1729"/>
      <c r="O47" s="1729"/>
      <c r="P47" s="1729"/>
      <c r="Q47" s="1729"/>
      <c r="R47" s="1729"/>
      <c r="S47" s="1729"/>
      <c r="T47" s="1729"/>
      <c r="U47" s="1729"/>
      <c r="V47" s="1729"/>
      <c r="W47" s="1729"/>
      <c r="X47" s="1729"/>
      <c r="Y47" s="3334" t="s">
        <v>52</v>
      </c>
      <c r="Z47" s="3303"/>
      <c r="AA47" s="3312"/>
      <c r="AB47" s="3313"/>
      <c r="AC47" s="3313"/>
      <c r="AD47" s="3313"/>
      <c r="AE47" s="3313"/>
      <c r="AF47" s="3313"/>
      <c r="AG47" s="3313"/>
      <c r="AH47" s="3313"/>
      <c r="AI47" s="3314"/>
      <c r="AJ47" s="3303" t="s">
        <v>45</v>
      </c>
      <c r="AK47" s="3303"/>
      <c r="AL47" s="1729"/>
      <c r="AM47" s="1729"/>
      <c r="AN47" s="1729"/>
      <c r="AO47" s="1729"/>
      <c r="AP47" s="1729"/>
      <c r="AQ47" s="1729"/>
      <c r="AR47" s="1729"/>
      <c r="AS47" s="1729"/>
      <c r="AT47" s="1729"/>
      <c r="AU47" s="1706"/>
      <c r="AV47" s="1728" t="s">
        <v>26</v>
      </c>
      <c r="AW47" s="1733"/>
      <c r="AX47" s="1712" t="s">
        <v>2729</v>
      </c>
      <c r="AY47" s="1729"/>
      <c r="AZ47" s="1729"/>
      <c r="BA47" s="1729"/>
      <c r="BB47" s="1729"/>
      <c r="BC47" s="1729"/>
      <c r="BD47" s="1729"/>
      <c r="BE47" s="1729"/>
      <c r="BF47" s="1729"/>
      <c r="BG47" s="1729"/>
      <c r="BH47" s="1729"/>
      <c r="BI47" s="1729"/>
      <c r="BJ47" s="1729"/>
      <c r="BK47" s="1729"/>
      <c r="BL47" s="1729"/>
      <c r="BM47" s="1729"/>
      <c r="BN47" s="1729"/>
      <c r="BO47" s="1729"/>
      <c r="BP47" s="1729"/>
      <c r="BQ47" s="3334" t="s">
        <v>56</v>
      </c>
      <c r="BR47" s="3303"/>
      <c r="BS47" s="3312"/>
      <c r="BT47" s="3313"/>
      <c r="BU47" s="3313"/>
      <c r="BV47" s="3313"/>
      <c r="BW47" s="3313"/>
      <c r="BX47" s="3313"/>
      <c r="BY47" s="3313"/>
      <c r="BZ47" s="3313"/>
      <c r="CA47" s="3314"/>
      <c r="CB47" s="3303" t="s">
        <v>45</v>
      </c>
      <c r="CC47" s="3303"/>
      <c r="CD47" s="1703"/>
      <c r="CH47" s="1729"/>
      <c r="CI47" s="1729"/>
      <c r="CJ47" s="1729"/>
      <c r="CK47" s="1729"/>
      <c r="CL47" s="1729"/>
      <c r="CM47" s="1729"/>
      <c r="CN47" s="1729"/>
      <c r="CO47" s="1729"/>
      <c r="CP47" s="1729"/>
      <c r="CQ47" s="1729"/>
      <c r="CR47" s="1729"/>
      <c r="CS47" s="1729"/>
      <c r="CT47" s="1729"/>
      <c r="CU47" s="1729"/>
      <c r="CV47" s="1729"/>
      <c r="CW47" s="1729"/>
      <c r="CX47" s="1729"/>
      <c r="CY47" s="1729"/>
      <c r="CZ47" s="1729"/>
      <c r="DA47" s="1729"/>
      <c r="DB47" s="1729"/>
      <c r="DC47" s="1729"/>
      <c r="DD47" s="1729"/>
      <c r="DE47" s="1729"/>
      <c r="DF47" s="1729"/>
      <c r="DG47" s="1729"/>
      <c r="DH47" s="1729"/>
      <c r="DI47" s="1729"/>
      <c r="DJ47" s="1729"/>
      <c r="DK47" s="1729"/>
      <c r="DL47" s="1729"/>
      <c r="DM47" s="1729"/>
      <c r="DN47" s="1729"/>
      <c r="DO47" s="1729"/>
      <c r="DP47" s="1729"/>
      <c r="DQ47" s="1729"/>
      <c r="DR47" s="1729"/>
      <c r="DS47" s="1729"/>
      <c r="DT47" s="1729"/>
      <c r="DU47" s="1729"/>
      <c r="DV47" s="1729"/>
    </row>
    <row r="48" spans="2:126" s="1736" customFormat="1" ht="30" customHeight="1">
      <c r="B48" s="1731"/>
      <c r="C48" s="1729"/>
      <c r="D48" s="1728"/>
      <c r="E48" s="1733"/>
      <c r="F48" s="1711" t="s">
        <v>2730</v>
      </c>
      <c r="G48" s="1729"/>
      <c r="H48" s="1729"/>
      <c r="I48" s="1729"/>
      <c r="J48" s="1729"/>
      <c r="K48" s="1729"/>
      <c r="L48" s="1729"/>
      <c r="M48" s="1729"/>
      <c r="N48" s="1729"/>
      <c r="O48" s="1729"/>
      <c r="P48" s="1729"/>
      <c r="Q48" s="1706"/>
      <c r="R48" s="1706"/>
      <c r="S48" s="1706"/>
      <c r="T48" s="1706"/>
      <c r="U48" s="1706"/>
      <c r="V48" s="1706"/>
      <c r="W48" s="1706"/>
      <c r="X48" s="1706"/>
      <c r="Y48" s="3303"/>
      <c r="Z48" s="3303"/>
      <c r="AA48" s="3315"/>
      <c r="AB48" s="3316"/>
      <c r="AC48" s="3316"/>
      <c r="AD48" s="3316"/>
      <c r="AE48" s="3316"/>
      <c r="AF48" s="3316"/>
      <c r="AG48" s="3316"/>
      <c r="AH48" s="3316"/>
      <c r="AI48" s="3317"/>
      <c r="AJ48" s="3303"/>
      <c r="AK48" s="3303"/>
      <c r="AL48" s="1706"/>
      <c r="AM48" s="1706"/>
      <c r="AN48" s="1706"/>
      <c r="AO48" s="1706"/>
      <c r="AP48" s="1706"/>
      <c r="AQ48" s="1706"/>
      <c r="AR48" s="1706"/>
      <c r="AS48" s="1706"/>
      <c r="AT48" s="1706"/>
      <c r="AU48" s="1706"/>
      <c r="AV48" s="1728"/>
      <c r="AW48" s="1733"/>
      <c r="AX48" s="1711" t="s">
        <v>2731</v>
      </c>
      <c r="AY48" s="1706"/>
      <c r="AZ48" s="1706"/>
      <c r="BA48" s="1706"/>
      <c r="BB48" s="1706"/>
      <c r="BC48" s="1706"/>
      <c r="BD48" s="1706"/>
      <c r="BE48" s="1706"/>
      <c r="BF48" s="1706"/>
      <c r="BG48" s="1729"/>
      <c r="BH48" s="1729"/>
      <c r="BI48" s="1729"/>
      <c r="BJ48" s="1729"/>
      <c r="BK48" s="1729"/>
      <c r="BL48" s="1729"/>
      <c r="BM48" s="1729"/>
      <c r="BN48" s="1729"/>
      <c r="BO48" s="1729"/>
      <c r="BP48" s="1706"/>
      <c r="BQ48" s="3303"/>
      <c r="BR48" s="3303"/>
      <c r="BS48" s="3315"/>
      <c r="BT48" s="3316"/>
      <c r="BU48" s="3316"/>
      <c r="BV48" s="3316"/>
      <c r="BW48" s="3316"/>
      <c r="BX48" s="3316"/>
      <c r="BY48" s="3316"/>
      <c r="BZ48" s="3316"/>
      <c r="CA48" s="3317"/>
      <c r="CB48" s="3303"/>
      <c r="CC48" s="3303"/>
      <c r="CD48" s="1703"/>
      <c r="CH48" s="1729"/>
      <c r="CI48" s="1729"/>
      <c r="CJ48" s="1729"/>
      <c r="CK48" s="1729"/>
      <c r="CL48" s="1729"/>
      <c r="CM48" s="1729"/>
      <c r="CN48" s="1729"/>
      <c r="CO48" s="1729"/>
      <c r="CP48" s="1729"/>
      <c r="CQ48" s="1729"/>
      <c r="CR48" s="1729"/>
      <c r="CS48" s="1729"/>
      <c r="CT48" s="1729"/>
      <c r="CU48" s="1729"/>
      <c r="CV48" s="1729"/>
      <c r="CW48" s="1729"/>
      <c r="CX48" s="1729"/>
      <c r="CY48" s="1729"/>
      <c r="CZ48" s="1729"/>
      <c r="DA48" s="1729"/>
      <c r="DB48" s="1729"/>
      <c r="DC48" s="1729"/>
      <c r="DD48" s="1729"/>
      <c r="DE48" s="1729"/>
      <c r="DF48" s="1729"/>
      <c r="DG48" s="1729"/>
      <c r="DH48" s="1729"/>
      <c r="DI48" s="1729"/>
      <c r="DJ48" s="1729"/>
      <c r="DK48" s="1729"/>
      <c r="DL48" s="1729"/>
      <c r="DM48" s="1729"/>
      <c r="DN48" s="1729"/>
      <c r="DO48" s="1729"/>
      <c r="DP48" s="1729"/>
      <c r="DQ48" s="1729"/>
      <c r="DR48" s="1729"/>
      <c r="DS48" s="1729"/>
      <c r="DT48" s="1729"/>
      <c r="DU48" s="1729"/>
      <c r="DV48" s="1729"/>
    </row>
    <row r="49" spans="2:126" s="1736" customFormat="1" ht="30" customHeight="1">
      <c r="B49" s="1731"/>
      <c r="C49" s="1729"/>
      <c r="D49" s="1862"/>
      <c r="E49" s="1733"/>
      <c r="F49" s="1717"/>
      <c r="G49" s="1729"/>
      <c r="H49" s="1729"/>
      <c r="I49" s="1729"/>
      <c r="J49" s="1729"/>
      <c r="K49" s="1729"/>
      <c r="L49" s="1729"/>
      <c r="M49" s="1729"/>
      <c r="N49" s="1729"/>
      <c r="O49" s="1729"/>
      <c r="P49" s="1729"/>
      <c r="Q49" s="1706"/>
      <c r="R49" s="1706"/>
      <c r="S49" s="1706"/>
      <c r="T49" s="1706"/>
      <c r="U49" s="1706"/>
      <c r="V49" s="1706"/>
      <c r="W49" s="1706"/>
      <c r="X49" s="1706"/>
      <c r="Y49" s="1729"/>
      <c r="Z49" s="1729"/>
      <c r="AA49" s="1729"/>
      <c r="AB49" s="1729"/>
      <c r="AC49" s="1729"/>
      <c r="AD49" s="1729"/>
      <c r="AE49" s="1729"/>
      <c r="AF49" s="1729"/>
      <c r="AG49" s="1729"/>
      <c r="AH49" s="1729"/>
      <c r="AI49" s="1729"/>
      <c r="AJ49" s="1729"/>
      <c r="AK49" s="1729"/>
      <c r="AL49" s="1706"/>
      <c r="AM49" s="1706"/>
      <c r="AN49" s="1706"/>
      <c r="AO49" s="1706"/>
      <c r="AP49" s="1706"/>
      <c r="AQ49" s="1706"/>
      <c r="AR49" s="1706"/>
      <c r="AS49" s="1706"/>
      <c r="AT49" s="1706"/>
      <c r="AU49" s="1706"/>
      <c r="AV49" s="1862"/>
      <c r="AW49" s="1733"/>
      <c r="AX49" s="1717"/>
      <c r="AY49" s="1706"/>
      <c r="AZ49" s="1706"/>
      <c r="BA49" s="1706"/>
      <c r="BB49" s="1706"/>
      <c r="BC49" s="1706"/>
      <c r="BD49" s="1706"/>
      <c r="BE49" s="1706"/>
      <c r="BF49" s="1706"/>
      <c r="BG49" s="1729"/>
      <c r="BH49" s="1729"/>
      <c r="BI49" s="1729"/>
      <c r="BJ49" s="1729"/>
      <c r="BK49" s="1729"/>
      <c r="BL49" s="1729"/>
      <c r="BM49" s="1729"/>
      <c r="BN49" s="1729"/>
      <c r="BO49" s="1729"/>
      <c r="BP49" s="1706"/>
      <c r="BQ49" s="1729"/>
      <c r="BR49" s="1729"/>
      <c r="BS49" s="1729"/>
      <c r="BT49" s="1729"/>
      <c r="BU49" s="1729"/>
      <c r="BV49" s="1729"/>
      <c r="BW49" s="1729"/>
      <c r="BX49" s="1729"/>
      <c r="BY49" s="1729"/>
      <c r="BZ49" s="1729"/>
      <c r="CA49" s="1729"/>
      <c r="CB49" s="1729"/>
      <c r="CC49" s="1729"/>
      <c r="CD49" s="1703"/>
      <c r="CH49" s="1729"/>
      <c r="CI49" s="1729"/>
      <c r="CJ49" s="1729"/>
      <c r="CK49" s="1729"/>
      <c r="CL49" s="1729"/>
      <c r="CM49" s="1729"/>
      <c r="CN49" s="1729"/>
      <c r="CO49" s="1729"/>
      <c r="CP49" s="1729"/>
      <c r="CQ49" s="1729"/>
      <c r="CR49" s="1729"/>
      <c r="CS49" s="1729"/>
      <c r="CT49" s="1729"/>
      <c r="CU49" s="1729"/>
      <c r="CV49" s="1729"/>
      <c r="CW49" s="1729"/>
      <c r="CX49" s="1729"/>
      <c r="CY49" s="1729"/>
      <c r="CZ49" s="1729"/>
      <c r="DA49" s="1729"/>
      <c r="DB49" s="1729"/>
      <c r="DC49" s="1729"/>
      <c r="DD49" s="1729"/>
      <c r="DE49" s="1729"/>
      <c r="DF49" s="1729"/>
      <c r="DG49" s="1729"/>
      <c r="DH49" s="1729"/>
      <c r="DI49" s="1729"/>
      <c r="DJ49" s="1729"/>
      <c r="DK49" s="1729"/>
      <c r="DL49" s="1729"/>
      <c r="DM49" s="1729"/>
      <c r="DN49" s="1729"/>
      <c r="DO49" s="1729"/>
      <c r="DP49" s="1729"/>
      <c r="DQ49" s="1729"/>
      <c r="DR49" s="1729"/>
      <c r="DS49" s="1729"/>
      <c r="DT49" s="1729"/>
      <c r="DU49" s="1729"/>
      <c r="DV49" s="1729"/>
    </row>
    <row r="50" spans="2:126" s="1736" customFormat="1" ht="30" customHeight="1">
      <c r="B50" s="1731"/>
      <c r="C50" s="1729"/>
      <c r="D50" s="1861" t="s">
        <v>7</v>
      </c>
      <c r="E50" s="1733"/>
      <c r="F50" s="1712" t="s">
        <v>2732</v>
      </c>
      <c r="G50" s="1729"/>
      <c r="H50" s="1729"/>
      <c r="I50" s="1729"/>
      <c r="J50" s="1729"/>
      <c r="K50" s="1729"/>
      <c r="L50" s="1729"/>
      <c r="M50" s="1729"/>
      <c r="N50" s="1729"/>
      <c r="O50" s="1729"/>
      <c r="P50" s="1729"/>
      <c r="Q50" s="1706"/>
      <c r="R50" s="1706"/>
      <c r="S50" s="1706"/>
      <c r="T50" s="1706"/>
      <c r="U50" s="1706"/>
      <c r="V50" s="1706"/>
      <c r="W50" s="1706"/>
      <c r="X50" s="1706"/>
      <c r="Y50" s="3334" t="s">
        <v>53</v>
      </c>
      <c r="Z50" s="3303"/>
      <c r="AA50" s="3312"/>
      <c r="AB50" s="3313"/>
      <c r="AC50" s="3313"/>
      <c r="AD50" s="3313"/>
      <c r="AE50" s="3313"/>
      <c r="AF50" s="3313"/>
      <c r="AG50" s="3313"/>
      <c r="AH50" s="3313"/>
      <c r="AI50" s="3314"/>
      <c r="AJ50" s="3303" t="s">
        <v>45</v>
      </c>
      <c r="AK50" s="3303"/>
      <c r="AL50" s="1706"/>
      <c r="AM50" s="1706"/>
      <c r="AN50" s="1706"/>
      <c r="AO50" s="1706"/>
      <c r="AP50" s="1706"/>
      <c r="AQ50" s="1706"/>
      <c r="AR50" s="1706"/>
      <c r="AS50" s="1706"/>
      <c r="AT50" s="1706"/>
      <c r="AU50" s="1706"/>
      <c r="AV50" s="1728" t="s">
        <v>28</v>
      </c>
      <c r="AW50" s="1733"/>
      <c r="AX50" s="1712" t="s">
        <v>2733</v>
      </c>
      <c r="AY50" s="1706"/>
      <c r="AZ50" s="1706"/>
      <c r="BA50" s="1706"/>
      <c r="BB50" s="1706"/>
      <c r="BC50" s="1706"/>
      <c r="BD50" s="1706"/>
      <c r="BE50" s="1706"/>
      <c r="BF50" s="1706"/>
      <c r="BG50" s="1729"/>
      <c r="BH50" s="1729"/>
      <c r="BI50" s="1729"/>
      <c r="BJ50" s="1729"/>
      <c r="BK50" s="1729"/>
      <c r="BL50" s="1729"/>
      <c r="BM50" s="1729"/>
      <c r="BN50" s="1729"/>
      <c r="BO50" s="1729"/>
      <c r="BP50" s="1706"/>
      <c r="BQ50" s="3334" t="s">
        <v>57</v>
      </c>
      <c r="BR50" s="3303"/>
      <c r="BS50" s="3312"/>
      <c r="BT50" s="3313"/>
      <c r="BU50" s="3313"/>
      <c r="BV50" s="3313"/>
      <c r="BW50" s="3313"/>
      <c r="BX50" s="3313"/>
      <c r="BY50" s="3313"/>
      <c r="BZ50" s="3313"/>
      <c r="CA50" s="3314"/>
      <c r="CB50" s="3303" t="s">
        <v>45</v>
      </c>
      <c r="CC50" s="3303"/>
      <c r="CD50" s="1703"/>
      <c r="CH50" s="1729"/>
      <c r="CI50" s="1729"/>
      <c r="CJ50" s="1729"/>
      <c r="CK50" s="1729"/>
      <c r="CL50" s="1729"/>
      <c r="CM50" s="1729"/>
      <c r="CN50" s="1729"/>
      <c r="CO50" s="1729"/>
      <c r="CP50" s="1729"/>
      <c r="CQ50" s="1729"/>
      <c r="CR50" s="1729"/>
      <c r="CS50" s="1729"/>
      <c r="CT50" s="1729"/>
      <c r="CU50" s="1729"/>
      <c r="CV50" s="1729"/>
      <c r="CW50" s="1729"/>
      <c r="CX50" s="1729"/>
      <c r="CY50" s="1729"/>
      <c r="CZ50" s="1729"/>
      <c r="DA50" s="1729"/>
      <c r="DB50" s="1729"/>
      <c r="DC50" s="1729"/>
      <c r="DD50" s="1729"/>
      <c r="DE50" s="1729"/>
      <c r="DF50" s="1729"/>
      <c r="DG50" s="1729"/>
      <c r="DH50" s="1729"/>
      <c r="DI50" s="1729"/>
      <c r="DJ50" s="1729"/>
      <c r="DK50" s="1729"/>
      <c r="DL50" s="1729"/>
      <c r="DM50" s="1729"/>
      <c r="DN50" s="1729"/>
      <c r="DO50" s="1729"/>
      <c r="DP50" s="1729"/>
      <c r="DQ50" s="1729"/>
      <c r="DR50" s="1729"/>
      <c r="DS50" s="1729"/>
      <c r="DT50" s="1729"/>
      <c r="DU50" s="1729"/>
      <c r="DV50" s="1729"/>
    </row>
    <row r="51" spans="2:126" s="1736" customFormat="1" ht="30" customHeight="1">
      <c r="B51" s="1731"/>
      <c r="C51" s="1729"/>
      <c r="D51" s="1728"/>
      <c r="E51" s="1733"/>
      <c r="F51" s="1711" t="s">
        <v>2734</v>
      </c>
      <c r="G51" s="1729"/>
      <c r="H51" s="1729"/>
      <c r="I51" s="1729"/>
      <c r="J51" s="1729"/>
      <c r="K51" s="1729"/>
      <c r="L51" s="1729"/>
      <c r="M51" s="1729"/>
      <c r="N51" s="1729"/>
      <c r="O51" s="1729"/>
      <c r="P51" s="1729"/>
      <c r="Q51" s="1726"/>
      <c r="R51" s="1726"/>
      <c r="S51" s="1726"/>
      <c r="T51" s="1726"/>
      <c r="U51" s="1726"/>
      <c r="V51" s="1726"/>
      <c r="W51" s="1726"/>
      <c r="X51" s="1726"/>
      <c r="Y51" s="3303"/>
      <c r="Z51" s="3303"/>
      <c r="AA51" s="3315"/>
      <c r="AB51" s="3316"/>
      <c r="AC51" s="3316"/>
      <c r="AD51" s="3316"/>
      <c r="AE51" s="3316"/>
      <c r="AF51" s="3316"/>
      <c r="AG51" s="3316"/>
      <c r="AH51" s="3316"/>
      <c r="AI51" s="3317"/>
      <c r="AJ51" s="3303"/>
      <c r="AK51" s="3303"/>
      <c r="AL51" s="1726"/>
      <c r="AM51" s="1726"/>
      <c r="AN51" s="1726"/>
      <c r="AO51" s="1726"/>
      <c r="AP51" s="1726"/>
      <c r="AQ51" s="1726"/>
      <c r="AR51" s="1726"/>
      <c r="AS51" s="1726"/>
      <c r="AT51" s="1726"/>
      <c r="AU51" s="1726"/>
      <c r="AV51" s="1728"/>
      <c r="AW51" s="1733"/>
      <c r="AX51" s="1711" t="s">
        <v>2735</v>
      </c>
      <c r="AY51" s="1726"/>
      <c r="AZ51" s="1726"/>
      <c r="BA51" s="1726"/>
      <c r="BB51" s="1726"/>
      <c r="BC51" s="1726"/>
      <c r="BD51" s="1726"/>
      <c r="BE51" s="1726"/>
      <c r="BF51" s="1726"/>
      <c r="BG51" s="1729"/>
      <c r="BH51" s="1729"/>
      <c r="BI51" s="1729"/>
      <c r="BJ51" s="1729"/>
      <c r="BK51" s="1729"/>
      <c r="BL51" s="1729"/>
      <c r="BM51" s="1729"/>
      <c r="BN51" s="1729"/>
      <c r="BO51" s="1729"/>
      <c r="BP51" s="1726"/>
      <c r="BQ51" s="3303"/>
      <c r="BR51" s="3303"/>
      <c r="BS51" s="3315"/>
      <c r="BT51" s="3316"/>
      <c r="BU51" s="3316"/>
      <c r="BV51" s="3316"/>
      <c r="BW51" s="3316"/>
      <c r="BX51" s="3316"/>
      <c r="BY51" s="3316"/>
      <c r="BZ51" s="3316"/>
      <c r="CA51" s="3317"/>
      <c r="CB51" s="3303"/>
      <c r="CC51" s="3303"/>
      <c r="CD51" s="1703"/>
      <c r="CH51" s="1729"/>
      <c r="CI51" s="1729"/>
      <c r="CJ51" s="1729"/>
      <c r="CK51" s="1729"/>
      <c r="CL51" s="1729"/>
      <c r="CM51" s="1729"/>
      <c r="CN51" s="1729"/>
      <c r="CO51" s="1729"/>
      <c r="CP51" s="1729"/>
      <c r="CQ51" s="1729"/>
      <c r="CR51" s="1729"/>
      <c r="CS51" s="1729"/>
      <c r="CT51" s="1729"/>
      <c r="CU51" s="1729"/>
      <c r="CV51" s="1729"/>
      <c r="CW51" s="1729"/>
      <c r="CX51" s="1729"/>
      <c r="CY51" s="1729"/>
      <c r="CZ51" s="1729"/>
      <c r="DA51" s="1729"/>
      <c r="DB51" s="1729"/>
      <c r="DC51" s="1729"/>
      <c r="DD51" s="1729"/>
      <c r="DE51" s="1729"/>
      <c r="DF51" s="1729"/>
      <c r="DG51" s="1729"/>
      <c r="DH51" s="1729"/>
      <c r="DI51" s="1729"/>
      <c r="DJ51" s="1729"/>
      <c r="DK51" s="1729"/>
      <c r="DL51" s="1729"/>
      <c r="DM51" s="1729"/>
      <c r="DN51" s="1729"/>
      <c r="DO51" s="1729"/>
      <c r="DP51" s="1729"/>
      <c r="DQ51" s="1729"/>
      <c r="DR51" s="1729"/>
      <c r="DS51" s="1729"/>
      <c r="DT51" s="1729"/>
      <c r="DU51" s="1729"/>
      <c r="DV51" s="1729"/>
    </row>
    <row r="52" spans="2:126" s="1736" customFormat="1" ht="30" customHeight="1">
      <c r="B52" s="1731"/>
      <c r="C52" s="1729"/>
      <c r="D52" s="1863"/>
      <c r="E52" s="1733"/>
      <c r="F52" s="1717"/>
      <c r="G52" s="1729"/>
      <c r="H52" s="1729"/>
      <c r="I52" s="1729"/>
      <c r="J52" s="1729"/>
      <c r="K52" s="1729"/>
      <c r="L52" s="1729"/>
      <c r="M52" s="1729"/>
      <c r="N52" s="1729"/>
      <c r="O52" s="1729"/>
      <c r="P52" s="1729"/>
      <c r="Q52" s="1726"/>
      <c r="R52" s="1726"/>
      <c r="S52" s="1726"/>
      <c r="T52" s="1726"/>
      <c r="U52" s="1726"/>
      <c r="V52" s="1726"/>
      <c r="W52" s="1726"/>
      <c r="X52" s="1726"/>
      <c r="Y52" s="1729"/>
      <c r="Z52" s="1729"/>
      <c r="AA52" s="1729"/>
      <c r="AB52" s="1729"/>
      <c r="AC52" s="1729"/>
      <c r="AD52" s="1729"/>
      <c r="AE52" s="1729"/>
      <c r="AF52" s="1729"/>
      <c r="AG52" s="1729"/>
      <c r="AH52" s="1729"/>
      <c r="AI52" s="1729"/>
      <c r="AJ52" s="1729"/>
      <c r="AK52" s="1729"/>
      <c r="AL52" s="1726"/>
      <c r="AM52" s="1726"/>
      <c r="AN52" s="1726"/>
      <c r="AO52" s="1726"/>
      <c r="AP52" s="1726"/>
      <c r="AQ52" s="1726"/>
      <c r="AR52" s="1726"/>
      <c r="AS52" s="1726"/>
      <c r="AT52" s="1726"/>
      <c r="AU52" s="1726"/>
      <c r="AV52" s="1863"/>
      <c r="AW52" s="1733"/>
      <c r="AX52" s="1717"/>
      <c r="AY52" s="1726"/>
      <c r="AZ52" s="1726"/>
      <c r="BA52" s="1726"/>
      <c r="BB52" s="1726"/>
      <c r="BC52" s="1726"/>
      <c r="BD52" s="1726"/>
      <c r="BE52" s="1726"/>
      <c r="BF52" s="1726"/>
      <c r="BG52" s="1729"/>
      <c r="BH52" s="1729"/>
      <c r="BI52" s="1729"/>
      <c r="BJ52" s="1729"/>
      <c r="BK52" s="1729"/>
      <c r="BL52" s="1729"/>
      <c r="BM52" s="1729"/>
      <c r="BN52" s="1729"/>
      <c r="BO52" s="1729"/>
      <c r="BP52" s="1726"/>
      <c r="BQ52" s="1729"/>
      <c r="BR52" s="1729"/>
      <c r="BS52" s="1729"/>
      <c r="BT52" s="1729"/>
      <c r="BU52" s="1729"/>
      <c r="BV52" s="1729"/>
      <c r="BW52" s="1729"/>
      <c r="BX52" s="1729"/>
      <c r="BY52" s="1729"/>
      <c r="BZ52" s="1729"/>
      <c r="CA52" s="1729"/>
      <c r="CB52" s="1729"/>
      <c r="CC52" s="1729"/>
      <c r="CD52" s="1703"/>
      <c r="CH52" s="1729"/>
      <c r="CI52" s="1729"/>
      <c r="CJ52" s="1729"/>
      <c r="CK52" s="1729"/>
      <c r="CL52" s="1729"/>
      <c r="CM52" s="1729"/>
      <c r="CN52" s="1729"/>
      <c r="CO52" s="1729"/>
      <c r="CP52" s="1729"/>
      <c r="CQ52" s="1729"/>
      <c r="CR52" s="1729"/>
      <c r="CS52" s="1729"/>
      <c r="CT52" s="1729"/>
      <c r="CU52" s="1729"/>
      <c r="CV52" s="1729"/>
      <c r="CW52" s="1729"/>
      <c r="CX52" s="1729"/>
      <c r="CY52" s="1729"/>
      <c r="CZ52" s="1729"/>
      <c r="DA52" s="1729"/>
      <c r="DB52" s="1729"/>
      <c r="DC52" s="1729"/>
      <c r="DD52" s="1729"/>
      <c r="DE52" s="1729"/>
      <c r="DF52" s="1729"/>
      <c r="DG52" s="1729"/>
      <c r="DH52" s="1729"/>
      <c r="DI52" s="1729"/>
      <c r="DJ52" s="1729"/>
      <c r="DK52" s="1729"/>
      <c r="DL52" s="1729"/>
      <c r="DM52" s="1729"/>
      <c r="DN52" s="1729"/>
      <c r="DO52" s="1729"/>
      <c r="DP52" s="1729"/>
      <c r="DQ52" s="1729"/>
      <c r="DR52" s="1729"/>
      <c r="DS52" s="1729"/>
      <c r="DT52" s="1729"/>
      <c r="DU52" s="1729"/>
      <c r="DV52" s="1729"/>
    </row>
    <row r="53" spans="2:126" s="1736" customFormat="1" ht="30" customHeight="1">
      <c r="B53" s="1731"/>
      <c r="C53" s="1729"/>
      <c r="D53" s="1767" t="s">
        <v>8</v>
      </c>
      <c r="E53" s="1733"/>
      <c r="F53" s="1712" t="s">
        <v>2736</v>
      </c>
      <c r="G53" s="1729"/>
      <c r="H53" s="1729"/>
      <c r="I53" s="1729"/>
      <c r="J53" s="1729"/>
      <c r="K53" s="1729"/>
      <c r="L53" s="1729"/>
      <c r="M53" s="1729"/>
      <c r="N53" s="1729"/>
      <c r="O53" s="1729"/>
      <c r="P53" s="1729"/>
      <c r="Q53" s="1726"/>
      <c r="R53" s="1726"/>
      <c r="S53" s="1726"/>
      <c r="T53" s="1726"/>
      <c r="U53" s="1726"/>
      <c r="V53" s="1726"/>
      <c r="W53" s="1726"/>
      <c r="X53" s="1726"/>
      <c r="Y53" s="3334" t="s">
        <v>54</v>
      </c>
      <c r="Z53" s="3303"/>
      <c r="AA53" s="3312"/>
      <c r="AB53" s="3313"/>
      <c r="AC53" s="3313"/>
      <c r="AD53" s="3313"/>
      <c r="AE53" s="3313"/>
      <c r="AF53" s="3313"/>
      <c r="AG53" s="3313"/>
      <c r="AH53" s="3313"/>
      <c r="AI53" s="3314"/>
      <c r="AJ53" s="3303" t="s">
        <v>45</v>
      </c>
      <c r="AK53" s="3303"/>
      <c r="AL53" s="1726"/>
      <c r="AM53" s="1726"/>
      <c r="AN53" s="1726"/>
      <c r="AO53" s="1726"/>
      <c r="AP53" s="1726"/>
      <c r="AQ53" s="1726"/>
      <c r="AR53" s="1726"/>
      <c r="AS53" s="1726"/>
      <c r="AT53" s="1726"/>
      <c r="AU53" s="1726"/>
      <c r="AV53" s="1767" t="s">
        <v>30</v>
      </c>
      <c r="AW53" s="1733"/>
      <c r="AX53" s="1712" t="s">
        <v>94</v>
      </c>
      <c r="AY53" s="1726"/>
      <c r="AZ53" s="1726"/>
      <c r="BA53" s="1726"/>
      <c r="BB53" s="1726"/>
      <c r="BC53" s="1726"/>
      <c r="BD53" s="1726"/>
      <c r="BE53" s="1726"/>
      <c r="BF53" s="1726"/>
      <c r="BG53" s="1729"/>
      <c r="BH53" s="1729"/>
      <c r="BI53" s="1729"/>
      <c r="BJ53" s="1729"/>
      <c r="BK53" s="1729"/>
      <c r="BL53" s="1729"/>
      <c r="BM53" s="1729"/>
      <c r="BN53" s="1729"/>
      <c r="BO53" s="1729"/>
      <c r="BP53" s="1726"/>
      <c r="BQ53" s="3334" t="s">
        <v>58</v>
      </c>
      <c r="BR53" s="3303"/>
      <c r="BS53" s="3312"/>
      <c r="BT53" s="3313"/>
      <c r="BU53" s="3313"/>
      <c r="BV53" s="3313"/>
      <c r="BW53" s="3313"/>
      <c r="BX53" s="3313"/>
      <c r="BY53" s="3313"/>
      <c r="BZ53" s="3313"/>
      <c r="CA53" s="3314"/>
      <c r="CB53" s="3303" t="s">
        <v>45</v>
      </c>
      <c r="CC53" s="3303"/>
      <c r="CD53" s="1703"/>
      <c r="CH53" s="1729"/>
      <c r="CI53" s="1729"/>
      <c r="CJ53" s="1729"/>
      <c r="CK53" s="1729"/>
      <c r="CL53" s="1729"/>
      <c r="CM53" s="1729"/>
      <c r="CN53" s="1729"/>
      <c r="CO53" s="1729"/>
      <c r="CP53" s="1729"/>
      <c r="CQ53" s="1729"/>
      <c r="CR53" s="1729"/>
      <c r="CS53" s="1729"/>
      <c r="CT53" s="1729"/>
      <c r="CU53" s="1729"/>
      <c r="CV53" s="1729"/>
      <c r="CW53" s="1729"/>
      <c r="CX53" s="1729"/>
      <c r="CY53" s="1729"/>
      <c r="CZ53" s="1729"/>
      <c r="DA53" s="1729"/>
      <c r="DB53" s="1729"/>
      <c r="DC53" s="1729"/>
      <c r="DD53" s="1729"/>
      <c r="DE53" s="1729"/>
      <c r="DF53" s="1729"/>
      <c r="DG53" s="1729"/>
      <c r="DH53" s="1729"/>
      <c r="DI53" s="1729"/>
      <c r="DJ53" s="1729"/>
      <c r="DK53" s="1729"/>
      <c r="DL53" s="1729"/>
      <c r="DM53" s="1729"/>
      <c r="DN53" s="1729"/>
      <c r="DO53" s="1729"/>
      <c r="DP53" s="1729"/>
      <c r="DQ53" s="1729"/>
      <c r="DR53" s="1729"/>
      <c r="DS53" s="1729"/>
      <c r="DT53" s="1729"/>
      <c r="DU53" s="1729"/>
      <c r="DV53" s="1729"/>
    </row>
    <row r="54" spans="2:126" s="1736" customFormat="1" ht="30" customHeight="1">
      <c r="B54" s="1731"/>
      <c r="C54" s="1729"/>
      <c r="D54" s="1728"/>
      <c r="E54" s="1733"/>
      <c r="F54" s="1711" t="s">
        <v>2737</v>
      </c>
      <c r="G54" s="1729"/>
      <c r="H54" s="1729"/>
      <c r="I54" s="1729"/>
      <c r="J54" s="1729"/>
      <c r="K54" s="1729"/>
      <c r="L54" s="1729"/>
      <c r="M54" s="1729"/>
      <c r="N54" s="1729"/>
      <c r="O54" s="1729"/>
      <c r="P54" s="1729"/>
      <c r="Q54" s="1726"/>
      <c r="R54" s="1726"/>
      <c r="S54" s="1726"/>
      <c r="T54" s="1726"/>
      <c r="U54" s="1726"/>
      <c r="V54" s="1726"/>
      <c r="W54" s="1726"/>
      <c r="X54" s="1726"/>
      <c r="Y54" s="3303"/>
      <c r="Z54" s="3303"/>
      <c r="AA54" s="3315"/>
      <c r="AB54" s="3316"/>
      <c r="AC54" s="3316"/>
      <c r="AD54" s="3316"/>
      <c r="AE54" s="3316"/>
      <c r="AF54" s="3316"/>
      <c r="AG54" s="3316"/>
      <c r="AH54" s="3316"/>
      <c r="AI54" s="3317"/>
      <c r="AJ54" s="3303"/>
      <c r="AK54" s="3303"/>
      <c r="AL54" s="1726"/>
      <c r="AM54" s="1726"/>
      <c r="AN54" s="1726"/>
      <c r="AO54" s="1726"/>
      <c r="AP54" s="1726"/>
      <c r="AQ54" s="1726"/>
      <c r="AR54" s="1726"/>
      <c r="AS54" s="1726"/>
      <c r="AT54" s="1726"/>
      <c r="AU54" s="1726"/>
      <c r="AV54" s="1728"/>
      <c r="AW54" s="1733"/>
      <c r="AX54" s="1711" t="s">
        <v>95</v>
      </c>
      <c r="AY54" s="1726"/>
      <c r="AZ54" s="1726"/>
      <c r="BA54" s="1726"/>
      <c r="BB54" s="1726"/>
      <c r="BC54" s="1726"/>
      <c r="BD54" s="1726"/>
      <c r="BE54" s="1726"/>
      <c r="BF54" s="1726"/>
      <c r="BG54" s="1729"/>
      <c r="BH54" s="1729"/>
      <c r="BI54" s="1729"/>
      <c r="BJ54" s="1729"/>
      <c r="BK54" s="1729"/>
      <c r="BL54" s="1729"/>
      <c r="BM54" s="1729"/>
      <c r="BN54" s="1729"/>
      <c r="BO54" s="1729"/>
      <c r="BP54" s="1726"/>
      <c r="BQ54" s="3303"/>
      <c r="BR54" s="3303"/>
      <c r="BS54" s="3315"/>
      <c r="BT54" s="3316"/>
      <c r="BU54" s="3316"/>
      <c r="BV54" s="3316"/>
      <c r="BW54" s="3316"/>
      <c r="BX54" s="3316"/>
      <c r="BY54" s="3316"/>
      <c r="BZ54" s="3316"/>
      <c r="CA54" s="3317"/>
      <c r="CB54" s="3303"/>
      <c r="CC54" s="3303"/>
      <c r="CD54" s="1703"/>
      <c r="CH54" s="1729"/>
      <c r="CI54" s="1729"/>
      <c r="CJ54" s="1729"/>
      <c r="CK54" s="1729"/>
      <c r="CL54" s="1729"/>
      <c r="CM54" s="1729"/>
      <c r="CN54" s="1729"/>
      <c r="CO54" s="1729"/>
      <c r="CP54" s="1729"/>
      <c r="CQ54" s="1729"/>
      <c r="CR54" s="1729"/>
      <c r="CS54" s="1729"/>
      <c r="CT54" s="1729"/>
      <c r="CU54" s="1729"/>
      <c r="CV54" s="1729"/>
      <c r="CW54" s="1729"/>
      <c r="CX54" s="1729"/>
      <c r="CY54" s="1729"/>
      <c r="CZ54" s="1729"/>
      <c r="DA54" s="1729"/>
      <c r="DB54" s="1729"/>
      <c r="DC54" s="1729"/>
      <c r="DD54" s="1729"/>
      <c r="DE54" s="1729"/>
      <c r="DF54" s="1729"/>
      <c r="DG54" s="1729"/>
      <c r="DH54" s="1729"/>
      <c r="DI54" s="1729"/>
      <c r="DJ54" s="1729"/>
      <c r="DK54" s="1729"/>
      <c r="DL54" s="1729"/>
      <c r="DM54" s="1729"/>
      <c r="DN54" s="1729"/>
      <c r="DO54" s="1729"/>
      <c r="DP54" s="1729"/>
      <c r="DQ54" s="1729"/>
      <c r="DR54" s="1729"/>
      <c r="DS54" s="1729"/>
      <c r="DT54" s="1729"/>
      <c r="DU54" s="1729"/>
      <c r="DV54" s="1729"/>
    </row>
    <row r="55" spans="2:126" s="1736" customFormat="1" ht="30" customHeight="1">
      <c r="B55" s="1731"/>
      <c r="C55" s="1729"/>
      <c r="D55" s="1728"/>
      <c r="E55" s="1733"/>
      <c r="F55" s="1717"/>
      <c r="G55" s="1729"/>
      <c r="H55" s="1729"/>
      <c r="I55" s="1729"/>
      <c r="J55" s="1729"/>
      <c r="K55" s="1729"/>
      <c r="L55" s="1729"/>
      <c r="M55" s="1729"/>
      <c r="N55" s="1729"/>
      <c r="O55" s="1729"/>
      <c r="P55" s="1729"/>
      <c r="Q55" s="1726"/>
      <c r="R55" s="1726"/>
      <c r="S55" s="1726"/>
      <c r="T55" s="1726"/>
      <c r="U55" s="1726"/>
      <c r="V55" s="1726"/>
      <c r="W55" s="1726"/>
      <c r="X55" s="1726"/>
      <c r="Y55" s="1729"/>
      <c r="Z55" s="1729"/>
      <c r="AA55" s="1729"/>
      <c r="AB55" s="1729"/>
      <c r="AC55" s="1729"/>
      <c r="AD55" s="1729"/>
      <c r="AE55" s="1729"/>
      <c r="AF55" s="1729"/>
      <c r="AG55" s="1729"/>
      <c r="AH55" s="1729"/>
      <c r="AI55" s="1729"/>
      <c r="AJ55" s="1729"/>
      <c r="AK55" s="1729"/>
      <c r="AL55" s="1726"/>
      <c r="AM55" s="1726"/>
      <c r="AN55" s="1726"/>
      <c r="AO55" s="1726"/>
      <c r="AP55" s="1726"/>
      <c r="AQ55" s="1726"/>
      <c r="AR55" s="1726"/>
      <c r="AS55" s="1726"/>
      <c r="AT55" s="1726"/>
      <c r="AU55" s="1726"/>
      <c r="AV55" s="1726"/>
      <c r="AW55" s="1726"/>
      <c r="AX55" s="1726"/>
      <c r="AY55" s="1726"/>
      <c r="AZ55" s="1726"/>
      <c r="BA55" s="1726"/>
      <c r="BB55" s="1726"/>
      <c r="BC55" s="1726"/>
      <c r="BD55" s="1729"/>
      <c r="BE55" s="1729"/>
      <c r="BF55" s="1729"/>
      <c r="BG55" s="1729"/>
      <c r="BH55" s="1729"/>
      <c r="BI55" s="1729"/>
      <c r="BJ55" s="1729"/>
      <c r="BK55" s="1729"/>
      <c r="BL55" s="1729"/>
      <c r="BM55" s="1729"/>
      <c r="BN55" s="1729"/>
      <c r="BO55" s="1729"/>
      <c r="BP55" s="1726"/>
      <c r="BQ55" s="1729"/>
      <c r="BR55" s="1729"/>
      <c r="BS55" s="1729"/>
      <c r="BT55" s="1729"/>
      <c r="BU55" s="1729"/>
      <c r="BV55" s="1729"/>
      <c r="BW55" s="1729"/>
      <c r="BX55" s="1729"/>
      <c r="BY55" s="1729"/>
      <c r="BZ55" s="1729"/>
      <c r="CA55" s="1729"/>
      <c r="CB55" s="1729"/>
      <c r="CC55" s="1729"/>
      <c r="CD55" s="1703"/>
      <c r="CH55" s="1729"/>
      <c r="CI55" s="1729"/>
      <c r="CJ55" s="1729"/>
      <c r="CK55" s="1729"/>
      <c r="CL55" s="1729"/>
      <c r="CM55" s="1729"/>
      <c r="CN55" s="1729"/>
      <c r="CO55" s="1729"/>
      <c r="CP55" s="1729"/>
      <c r="CQ55" s="1729"/>
      <c r="CR55" s="1729"/>
      <c r="CS55" s="1729"/>
      <c r="CT55" s="1729"/>
      <c r="CU55" s="1729"/>
      <c r="CV55" s="1729"/>
      <c r="CW55" s="1729"/>
      <c r="CX55" s="1729"/>
      <c r="CY55" s="1729"/>
      <c r="CZ55" s="1729"/>
      <c r="DA55" s="1729"/>
      <c r="DB55" s="1729"/>
      <c r="DC55" s="1729"/>
      <c r="DD55" s="1729"/>
      <c r="DE55" s="1729"/>
      <c r="DF55" s="1729"/>
      <c r="DG55" s="1729"/>
      <c r="DH55" s="1729"/>
      <c r="DI55" s="1729"/>
      <c r="DJ55" s="1729"/>
      <c r="DK55" s="1729"/>
      <c r="DL55" s="1729"/>
      <c r="DM55" s="1729"/>
      <c r="DN55" s="1729"/>
      <c r="DO55" s="1729"/>
      <c r="DP55" s="1729"/>
      <c r="DQ55" s="1729"/>
      <c r="DR55" s="1729"/>
      <c r="DS55" s="1729"/>
      <c r="DT55" s="1729"/>
      <c r="DU55" s="1729"/>
      <c r="DV55" s="1729"/>
    </row>
    <row r="56" spans="2:126" s="1736" customFormat="1" ht="30" customHeight="1">
      <c r="B56" s="1731"/>
      <c r="C56" s="1729"/>
      <c r="D56" s="1861" t="s">
        <v>9</v>
      </c>
      <c r="E56" s="1733"/>
      <c r="F56" s="1767" t="s">
        <v>2738</v>
      </c>
      <c r="G56" s="1729"/>
      <c r="H56" s="1729"/>
      <c r="I56" s="1729"/>
      <c r="J56" s="1729"/>
      <c r="K56" s="1729"/>
      <c r="L56" s="1729"/>
      <c r="M56" s="1729"/>
      <c r="N56" s="1729"/>
      <c r="O56" s="1729"/>
      <c r="P56" s="1729"/>
      <c r="Q56" s="1726"/>
      <c r="R56" s="1726"/>
      <c r="S56" s="1726"/>
      <c r="T56" s="1726"/>
      <c r="U56" s="1726"/>
      <c r="V56" s="1726"/>
      <c r="W56" s="1726"/>
      <c r="X56" s="1726"/>
      <c r="Y56" s="3334" t="s">
        <v>55</v>
      </c>
      <c r="Z56" s="3303"/>
      <c r="AA56" s="3312"/>
      <c r="AB56" s="3313"/>
      <c r="AC56" s="3313"/>
      <c r="AD56" s="3313"/>
      <c r="AE56" s="3313"/>
      <c r="AF56" s="3313"/>
      <c r="AG56" s="3313"/>
      <c r="AH56" s="3313"/>
      <c r="AI56" s="3314"/>
      <c r="AJ56" s="3303" t="s">
        <v>45</v>
      </c>
      <c r="AK56" s="3303"/>
      <c r="AL56" s="1726"/>
      <c r="AM56" s="1726"/>
      <c r="AN56" s="1726"/>
      <c r="AO56" s="1726"/>
      <c r="AP56" s="1726"/>
      <c r="AQ56" s="1726"/>
      <c r="AR56" s="1726"/>
      <c r="AS56" s="1726"/>
      <c r="AT56" s="1726"/>
      <c r="AU56" s="1726"/>
      <c r="AV56" s="1726"/>
      <c r="AW56" s="1726"/>
      <c r="AX56" s="1726"/>
      <c r="AY56" s="1726"/>
      <c r="AZ56" s="1726"/>
      <c r="BA56" s="1726"/>
      <c r="BB56" s="1726"/>
      <c r="BC56" s="1726"/>
      <c r="BD56" s="1729"/>
      <c r="BE56" s="1729"/>
      <c r="BF56" s="1729"/>
      <c r="BG56" s="1729"/>
      <c r="BH56" s="1729"/>
      <c r="BI56" s="1729"/>
      <c r="BJ56" s="1729"/>
      <c r="BK56" s="1729"/>
      <c r="BL56" s="1729"/>
      <c r="BM56" s="1729"/>
      <c r="BN56" s="1729"/>
      <c r="BO56" s="1729"/>
      <c r="BP56" s="1726"/>
      <c r="BQ56" s="1729"/>
      <c r="BR56" s="1729"/>
      <c r="BS56" s="1729"/>
      <c r="BT56" s="1729"/>
      <c r="BU56" s="1729"/>
      <c r="BV56" s="1729"/>
      <c r="BW56" s="1729"/>
      <c r="BX56" s="1729"/>
      <c r="BY56" s="1729"/>
      <c r="BZ56" s="1729"/>
      <c r="CA56" s="1729"/>
      <c r="CB56" s="1729"/>
      <c r="CC56" s="1729"/>
      <c r="CD56" s="1703"/>
      <c r="CH56" s="1729"/>
      <c r="CI56" s="1729"/>
      <c r="CJ56" s="1729"/>
      <c r="CK56" s="1729"/>
      <c r="CL56" s="1729"/>
      <c r="CM56" s="1729"/>
      <c r="CN56" s="1729"/>
      <c r="CO56" s="1729"/>
      <c r="CP56" s="1729"/>
      <c r="CQ56" s="1729"/>
      <c r="CR56" s="1729"/>
      <c r="CS56" s="1729"/>
      <c r="CT56" s="1729"/>
      <c r="CU56" s="1729"/>
      <c r="CV56" s="1729"/>
      <c r="CW56" s="1729"/>
      <c r="CX56" s="1729"/>
      <c r="CY56" s="1729"/>
      <c r="CZ56" s="1729"/>
      <c r="DA56" s="1729"/>
      <c r="DB56" s="1729"/>
      <c r="DC56" s="1729"/>
      <c r="DD56" s="1729"/>
      <c r="DE56" s="1729"/>
      <c r="DF56" s="1729"/>
      <c r="DG56" s="1729"/>
      <c r="DH56" s="1729"/>
      <c r="DI56" s="1729"/>
      <c r="DJ56" s="1729"/>
      <c r="DK56" s="1729"/>
      <c r="DL56" s="1729"/>
      <c r="DM56" s="1729"/>
      <c r="DN56" s="1729"/>
      <c r="DO56" s="1729"/>
      <c r="DP56" s="1729"/>
      <c r="DQ56" s="1729"/>
      <c r="DR56" s="1729"/>
      <c r="DS56" s="1729"/>
      <c r="DT56" s="1729"/>
      <c r="DU56" s="1729"/>
      <c r="DV56" s="1729"/>
    </row>
    <row r="57" spans="2:126" s="1736" customFormat="1" ht="30" customHeight="1">
      <c r="B57" s="1731"/>
      <c r="C57" s="1729"/>
      <c r="D57" s="1729"/>
      <c r="E57" s="1729"/>
      <c r="F57" s="1711" t="s">
        <v>2739</v>
      </c>
      <c r="G57" s="1729"/>
      <c r="H57" s="1729"/>
      <c r="I57" s="1729"/>
      <c r="J57" s="1729"/>
      <c r="K57" s="1729"/>
      <c r="L57" s="1729"/>
      <c r="M57" s="1729"/>
      <c r="N57" s="1729"/>
      <c r="O57" s="1729"/>
      <c r="P57" s="1729"/>
      <c r="Q57" s="1726"/>
      <c r="R57" s="1726"/>
      <c r="S57" s="1726"/>
      <c r="T57" s="1726"/>
      <c r="U57" s="1726"/>
      <c r="V57" s="1726"/>
      <c r="W57" s="1726"/>
      <c r="X57" s="1726"/>
      <c r="Y57" s="3303"/>
      <c r="Z57" s="3303"/>
      <c r="AA57" s="3315"/>
      <c r="AB57" s="3316"/>
      <c r="AC57" s="3316"/>
      <c r="AD57" s="3316"/>
      <c r="AE57" s="3316"/>
      <c r="AF57" s="3316"/>
      <c r="AG57" s="3316"/>
      <c r="AH57" s="3316"/>
      <c r="AI57" s="3317"/>
      <c r="AJ57" s="3303"/>
      <c r="AK57" s="3303"/>
      <c r="AL57" s="1726"/>
      <c r="AM57" s="1726"/>
      <c r="AN57" s="1726"/>
      <c r="AO57" s="1726"/>
      <c r="AP57" s="1726"/>
      <c r="AQ57" s="1729"/>
      <c r="AR57" s="1729"/>
      <c r="AS57" s="1729"/>
      <c r="AT57" s="1729"/>
      <c r="AU57" s="1729"/>
      <c r="AV57" s="1729"/>
      <c r="AW57" s="1729"/>
      <c r="AX57" s="1729"/>
      <c r="AY57" s="1729"/>
      <c r="AZ57" s="1729"/>
      <c r="BA57" s="1726"/>
      <c r="BB57" s="1726"/>
      <c r="BC57" s="1726"/>
      <c r="BD57" s="1729"/>
      <c r="BE57" s="1729"/>
      <c r="BF57" s="1729"/>
      <c r="BG57" s="1729"/>
      <c r="BH57" s="1729"/>
      <c r="BI57" s="1729"/>
      <c r="BJ57" s="1729"/>
      <c r="BK57" s="1729"/>
      <c r="BL57" s="1729"/>
      <c r="BM57" s="1729"/>
      <c r="BN57" s="1729"/>
      <c r="BO57" s="1729"/>
      <c r="BP57" s="1726"/>
      <c r="BQ57" s="1729"/>
      <c r="BR57" s="1729"/>
      <c r="BS57" s="1729"/>
      <c r="BT57" s="1729"/>
      <c r="BU57" s="1729"/>
      <c r="BV57" s="1729"/>
      <c r="BW57" s="1729"/>
      <c r="BX57" s="1729"/>
      <c r="BY57" s="1729"/>
      <c r="BZ57" s="1729"/>
      <c r="CA57" s="1729"/>
      <c r="CB57" s="1729"/>
      <c r="CC57" s="1729"/>
      <c r="CD57" s="1703"/>
      <c r="CH57" s="1729"/>
      <c r="CI57" s="1729"/>
      <c r="CJ57" s="1729"/>
      <c r="CK57" s="1729"/>
      <c r="CL57" s="1729"/>
      <c r="CM57" s="1729"/>
      <c r="CN57" s="1729"/>
      <c r="CO57" s="1729"/>
      <c r="CP57" s="1729"/>
      <c r="CQ57" s="1729"/>
      <c r="CR57" s="1729"/>
      <c r="CS57" s="1729"/>
      <c r="CT57" s="1729"/>
      <c r="CU57" s="1729"/>
      <c r="CV57" s="1729"/>
      <c r="CW57" s="1729"/>
      <c r="CX57" s="1729"/>
      <c r="CY57" s="1729"/>
      <c r="CZ57" s="1729"/>
      <c r="DA57" s="1729"/>
      <c r="DB57" s="1729"/>
      <c r="DC57" s="1729"/>
      <c r="DD57" s="1729"/>
      <c r="DE57" s="1729"/>
      <c r="DF57" s="1729"/>
      <c r="DG57" s="1729"/>
      <c r="DH57" s="1729"/>
      <c r="DI57" s="1729"/>
      <c r="DJ57" s="1729"/>
      <c r="DK57" s="1729"/>
      <c r="DL57" s="1729"/>
      <c r="DM57" s="1729"/>
      <c r="DN57" s="1729"/>
      <c r="DO57" s="1729"/>
      <c r="DP57" s="1729"/>
      <c r="DQ57" s="1729"/>
      <c r="DR57" s="1729"/>
      <c r="DS57" s="1729"/>
      <c r="DT57" s="1729"/>
      <c r="DU57" s="1729"/>
      <c r="DV57" s="1729"/>
    </row>
    <row r="58" spans="2:126" s="1736" customFormat="1" ht="30" customHeight="1">
      <c r="B58" s="1857"/>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c r="AA58" s="1746"/>
      <c r="AB58" s="1746"/>
      <c r="AC58" s="1746"/>
      <c r="AD58" s="1746"/>
      <c r="AE58" s="1746"/>
      <c r="AF58" s="1746"/>
      <c r="AG58" s="1746"/>
      <c r="AH58" s="1746"/>
      <c r="AI58" s="1746"/>
      <c r="AJ58" s="1746"/>
      <c r="AK58" s="1746"/>
      <c r="AL58" s="1746"/>
      <c r="AM58" s="1746"/>
      <c r="AN58" s="1746"/>
      <c r="AO58" s="1746"/>
      <c r="AP58" s="1746"/>
      <c r="AQ58" s="1746"/>
      <c r="AR58" s="1746"/>
      <c r="AS58" s="1746"/>
      <c r="AT58" s="1746"/>
      <c r="AU58" s="1746"/>
      <c r="AV58" s="1746"/>
      <c r="AW58" s="1746"/>
      <c r="AX58" s="1746"/>
      <c r="AY58" s="1746"/>
      <c r="AZ58" s="1746"/>
      <c r="BA58" s="1746"/>
      <c r="BB58" s="1746"/>
      <c r="BC58" s="1746"/>
      <c r="BD58" s="1746"/>
      <c r="BE58" s="1746"/>
      <c r="BF58" s="1746"/>
      <c r="BG58" s="1746"/>
      <c r="BH58" s="1746"/>
      <c r="BI58" s="1746"/>
      <c r="BJ58" s="1746"/>
      <c r="BK58" s="1746"/>
      <c r="BL58" s="1746"/>
      <c r="BM58" s="1746"/>
      <c r="BN58" s="1746"/>
      <c r="BO58" s="1746"/>
      <c r="BP58" s="1746"/>
      <c r="BQ58" s="1746"/>
      <c r="BR58" s="1746"/>
      <c r="BS58" s="1746"/>
      <c r="BT58" s="1746"/>
      <c r="BU58" s="1746"/>
      <c r="BV58" s="1746"/>
      <c r="BW58" s="1746"/>
      <c r="BX58" s="1746"/>
      <c r="BY58" s="1746"/>
      <c r="BZ58" s="1746"/>
      <c r="CA58" s="1746"/>
      <c r="CB58" s="1746"/>
      <c r="CC58" s="1746"/>
      <c r="CD58" s="1707"/>
      <c r="CH58" s="1729"/>
      <c r="CI58" s="1729"/>
      <c r="CJ58" s="1729"/>
      <c r="CK58" s="1729"/>
      <c r="CL58" s="1729"/>
      <c r="CM58" s="1729"/>
      <c r="CN58" s="1729"/>
      <c r="CO58" s="1729"/>
      <c r="CP58" s="1729"/>
      <c r="CQ58" s="1729"/>
      <c r="CR58" s="1729"/>
      <c r="CS58" s="1729"/>
      <c r="CT58" s="1729"/>
      <c r="CU58" s="1729"/>
      <c r="CV58" s="1729"/>
      <c r="CW58" s="1729"/>
      <c r="CX58" s="1729"/>
      <c r="CY58" s="1729"/>
      <c r="CZ58" s="1729"/>
      <c r="DA58" s="1729"/>
      <c r="DB58" s="1729"/>
      <c r="DC58" s="1729"/>
      <c r="DD58" s="1729"/>
      <c r="DE58" s="1729"/>
      <c r="DF58" s="1729"/>
      <c r="DG58" s="1729"/>
      <c r="DH58" s="1729"/>
      <c r="DI58" s="1729"/>
      <c r="DJ58" s="1729"/>
      <c r="DK58" s="1729"/>
      <c r="DL58" s="1729"/>
      <c r="DM58" s="1729"/>
      <c r="DN58" s="1729"/>
      <c r="DO58" s="1729"/>
      <c r="DP58" s="1729"/>
      <c r="DQ58" s="1729"/>
      <c r="DR58" s="1729"/>
      <c r="DS58" s="1729"/>
      <c r="DT58" s="1729"/>
      <c r="DU58" s="1729"/>
      <c r="DV58" s="1729"/>
    </row>
    <row r="59" spans="2:126" s="1736" customFormat="1" ht="30" customHeight="1">
      <c r="B59" s="1731"/>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c r="AA59" s="1729"/>
      <c r="AB59" s="1729"/>
      <c r="AC59" s="1729"/>
      <c r="AD59" s="1729"/>
      <c r="CB59" s="1729"/>
      <c r="CC59" s="1729"/>
      <c r="CD59" s="1743"/>
      <c r="CH59" s="1729"/>
      <c r="CI59" s="1729"/>
      <c r="CJ59" s="1729"/>
      <c r="CK59" s="1729"/>
      <c r="CL59" s="1729"/>
      <c r="CM59" s="1729"/>
      <c r="CN59" s="1729"/>
      <c r="CO59" s="1729"/>
      <c r="CP59" s="1729"/>
      <c r="CQ59" s="1729"/>
      <c r="CR59" s="1729"/>
      <c r="CS59" s="1729"/>
      <c r="CT59" s="1729"/>
      <c r="CU59" s="1729"/>
      <c r="CV59" s="1729"/>
      <c r="CW59" s="1729"/>
      <c r="CX59" s="1729"/>
      <c r="CY59" s="1729"/>
      <c r="CZ59" s="1729"/>
      <c r="DA59" s="1729"/>
      <c r="DB59" s="1729"/>
      <c r="DC59" s="1729"/>
      <c r="DD59" s="1729"/>
      <c r="DE59" s="1729"/>
      <c r="DF59" s="1729"/>
      <c r="DG59" s="1729"/>
      <c r="DH59" s="1729"/>
      <c r="DI59" s="1729"/>
      <c r="DJ59" s="1729"/>
      <c r="DK59" s="1729"/>
      <c r="DL59" s="1729"/>
      <c r="DM59" s="1729"/>
      <c r="DN59" s="1729"/>
      <c r="DO59" s="1729"/>
      <c r="DP59" s="1729"/>
      <c r="DQ59" s="1729"/>
      <c r="DR59" s="1729"/>
      <c r="DS59" s="1729"/>
      <c r="DT59" s="1729"/>
      <c r="DU59" s="1729"/>
      <c r="DV59" s="1729"/>
    </row>
    <row r="60" spans="2:126" s="1736" customFormat="1" ht="30" customHeight="1">
      <c r="B60" s="1741"/>
      <c r="C60" s="1725" t="s">
        <v>1340</v>
      </c>
      <c r="D60" s="1767" t="s">
        <v>2740</v>
      </c>
      <c r="AE60" s="1729"/>
      <c r="AF60" s="1729"/>
      <c r="AG60" s="1729"/>
      <c r="AH60" s="1729"/>
      <c r="AI60" s="1729"/>
      <c r="AJ60" s="1729"/>
      <c r="AK60" s="1729"/>
      <c r="AL60" s="1729"/>
      <c r="AM60" s="1729"/>
      <c r="AN60" s="1729"/>
      <c r="AO60" s="1729"/>
      <c r="AP60" s="1729"/>
      <c r="AQ60" s="1729"/>
      <c r="AR60" s="1729"/>
      <c r="AS60" s="1729"/>
      <c r="AT60" s="1729"/>
      <c r="AU60" s="1729"/>
      <c r="AV60" s="1729"/>
      <c r="AW60" s="1729"/>
      <c r="AX60" s="1729"/>
      <c r="AY60" s="1729"/>
      <c r="AZ60" s="1729"/>
      <c r="BA60" s="1729"/>
      <c r="BB60" s="1729"/>
      <c r="BC60" s="1729"/>
      <c r="BD60" s="1729"/>
      <c r="BE60" s="1729"/>
      <c r="BF60" s="1729"/>
      <c r="BG60" s="1729"/>
      <c r="BH60" s="1729"/>
      <c r="BI60" s="1729"/>
      <c r="BJ60" s="1729"/>
      <c r="BK60" s="1729"/>
      <c r="BL60" s="1729"/>
      <c r="BM60" s="1729"/>
      <c r="BN60" s="1729"/>
      <c r="BO60" s="1729"/>
      <c r="BP60" s="1729"/>
      <c r="BQ60" s="1729"/>
      <c r="BR60" s="1729"/>
      <c r="BS60" s="1729"/>
      <c r="BT60" s="1729"/>
      <c r="BU60" s="1729"/>
      <c r="BV60" s="1729"/>
      <c r="BW60" s="1729"/>
      <c r="BX60" s="1729"/>
      <c r="BY60" s="1729"/>
      <c r="BZ60" s="1729"/>
      <c r="CA60" s="1729"/>
      <c r="CB60" s="1729"/>
      <c r="CC60" s="1729"/>
      <c r="CD60" s="1703"/>
      <c r="CH60" s="1729"/>
      <c r="CI60" s="1729"/>
      <c r="CJ60" s="1729"/>
      <c r="CK60" s="1729"/>
      <c r="CL60" s="1729"/>
      <c r="CM60" s="1729"/>
      <c r="CN60" s="1729"/>
      <c r="CO60" s="1729"/>
      <c r="CP60" s="1729"/>
      <c r="CQ60" s="1729"/>
      <c r="CR60" s="1729"/>
      <c r="CS60" s="1729"/>
      <c r="CT60" s="1729"/>
      <c r="CU60" s="1729"/>
      <c r="CV60" s="1729"/>
      <c r="CW60" s="1729"/>
      <c r="CX60" s="1729"/>
      <c r="CY60" s="1729"/>
      <c r="CZ60" s="1729"/>
      <c r="DA60" s="1729"/>
      <c r="DB60" s="1729"/>
      <c r="DC60" s="1729"/>
      <c r="DD60" s="1729"/>
      <c r="DE60" s="1729"/>
      <c r="DF60" s="1729"/>
      <c r="DG60" s="1729"/>
      <c r="DH60" s="1729"/>
      <c r="DI60" s="1729"/>
      <c r="DJ60" s="1729"/>
      <c r="DK60" s="1729"/>
      <c r="DL60" s="1729"/>
      <c r="DM60" s="1729"/>
      <c r="DN60" s="1729"/>
      <c r="DO60" s="1729"/>
      <c r="DP60" s="1729"/>
      <c r="DQ60" s="1729"/>
      <c r="DR60" s="1729"/>
      <c r="DS60" s="1729"/>
      <c r="DT60" s="1729"/>
      <c r="DU60" s="1729"/>
      <c r="DV60" s="1729"/>
    </row>
    <row r="61" spans="2:126" s="1736" customFormat="1" ht="30" customHeight="1">
      <c r="B61" s="1731"/>
      <c r="C61" s="1727"/>
      <c r="D61" s="1860" t="s">
        <v>2741</v>
      </c>
      <c r="AE61" s="1729"/>
      <c r="AF61" s="1729"/>
      <c r="AG61" s="1729"/>
      <c r="AH61" s="1729"/>
      <c r="AI61" s="1729"/>
      <c r="AJ61" s="1729"/>
      <c r="AK61" s="1729"/>
      <c r="AL61" s="1729"/>
      <c r="AM61" s="1729"/>
      <c r="AN61" s="1729"/>
      <c r="AO61" s="1729"/>
      <c r="AP61" s="1729"/>
      <c r="AQ61" s="1729"/>
      <c r="AR61" s="1729"/>
      <c r="AS61" s="1729"/>
      <c r="AT61" s="1729"/>
      <c r="AU61" s="1729"/>
      <c r="AV61" s="1729"/>
      <c r="AW61" s="1729"/>
      <c r="AX61" s="1729"/>
      <c r="AY61" s="1729"/>
      <c r="AZ61" s="1729"/>
      <c r="BA61" s="1729"/>
      <c r="BB61" s="1729"/>
      <c r="BC61" s="1729"/>
      <c r="BD61" s="1729"/>
      <c r="BE61" s="1729"/>
      <c r="BF61" s="1729"/>
      <c r="BG61" s="1729"/>
      <c r="BH61" s="1729"/>
      <c r="BI61" s="1729"/>
      <c r="BJ61" s="1729"/>
      <c r="BK61" s="1729"/>
      <c r="BL61" s="1729"/>
      <c r="BM61" s="1729"/>
      <c r="BN61" s="1729"/>
      <c r="BO61" s="1729"/>
      <c r="BP61" s="1729"/>
      <c r="BQ61" s="1729"/>
      <c r="BR61" s="1729"/>
      <c r="BS61" s="1729"/>
      <c r="BT61" s="1729"/>
      <c r="BU61" s="1729"/>
      <c r="BV61" s="1729"/>
      <c r="BW61" s="1729"/>
      <c r="BX61" s="1729"/>
      <c r="BY61" s="1729"/>
      <c r="BZ61" s="1729"/>
      <c r="CA61" s="1729"/>
      <c r="CB61" s="1729"/>
      <c r="CC61" s="1729"/>
      <c r="CD61" s="1703"/>
      <c r="CH61" s="1729"/>
      <c r="CI61" s="1729"/>
      <c r="CJ61" s="1729"/>
      <c r="CK61" s="1729"/>
      <c r="CL61" s="1729"/>
      <c r="CM61" s="1729"/>
      <c r="CN61" s="1729"/>
      <c r="CO61" s="1729"/>
      <c r="CP61" s="1729"/>
      <c r="CQ61" s="1729"/>
      <c r="CR61" s="1729"/>
      <c r="CS61" s="1729"/>
      <c r="CT61" s="1729"/>
      <c r="CU61" s="1729"/>
      <c r="CV61" s="1729"/>
      <c r="CW61" s="1729"/>
      <c r="CX61" s="1729"/>
      <c r="CY61" s="1729"/>
      <c r="CZ61" s="1729"/>
      <c r="DA61" s="1729"/>
      <c r="DB61" s="1729"/>
      <c r="DC61" s="1729"/>
      <c r="DD61" s="1729"/>
      <c r="DE61" s="1729"/>
      <c r="DF61" s="1729"/>
      <c r="DG61" s="1729"/>
      <c r="DH61" s="1729"/>
      <c r="DI61" s="1729"/>
      <c r="DJ61" s="1729"/>
      <c r="DK61" s="1729"/>
      <c r="DL61" s="1729"/>
      <c r="DM61" s="1729"/>
      <c r="DN61" s="1729"/>
      <c r="DO61" s="1729"/>
      <c r="DP61" s="1729"/>
      <c r="DQ61" s="1729"/>
      <c r="DR61" s="1729"/>
      <c r="DS61" s="1729"/>
      <c r="DT61" s="1729"/>
      <c r="DU61" s="1729"/>
      <c r="DV61" s="1729"/>
    </row>
    <row r="62" spans="2:126" s="1736" customFormat="1" ht="30" customHeight="1">
      <c r="B62" s="1731"/>
      <c r="C62" s="1729"/>
      <c r="D62" s="1729"/>
      <c r="E62" s="1729"/>
      <c r="F62" s="1729"/>
      <c r="G62" s="1729"/>
      <c r="H62" s="1729"/>
      <c r="I62" s="1729"/>
      <c r="J62" s="1729"/>
      <c r="K62" s="1729"/>
      <c r="L62" s="1729"/>
      <c r="M62" s="1729"/>
      <c r="N62" s="1729"/>
      <c r="O62" s="1729"/>
      <c r="P62" s="1729"/>
      <c r="Q62" s="1729"/>
      <c r="R62" s="1729"/>
      <c r="S62" s="1729"/>
      <c r="T62" s="1729"/>
      <c r="U62" s="1729"/>
      <c r="V62" s="1729"/>
      <c r="W62" s="1729"/>
      <c r="X62" s="1729"/>
      <c r="Y62" s="1729"/>
      <c r="Z62" s="1729"/>
      <c r="AA62" s="1729"/>
      <c r="AB62" s="1729"/>
      <c r="AC62" s="1729"/>
      <c r="AD62" s="1729"/>
      <c r="AE62" s="1729"/>
      <c r="AF62" s="1729"/>
      <c r="AG62" s="1729"/>
      <c r="AH62" s="1729"/>
      <c r="AI62" s="1729"/>
      <c r="AJ62" s="1729"/>
      <c r="AK62" s="1729"/>
      <c r="AL62" s="1729"/>
      <c r="AM62" s="1729"/>
      <c r="AN62" s="1729"/>
      <c r="AO62" s="1729"/>
      <c r="AP62" s="1729"/>
      <c r="AQ62" s="1729"/>
      <c r="AR62" s="1729"/>
      <c r="AS62" s="1729"/>
      <c r="AT62" s="1729"/>
      <c r="AU62" s="1729"/>
      <c r="AV62" s="1729"/>
      <c r="AW62" s="1729"/>
      <c r="AX62" s="1729"/>
      <c r="AY62" s="1729"/>
      <c r="AZ62" s="1729"/>
      <c r="BA62" s="1729"/>
      <c r="BB62" s="1729"/>
      <c r="BC62" s="1729"/>
      <c r="BD62" s="1729"/>
      <c r="BE62" s="1729"/>
      <c r="BF62" s="1729"/>
      <c r="BG62" s="1729"/>
      <c r="BH62" s="1729"/>
      <c r="BI62" s="1729"/>
      <c r="BJ62" s="1729"/>
      <c r="BK62" s="1729"/>
      <c r="BL62" s="1729"/>
      <c r="BM62" s="1729"/>
      <c r="BN62" s="1729"/>
      <c r="BO62" s="1729"/>
      <c r="BP62" s="1729"/>
      <c r="BQ62" s="1729"/>
      <c r="BR62" s="1729"/>
      <c r="BS62" s="1729"/>
      <c r="BT62" s="1729"/>
      <c r="BU62" s="1729"/>
      <c r="BV62" s="1729"/>
      <c r="BW62" s="1729"/>
      <c r="BX62" s="1729"/>
      <c r="BY62" s="1729"/>
      <c r="BZ62" s="1729"/>
      <c r="CA62" s="1729"/>
      <c r="CB62" s="1729"/>
      <c r="CC62" s="1729"/>
      <c r="CD62" s="1703"/>
      <c r="CH62" s="1729"/>
      <c r="CI62" s="1729"/>
      <c r="CJ62" s="1729"/>
      <c r="CK62" s="1729"/>
      <c r="CL62" s="1729"/>
      <c r="CM62" s="1729"/>
      <c r="CN62" s="1729"/>
      <c r="CO62" s="1729"/>
      <c r="CP62" s="1729"/>
      <c r="CQ62" s="1729"/>
      <c r="CR62" s="1729"/>
      <c r="CS62" s="1729"/>
      <c r="CT62" s="1729"/>
      <c r="CU62" s="1729"/>
      <c r="CV62" s="1729"/>
      <c r="CW62" s="1729"/>
      <c r="CX62" s="1729"/>
      <c r="CY62" s="1729"/>
      <c r="CZ62" s="1729"/>
      <c r="DA62" s="1729"/>
      <c r="DB62" s="1729"/>
      <c r="DC62" s="1729"/>
      <c r="DD62" s="1729"/>
      <c r="DE62" s="1729"/>
      <c r="DF62" s="1729"/>
      <c r="DG62" s="1729"/>
      <c r="DH62" s="1729"/>
      <c r="DI62" s="1729"/>
      <c r="DJ62" s="1729"/>
      <c r="DK62" s="1729"/>
      <c r="DL62" s="1729"/>
      <c r="DM62" s="1729"/>
      <c r="DN62" s="1729"/>
      <c r="DO62" s="1729"/>
      <c r="DP62" s="1729"/>
      <c r="DQ62" s="1729"/>
      <c r="DR62" s="1729"/>
      <c r="DS62" s="1729"/>
      <c r="DT62" s="1729"/>
      <c r="DU62" s="1729"/>
      <c r="DV62" s="1729"/>
    </row>
    <row r="63" spans="2:126" s="1736" customFormat="1" ht="30" customHeight="1">
      <c r="B63" s="1731"/>
      <c r="C63" s="1729"/>
      <c r="E63" s="3305">
        <v>342301</v>
      </c>
      <c r="F63" s="3305"/>
      <c r="G63" s="3305"/>
      <c r="H63" s="3305"/>
      <c r="I63" s="3305"/>
      <c r="J63" s="1735"/>
      <c r="K63" s="1735"/>
      <c r="L63" s="1735"/>
      <c r="M63" s="1735"/>
      <c r="N63" s="1735"/>
      <c r="O63" s="1735"/>
      <c r="P63" s="1735"/>
      <c r="Q63" s="1735"/>
      <c r="R63" s="1712"/>
      <c r="S63" s="1712"/>
      <c r="T63" s="1712"/>
      <c r="U63" s="1712"/>
      <c r="V63" s="1712"/>
      <c r="W63" s="1712"/>
      <c r="X63" s="1712"/>
      <c r="Y63" s="1712"/>
      <c r="Z63" s="1712"/>
      <c r="AA63" s="1712"/>
      <c r="AB63" s="1712"/>
      <c r="AC63" s="1712"/>
      <c r="AD63" s="1712"/>
      <c r="AE63" s="1712"/>
      <c r="AF63" s="1712"/>
      <c r="AG63" s="1729"/>
      <c r="AH63" s="1729"/>
      <c r="AI63" s="1729"/>
      <c r="AJ63" s="1729"/>
      <c r="AK63" s="1729"/>
      <c r="AL63" s="1729"/>
      <c r="AM63" s="1729"/>
      <c r="AN63" s="1729"/>
      <c r="AO63" s="1729"/>
      <c r="AP63" s="1729"/>
      <c r="AQ63" s="1729"/>
      <c r="AR63" s="1729"/>
      <c r="AS63" s="1729"/>
      <c r="AT63" s="1729"/>
      <c r="AU63" s="1729"/>
      <c r="AV63" s="1729"/>
      <c r="AW63" s="1729"/>
      <c r="AX63" s="1729"/>
      <c r="AY63" s="1729"/>
      <c r="AZ63" s="1729"/>
      <c r="BA63" s="1729"/>
      <c r="BB63" s="1729"/>
      <c r="BC63" s="1729"/>
      <c r="BD63" s="1729"/>
      <c r="BE63" s="1729"/>
      <c r="BF63" s="1729"/>
      <c r="BG63" s="1729"/>
      <c r="BH63" s="1729"/>
      <c r="BI63" s="1729"/>
      <c r="BJ63" s="1729"/>
      <c r="BK63" s="1729"/>
      <c r="BL63" s="1729"/>
      <c r="BM63" s="1729"/>
      <c r="BN63" s="1729"/>
      <c r="BO63" s="1729"/>
      <c r="BP63" s="1729"/>
      <c r="BQ63" s="1729"/>
      <c r="BR63" s="1729"/>
      <c r="BS63" s="1729"/>
      <c r="BT63" s="1729"/>
      <c r="BU63" s="1729"/>
      <c r="BV63" s="1729"/>
      <c r="BW63" s="1729"/>
      <c r="BX63" s="1729"/>
      <c r="BY63" s="1729"/>
      <c r="BZ63" s="1729"/>
      <c r="CA63" s="1729"/>
      <c r="CB63" s="1729"/>
      <c r="CC63" s="1729"/>
      <c r="CD63" s="1703"/>
      <c r="CH63" s="1729"/>
      <c r="CI63" s="1729"/>
      <c r="CJ63" s="1729"/>
      <c r="CK63" s="1729"/>
      <c r="CL63" s="1729"/>
      <c r="CM63" s="1729"/>
      <c r="CN63" s="1729"/>
      <c r="CO63" s="1729"/>
      <c r="CP63" s="1729"/>
      <c r="CQ63" s="1729"/>
      <c r="CR63" s="1729"/>
      <c r="CS63" s="1729"/>
      <c r="CT63" s="1729"/>
      <c r="CU63" s="1729"/>
      <c r="CV63" s="1729"/>
      <c r="CW63" s="1729"/>
      <c r="CX63" s="1729"/>
      <c r="CY63" s="1729"/>
      <c r="CZ63" s="1729"/>
      <c r="DA63" s="1729"/>
      <c r="DB63" s="1729"/>
      <c r="DC63" s="1729"/>
      <c r="DD63" s="1729"/>
      <c r="DE63" s="1729"/>
      <c r="DF63" s="1729"/>
      <c r="DG63" s="1729"/>
      <c r="DH63" s="1729"/>
      <c r="DI63" s="1729"/>
      <c r="DJ63" s="1729"/>
      <c r="DK63" s="1729"/>
      <c r="DL63" s="1729"/>
      <c r="DM63" s="1729"/>
      <c r="DN63" s="1729"/>
      <c r="DO63" s="1729"/>
      <c r="DP63" s="1729"/>
      <c r="DQ63" s="1729"/>
      <c r="DR63" s="1729"/>
      <c r="DS63" s="1729"/>
      <c r="DT63" s="1729"/>
      <c r="DU63" s="1729"/>
      <c r="DV63" s="1729"/>
    </row>
    <row r="64" spans="2:126" s="1736" customFormat="1" ht="30" customHeight="1">
      <c r="B64" s="1741"/>
      <c r="C64" s="1729"/>
      <c r="D64" s="3334" t="s">
        <v>21</v>
      </c>
      <c r="E64" s="3335"/>
      <c r="F64" s="3336"/>
      <c r="G64" s="3337"/>
      <c r="H64" s="3338"/>
      <c r="I64" s="1737"/>
      <c r="J64" s="3342" t="s">
        <v>2677</v>
      </c>
      <c r="K64" s="3342"/>
      <c r="L64" s="3342"/>
      <c r="M64" s="3342"/>
      <c r="N64" s="3342"/>
      <c r="O64" s="3342"/>
      <c r="P64" s="3342"/>
      <c r="Q64" s="3342"/>
      <c r="R64" s="1712"/>
      <c r="S64" s="3334" t="s">
        <v>22</v>
      </c>
      <c r="T64" s="3335"/>
      <c r="U64" s="3336"/>
      <c r="V64" s="3337"/>
      <c r="W64" s="3338"/>
      <c r="X64" s="1737"/>
      <c r="Y64" s="3342" t="s">
        <v>2678</v>
      </c>
      <c r="Z64" s="3342"/>
      <c r="AA64" s="3342"/>
      <c r="AB64" s="3342"/>
      <c r="AC64" s="3342"/>
      <c r="AD64" s="3342"/>
      <c r="AE64" s="3342"/>
      <c r="AF64" s="3342"/>
      <c r="AG64" s="1729"/>
      <c r="AH64" s="1729"/>
      <c r="AI64" s="1729"/>
      <c r="AJ64" s="1729"/>
      <c r="AK64" s="1729"/>
      <c r="AL64" s="1729"/>
      <c r="AM64" s="1729"/>
      <c r="AN64" s="1729"/>
      <c r="AO64" s="1729"/>
      <c r="AP64" s="1729"/>
      <c r="AQ64" s="1729"/>
      <c r="AR64" s="1729"/>
      <c r="AS64" s="1729"/>
      <c r="AT64" s="1729"/>
      <c r="AU64" s="1729"/>
      <c r="AV64" s="1729"/>
      <c r="AW64" s="1729"/>
      <c r="AX64" s="1729"/>
      <c r="AY64" s="1729"/>
      <c r="AZ64" s="1729"/>
      <c r="BA64" s="1729"/>
      <c r="BB64" s="1729"/>
      <c r="BC64" s="1729"/>
      <c r="BD64" s="1729"/>
      <c r="BE64" s="1729"/>
      <c r="BF64" s="1729"/>
      <c r="BG64" s="1729"/>
      <c r="BH64" s="1729"/>
      <c r="BI64" s="1729"/>
      <c r="BJ64" s="1729"/>
      <c r="BK64" s="1729"/>
      <c r="BL64" s="1729"/>
      <c r="BM64" s="1729"/>
      <c r="BN64" s="1729"/>
      <c r="BO64" s="1729"/>
      <c r="BP64" s="1729"/>
      <c r="BQ64" s="1729"/>
      <c r="BR64" s="1729"/>
      <c r="BS64" s="1729"/>
      <c r="BT64" s="1729"/>
      <c r="BU64" s="1729"/>
      <c r="BV64" s="1729"/>
      <c r="BW64" s="1729"/>
      <c r="BX64" s="1729"/>
      <c r="BY64" s="1729"/>
      <c r="BZ64" s="1729"/>
      <c r="CA64" s="1729"/>
      <c r="CB64" s="1729"/>
      <c r="CC64" s="1729"/>
      <c r="CD64" s="1703"/>
      <c r="CH64" s="1729"/>
      <c r="CI64" s="1729"/>
      <c r="CJ64" s="1729"/>
      <c r="CK64" s="1729"/>
      <c r="CL64" s="1729"/>
      <c r="CM64" s="1729"/>
      <c r="CN64" s="1729"/>
      <c r="CO64" s="1729"/>
      <c r="CP64" s="1729"/>
      <c r="CQ64" s="1729"/>
      <c r="CR64" s="1729"/>
      <c r="CS64" s="1729"/>
      <c r="CT64" s="1729"/>
      <c r="CU64" s="1729"/>
      <c r="CV64" s="1729"/>
      <c r="CW64" s="1729"/>
      <c r="CX64" s="1729"/>
      <c r="CY64" s="1729"/>
      <c r="CZ64" s="1729"/>
      <c r="DA64" s="1729"/>
      <c r="DB64" s="1729"/>
      <c r="DC64" s="1729"/>
      <c r="DD64" s="1729"/>
      <c r="DE64" s="1729"/>
      <c r="DF64" s="1729"/>
      <c r="DG64" s="1729"/>
      <c r="DH64" s="1729"/>
      <c r="DI64" s="1729"/>
      <c r="DJ64" s="1729"/>
      <c r="DK64" s="1729"/>
      <c r="DL64" s="1729"/>
      <c r="DM64" s="1729"/>
      <c r="DN64" s="1729"/>
      <c r="DO64" s="1729"/>
      <c r="DP64" s="1729"/>
      <c r="DQ64" s="1729"/>
      <c r="DR64" s="1729"/>
      <c r="DS64" s="1729"/>
      <c r="DT64" s="1729"/>
      <c r="DU64" s="1729"/>
      <c r="DV64" s="1729"/>
    </row>
    <row r="65" spans="1:126" s="1736" customFormat="1" ht="30" customHeight="1">
      <c r="B65" s="1731"/>
      <c r="C65" s="1729"/>
      <c r="D65" s="3303"/>
      <c r="E65" s="3335"/>
      <c r="F65" s="3339"/>
      <c r="G65" s="3340"/>
      <c r="H65" s="3341"/>
      <c r="I65" s="1737"/>
      <c r="J65" s="3342"/>
      <c r="K65" s="3342"/>
      <c r="L65" s="3342"/>
      <c r="M65" s="3342"/>
      <c r="N65" s="3342"/>
      <c r="O65" s="3342"/>
      <c r="P65" s="3342"/>
      <c r="Q65" s="3342"/>
      <c r="R65" s="1712"/>
      <c r="S65" s="3303"/>
      <c r="T65" s="3335"/>
      <c r="U65" s="3339"/>
      <c r="V65" s="3340"/>
      <c r="W65" s="3341"/>
      <c r="X65" s="1737"/>
      <c r="Y65" s="3342"/>
      <c r="Z65" s="3342"/>
      <c r="AA65" s="3342"/>
      <c r="AB65" s="3342"/>
      <c r="AC65" s="3342"/>
      <c r="AD65" s="3342"/>
      <c r="AE65" s="3342"/>
      <c r="AF65" s="3342"/>
      <c r="AG65" s="1729"/>
      <c r="AH65" s="1729"/>
      <c r="AI65" s="1729"/>
      <c r="AJ65" s="1729"/>
      <c r="AK65" s="1729"/>
      <c r="AL65" s="1729"/>
      <c r="AM65" s="1729"/>
      <c r="AN65" s="1729"/>
      <c r="AO65" s="1729"/>
      <c r="AP65" s="1729"/>
      <c r="AQ65" s="1729"/>
      <c r="AR65" s="1729"/>
      <c r="AS65" s="1729"/>
      <c r="AT65" s="1729"/>
      <c r="AU65" s="1729"/>
      <c r="AV65" s="1729"/>
      <c r="AW65" s="1729"/>
      <c r="AX65" s="1729"/>
      <c r="AY65" s="1729"/>
      <c r="AZ65" s="1729"/>
      <c r="BA65" s="1729"/>
      <c r="BB65" s="1729"/>
      <c r="BC65" s="1729"/>
      <c r="BD65" s="1729"/>
      <c r="BE65" s="1729"/>
      <c r="BF65" s="1729"/>
      <c r="BG65" s="1729"/>
      <c r="BH65" s="1729"/>
      <c r="BI65" s="1729"/>
      <c r="BJ65" s="1729"/>
      <c r="BK65" s="1729"/>
      <c r="BL65" s="1729"/>
      <c r="BM65" s="1729"/>
      <c r="BN65" s="1729"/>
      <c r="BO65" s="1729"/>
      <c r="BP65" s="1729"/>
      <c r="BQ65" s="1729"/>
      <c r="BR65" s="1729"/>
      <c r="BS65" s="1729"/>
      <c r="BT65" s="1729"/>
      <c r="BU65" s="1729"/>
      <c r="BV65" s="1729"/>
      <c r="BW65" s="1729"/>
      <c r="BX65" s="1729"/>
      <c r="BY65" s="1729"/>
      <c r="BZ65" s="1729"/>
      <c r="CA65" s="1729"/>
      <c r="CB65" s="1729"/>
      <c r="CC65" s="1729"/>
      <c r="CD65" s="1703"/>
      <c r="CH65" s="1729"/>
      <c r="CI65" s="1729"/>
      <c r="CJ65" s="1729"/>
      <c r="CK65" s="1729"/>
      <c r="CL65" s="1729"/>
      <c r="CM65" s="1729"/>
      <c r="CN65" s="1729"/>
      <c r="CO65" s="1729"/>
      <c r="CP65" s="1729"/>
      <c r="CQ65" s="1729"/>
      <c r="CR65" s="1729"/>
      <c r="CS65" s="1729"/>
      <c r="CT65" s="1729"/>
      <c r="CU65" s="1729"/>
      <c r="CV65" s="1729"/>
      <c r="CW65" s="1729"/>
      <c r="CX65" s="1729"/>
      <c r="CY65" s="1729"/>
      <c r="CZ65" s="1729"/>
      <c r="DA65" s="1729"/>
      <c r="DB65" s="1729"/>
      <c r="DC65" s="1729"/>
      <c r="DD65" s="1729"/>
      <c r="DE65" s="1729"/>
      <c r="DF65" s="1729"/>
      <c r="DG65" s="1729"/>
      <c r="DH65" s="1729"/>
      <c r="DI65" s="1729"/>
      <c r="DJ65" s="1729"/>
      <c r="DK65" s="1729"/>
      <c r="DL65" s="1729"/>
      <c r="DM65" s="1729"/>
      <c r="DN65" s="1729"/>
      <c r="DO65" s="1729"/>
      <c r="DP65" s="1729"/>
      <c r="DQ65" s="1729"/>
      <c r="DR65" s="1729"/>
      <c r="DS65" s="1729"/>
      <c r="DT65" s="1729"/>
      <c r="DU65" s="1729"/>
      <c r="DV65" s="1729"/>
    </row>
    <row r="66" spans="1:126" s="1736" customFormat="1" ht="30" customHeight="1">
      <c r="B66" s="1857"/>
      <c r="C66" s="1746"/>
      <c r="D66" s="1746"/>
      <c r="E66" s="1746"/>
      <c r="F66" s="1746"/>
      <c r="G66" s="1746"/>
      <c r="H66" s="1746"/>
      <c r="I66" s="1746"/>
      <c r="J66" s="1746"/>
      <c r="K66" s="1746"/>
      <c r="L66" s="1746"/>
      <c r="M66" s="1746"/>
      <c r="N66" s="1746"/>
      <c r="O66" s="1746"/>
      <c r="P66" s="1746"/>
      <c r="Q66" s="1746"/>
      <c r="R66" s="1746"/>
      <c r="S66" s="1746"/>
      <c r="T66" s="1746"/>
      <c r="U66" s="1746"/>
      <c r="V66" s="1746"/>
      <c r="W66" s="1746"/>
      <c r="X66" s="1746"/>
      <c r="Y66" s="1746"/>
      <c r="Z66" s="1746"/>
      <c r="AA66" s="1746"/>
      <c r="AB66" s="1746"/>
      <c r="AC66" s="1746"/>
      <c r="AD66" s="1746"/>
      <c r="AE66" s="1746"/>
      <c r="AF66" s="1746"/>
      <c r="AG66" s="1746"/>
      <c r="AH66" s="1746"/>
      <c r="AI66" s="1746"/>
      <c r="AJ66" s="1746"/>
      <c r="AK66" s="1746"/>
      <c r="AL66" s="1746"/>
      <c r="AM66" s="1746"/>
      <c r="AN66" s="1746"/>
      <c r="AO66" s="1746"/>
      <c r="AP66" s="1746"/>
      <c r="AQ66" s="1746"/>
      <c r="AR66" s="1746"/>
      <c r="AS66" s="1746"/>
      <c r="AT66" s="1746"/>
      <c r="AU66" s="1746"/>
      <c r="AV66" s="1746"/>
      <c r="AW66" s="1746"/>
      <c r="AX66" s="1746"/>
      <c r="AY66" s="1746"/>
      <c r="AZ66" s="1746"/>
      <c r="BA66" s="1746"/>
      <c r="BB66" s="1746"/>
      <c r="BC66" s="1746"/>
      <c r="BD66" s="1746"/>
      <c r="BE66" s="1746"/>
      <c r="BF66" s="1746"/>
      <c r="BG66" s="1746"/>
      <c r="BH66" s="1746"/>
      <c r="BI66" s="1746"/>
      <c r="BJ66" s="1746"/>
      <c r="BK66" s="1746"/>
      <c r="BL66" s="1746"/>
      <c r="BM66" s="1746"/>
      <c r="BN66" s="1746"/>
      <c r="BO66" s="1746"/>
      <c r="BP66" s="1746"/>
      <c r="BQ66" s="1746"/>
      <c r="BR66" s="1746"/>
      <c r="BS66" s="1746"/>
      <c r="BT66" s="1746"/>
      <c r="BU66" s="1746"/>
      <c r="BV66" s="1746"/>
      <c r="BW66" s="1746"/>
      <c r="BX66" s="1746"/>
      <c r="BY66" s="1746"/>
      <c r="BZ66" s="1746"/>
      <c r="CA66" s="1746"/>
      <c r="CB66" s="1746"/>
      <c r="CC66" s="1746"/>
      <c r="CD66" s="1707"/>
      <c r="CH66" s="1729"/>
      <c r="CI66" s="1729"/>
      <c r="CJ66" s="1729"/>
      <c r="CK66" s="1729"/>
      <c r="CL66" s="1729"/>
      <c r="CM66" s="1729"/>
      <c r="CN66" s="1729"/>
      <c r="CO66" s="1729"/>
      <c r="CP66" s="1729"/>
      <c r="CQ66" s="1729"/>
      <c r="CR66" s="1729"/>
      <c r="CS66" s="1729"/>
      <c r="CT66" s="1729"/>
      <c r="CU66" s="1729"/>
      <c r="CV66" s="1729"/>
      <c r="CW66" s="1729"/>
      <c r="CX66" s="1729"/>
      <c r="CY66" s="1729"/>
      <c r="CZ66" s="1729"/>
      <c r="DA66" s="1729"/>
      <c r="DB66" s="1729"/>
      <c r="DC66" s="1729"/>
      <c r="DD66" s="1729"/>
      <c r="DE66" s="1729"/>
      <c r="DF66" s="1729"/>
      <c r="DG66" s="1729"/>
      <c r="DH66" s="1729"/>
      <c r="DI66" s="1729"/>
      <c r="DJ66" s="1729"/>
      <c r="DK66" s="1729"/>
      <c r="DL66" s="1729"/>
      <c r="DM66" s="1729"/>
      <c r="DN66" s="1729"/>
      <c r="DO66" s="1729"/>
      <c r="DP66" s="1729"/>
      <c r="DQ66" s="1729"/>
      <c r="DR66" s="1729"/>
      <c r="DS66" s="1729"/>
      <c r="DT66" s="1729"/>
      <c r="DU66" s="1729"/>
      <c r="DV66" s="1729"/>
    </row>
    <row r="67" spans="1:126" s="1736" customFormat="1" ht="30" customHeight="1">
      <c r="B67" s="1731"/>
      <c r="C67" s="1729"/>
      <c r="D67" s="1729"/>
      <c r="E67" s="1729"/>
      <c r="F67" s="1729"/>
      <c r="G67" s="1729"/>
      <c r="H67" s="1729"/>
      <c r="I67" s="1729"/>
      <c r="J67" s="1729"/>
      <c r="K67" s="1729"/>
      <c r="L67" s="1729"/>
      <c r="M67" s="1729"/>
      <c r="N67" s="1729"/>
      <c r="O67" s="1729"/>
      <c r="P67" s="1729"/>
      <c r="Q67" s="1729"/>
      <c r="CB67" s="1729"/>
      <c r="CC67" s="1729"/>
      <c r="CD67" s="1743"/>
      <c r="CH67" s="1729"/>
      <c r="CI67" s="1729"/>
      <c r="CJ67" s="1729"/>
      <c r="CK67" s="1729"/>
      <c r="CL67" s="1729"/>
      <c r="CM67" s="1729"/>
      <c r="CN67" s="1729"/>
      <c r="CO67" s="1729"/>
      <c r="CP67" s="1729"/>
      <c r="CQ67" s="1729"/>
      <c r="CR67" s="1729"/>
      <c r="CS67" s="1729"/>
      <c r="CT67" s="1729"/>
      <c r="CU67" s="1729"/>
      <c r="CV67" s="1729"/>
      <c r="CW67" s="1729"/>
      <c r="CX67" s="1729"/>
      <c r="CY67" s="1729"/>
      <c r="CZ67" s="1729"/>
      <c r="DA67" s="1729"/>
      <c r="DB67" s="1729"/>
      <c r="DC67" s="1729"/>
      <c r="DD67" s="1729"/>
      <c r="DE67" s="1729"/>
      <c r="DF67" s="1729"/>
      <c r="DG67" s="1729"/>
      <c r="DH67" s="1729"/>
      <c r="DI67" s="1729"/>
      <c r="DJ67" s="1729"/>
      <c r="DK67" s="1729"/>
      <c r="DL67" s="1729"/>
      <c r="DM67" s="1729"/>
      <c r="DN67" s="1729"/>
      <c r="DO67" s="1729"/>
      <c r="DP67" s="1729"/>
      <c r="DQ67" s="1729"/>
      <c r="DR67" s="1729"/>
      <c r="DS67" s="1729"/>
      <c r="DT67" s="1729"/>
      <c r="DU67" s="1729"/>
      <c r="DV67" s="1729"/>
    </row>
    <row r="68" spans="1:126" s="1736" customFormat="1" ht="30" customHeight="1">
      <c r="B68" s="1731"/>
      <c r="C68" s="1725" t="s">
        <v>1341</v>
      </c>
      <c r="D68" s="1767" t="s">
        <v>2742</v>
      </c>
      <c r="AE68" s="1729"/>
      <c r="AF68" s="1729"/>
      <c r="AG68" s="1729"/>
      <c r="AH68" s="1729"/>
      <c r="AI68" s="1729"/>
      <c r="AJ68" s="1729"/>
      <c r="AK68" s="1729"/>
      <c r="AL68" s="1729"/>
      <c r="AM68" s="1729"/>
      <c r="AN68" s="1729"/>
      <c r="AO68" s="1729"/>
      <c r="AP68" s="1729"/>
      <c r="AQ68" s="1729"/>
      <c r="AR68" s="1729"/>
      <c r="AS68" s="1729"/>
      <c r="AT68" s="1729"/>
      <c r="AU68" s="1729"/>
      <c r="AV68" s="1729"/>
      <c r="AW68" s="1729"/>
      <c r="AX68" s="1729"/>
      <c r="AY68" s="1729"/>
      <c r="AZ68" s="1729"/>
      <c r="BA68" s="1729"/>
      <c r="BB68" s="1729"/>
      <c r="BC68" s="1729"/>
      <c r="BD68" s="1729"/>
      <c r="BE68" s="1729"/>
      <c r="BF68" s="1729"/>
      <c r="BG68" s="1729"/>
      <c r="CB68" s="1729"/>
      <c r="CC68" s="1729"/>
      <c r="CD68" s="1743"/>
      <c r="CH68" s="1729"/>
      <c r="CI68" s="1729"/>
      <c r="CJ68" s="1729"/>
      <c r="CK68" s="1729"/>
      <c r="CL68" s="1729"/>
      <c r="CM68" s="1729"/>
      <c r="CN68" s="1729"/>
      <c r="CO68" s="1729"/>
      <c r="CP68" s="1729"/>
      <c r="CQ68" s="1729"/>
      <c r="CR68" s="1729"/>
      <c r="CS68" s="1729"/>
      <c r="CT68" s="1729"/>
      <c r="CU68" s="1729"/>
      <c r="CV68" s="1729"/>
      <c r="CW68" s="1729"/>
      <c r="CX68" s="1729"/>
      <c r="CY68" s="1729"/>
      <c r="CZ68" s="1729"/>
      <c r="DA68" s="1729"/>
      <c r="DB68" s="1729"/>
      <c r="DC68" s="1729"/>
      <c r="DD68" s="1729"/>
      <c r="DE68" s="1729"/>
      <c r="DF68" s="1729"/>
      <c r="DG68" s="1729"/>
      <c r="DH68" s="1729"/>
      <c r="DI68" s="1729"/>
      <c r="DJ68" s="1729"/>
      <c r="DK68" s="1729"/>
      <c r="DL68" s="1729"/>
      <c r="DM68" s="1729"/>
      <c r="DN68" s="1729"/>
      <c r="DO68" s="1729"/>
      <c r="DP68" s="1729"/>
      <c r="DQ68" s="1729"/>
      <c r="DR68" s="1729"/>
      <c r="DS68" s="1729"/>
      <c r="DT68" s="1729"/>
      <c r="DU68" s="1729"/>
      <c r="DV68" s="1729"/>
    </row>
    <row r="69" spans="1:126" s="1736" customFormat="1" ht="30" customHeight="1">
      <c r="B69" s="1731"/>
      <c r="C69" s="1727"/>
      <c r="D69" s="1860" t="s">
        <v>2743</v>
      </c>
      <c r="AE69" s="1729"/>
      <c r="AF69" s="1729"/>
      <c r="AG69" s="1729"/>
      <c r="AH69" s="1729"/>
      <c r="AI69" s="1729"/>
      <c r="AJ69" s="1729"/>
      <c r="AK69" s="1729"/>
      <c r="AL69" s="1729"/>
      <c r="AM69" s="1729"/>
      <c r="AN69" s="1729"/>
      <c r="AO69" s="1729"/>
      <c r="AP69" s="1729"/>
      <c r="AQ69" s="1729"/>
      <c r="AR69" s="1729"/>
      <c r="AS69" s="1729"/>
      <c r="AT69" s="1729"/>
      <c r="AU69" s="1729"/>
      <c r="AV69" s="1729"/>
      <c r="AW69" s="1729"/>
      <c r="AX69" s="1729"/>
      <c r="AY69" s="1729"/>
      <c r="AZ69" s="1729"/>
      <c r="BA69" s="1729"/>
      <c r="BB69" s="1729"/>
      <c r="BC69" s="1729"/>
      <c r="BD69" s="1729"/>
      <c r="BE69" s="1729"/>
      <c r="BF69" s="1729"/>
      <c r="BG69" s="1729"/>
      <c r="CB69" s="1729"/>
      <c r="CC69" s="1729"/>
      <c r="CD69" s="1743"/>
      <c r="CH69" s="1729"/>
      <c r="CI69" s="1729"/>
      <c r="CJ69" s="1729"/>
      <c r="CK69" s="1729"/>
      <c r="CL69" s="1729"/>
      <c r="CM69" s="1729"/>
      <c r="CN69" s="1729"/>
      <c r="CO69" s="1729"/>
      <c r="CP69" s="1729"/>
      <c r="CQ69" s="1729"/>
      <c r="CR69" s="1729"/>
      <c r="CS69" s="1729"/>
      <c r="CT69" s="1729"/>
      <c r="CU69" s="1729"/>
      <c r="CV69" s="1729"/>
      <c r="CW69" s="1729"/>
      <c r="CX69" s="1729"/>
      <c r="CY69" s="1729"/>
      <c r="CZ69" s="1729"/>
      <c r="DA69" s="1729"/>
      <c r="DB69" s="1729"/>
      <c r="DC69" s="1729"/>
      <c r="DD69" s="1729"/>
      <c r="DE69" s="1729"/>
      <c r="DF69" s="1729"/>
      <c r="DG69" s="1729"/>
      <c r="DH69" s="1729"/>
      <c r="DI69" s="1729"/>
      <c r="DJ69" s="1729"/>
      <c r="DK69" s="1729"/>
      <c r="DL69" s="1729"/>
      <c r="DM69" s="1729"/>
      <c r="DN69" s="1729"/>
      <c r="DO69" s="1729"/>
      <c r="DP69" s="1729"/>
      <c r="DQ69" s="1729"/>
      <c r="DR69" s="1729"/>
      <c r="DS69" s="1729"/>
      <c r="DT69" s="1729"/>
      <c r="DU69" s="1729"/>
      <c r="DV69" s="1729"/>
    </row>
    <row r="70" spans="1:126" s="1736" customFormat="1" ht="30" customHeight="1">
      <c r="B70" s="1731"/>
      <c r="C70" s="1729"/>
      <c r="D70" s="1729"/>
      <c r="E70" s="1729"/>
      <c r="F70" s="1729"/>
      <c r="G70" s="1729"/>
      <c r="H70" s="1729"/>
      <c r="I70" s="1729"/>
      <c r="J70" s="1729"/>
      <c r="K70" s="1729"/>
      <c r="L70" s="1729"/>
      <c r="M70" s="1729"/>
      <c r="N70" s="1729"/>
      <c r="O70" s="1729"/>
      <c r="P70" s="1729"/>
      <c r="Q70" s="1729"/>
      <c r="R70" s="1729"/>
      <c r="S70" s="1729"/>
      <c r="T70" s="1729"/>
      <c r="U70" s="1729"/>
      <c r="V70" s="1729"/>
      <c r="W70" s="1729"/>
      <c r="X70" s="1729"/>
      <c r="Y70" s="1729"/>
      <c r="Z70" s="1729"/>
      <c r="AA70" s="1729"/>
      <c r="AB70" s="1729"/>
      <c r="AC70" s="1729"/>
      <c r="AD70" s="1729"/>
      <c r="AE70" s="1729"/>
      <c r="AF70" s="1729"/>
      <c r="AG70" s="1729"/>
      <c r="AH70" s="1729"/>
      <c r="AI70" s="1729"/>
      <c r="AJ70" s="1729"/>
      <c r="AK70" s="1729"/>
      <c r="AL70" s="1729"/>
      <c r="AM70" s="1729"/>
      <c r="AN70" s="1729"/>
      <c r="AO70" s="1729"/>
      <c r="AP70" s="1729"/>
      <c r="AQ70" s="1729"/>
      <c r="AR70" s="1729"/>
      <c r="AS70" s="1729"/>
      <c r="AT70" s="1729"/>
      <c r="AU70" s="1729"/>
      <c r="AV70" s="1729"/>
      <c r="AW70" s="1729"/>
      <c r="AX70" s="1729"/>
      <c r="AY70" s="1729"/>
      <c r="AZ70" s="1729"/>
      <c r="BA70" s="1729"/>
      <c r="BB70" s="1729"/>
      <c r="BC70" s="1729"/>
      <c r="BD70" s="1729"/>
      <c r="BE70" s="1729"/>
      <c r="BF70" s="1729"/>
      <c r="BG70" s="1729"/>
      <c r="CB70" s="1729"/>
      <c r="CC70" s="1729"/>
      <c r="CD70" s="1743"/>
      <c r="CH70" s="1729"/>
      <c r="CI70" s="1729"/>
      <c r="CJ70" s="1729"/>
      <c r="CK70" s="1729"/>
      <c r="CL70" s="1729"/>
      <c r="CM70" s="1729"/>
      <c r="CN70" s="1729"/>
      <c r="CO70" s="1729"/>
      <c r="CP70" s="1729"/>
      <c r="CQ70" s="1729"/>
      <c r="CR70" s="1729"/>
      <c r="CS70" s="1729"/>
      <c r="CT70" s="1729"/>
      <c r="CU70" s="1729"/>
      <c r="CV70" s="1729"/>
      <c r="CW70" s="1729"/>
      <c r="CX70" s="1729"/>
      <c r="CY70" s="1729"/>
      <c r="CZ70" s="1729"/>
      <c r="DA70" s="1729"/>
      <c r="DB70" s="1729"/>
      <c r="DC70" s="1729"/>
      <c r="DD70" s="1729"/>
      <c r="DE70" s="1729"/>
      <c r="DF70" s="1729"/>
      <c r="DG70" s="1729"/>
      <c r="DH70" s="1729"/>
      <c r="DI70" s="1729"/>
      <c r="DJ70" s="1729"/>
      <c r="DK70" s="1729"/>
      <c r="DL70" s="1729"/>
      <c r="DM70" s="1729"/>
      <c r="DN70" s="1729"/>
      <c r="DO70" s="1729"/>
      <c r="DP70" s="1729"/>
      <c r="DQ70" s="1729"/>
      <c r="DR70" s="1729"/>
      <c r="DS70" s="1729"/>
      <c r="DT70" s="1729"/>
      <c r="DU70" s="1729"/>
      <c r="DV70" s="1729"/>
    </row>
    <row r="71" spans="1:126" s="1736" customFormat="1" ht="30" customHeight="1">
      <c r="B71" s="1731"/>
      <c r="C71" s="1729"/>
      <c r="E71" s="3305">
        <v>342401</v>
      </c>
      <c r="F71" s="3305"/>
      <c r="G71" s="3305"/>
      <c r="H71" s="3305"/>
      <c r="I71" s="3305"/>
      <c r="J71" s="1735"/>
      <c r="K71" s="1735"/>
      <c r="L71" s="1735"/>
      <c r="M71" s="1735"/>
      <c r="N71" s="1735"/>
      <c r="O71" s="1735"/>
      <c r="P71" s="1735"/>
      <c r="Q71" s="1735"/>
      <c r="R71" s="1712"/>
      <c r="S71" s="1712"/>
      <c r="T71" s="1712"/>
      <c r="U71" s="1712"/>
      <c r="V71" s="1712"/>
      <c r="W71" s="1712"/>
      <c r="X71" s="1712"/>
      <c r="Y71" s="1712"/>
      <c r="Z71" s="1712"/>
      <c r="AA71" s="1712"/>
      <c r="AB71" s="1712"/>
      <c r="AC71" s="1712"/>
      <c r="AD71" s="1712"/>
      <c r="AE71" s="1712"/>
      <c r="AF71" s="1712"/>
      <c r="AG71" s="1729"/>
      <c r="AH71" s="1729"/>
      <c r="AI71" s="1729"/>
      <c r="AJ71" s="1729"/>
      <c r="AK71" s="1729"/>
      <c r="AL71" s="1729"/>
      <c r="AM71" s="1729"/>
      <c r="AN71" s="1729"/>
      <c r="AO71" s="1729"/>
      <c r="AP71" s="1729"/>
      <c r="AQ71" s="1729"/>
      <c r="AR71" s="1729"/>
      <c r="AS71" s="1729"/>
      <c r="AT71" s="1729"/>
      <c r="AU71" s="1729"/>
      <c r="AV71" s="1729"/>
      <c r="AW71" s="1729"/>
      <c r="AX71" s="1729"/>
      <c r="AY71" s="1729"/>
      <c r="AZ71" s="1729"/>
      <c r="BA71" s="1729"/>
      <c r="BB71" s="1729"/>
      <c r="BC71" s="1729"/>
      <c r="BD71" s="1729"/>
      <c r="BE71" s="1729"/>
      <c r="BF71" s="1729"/>
      <c r="BG71" s="1729"/>
      <c r="CB71" s="1729"/>
      <c r="CC71" s="1729"/>
      <c r="CD71" s="1743"/>
      <c r="CH71" s="1729"/>
      <c r="CI71" s="1729"/>
      <c r="CJ71" s="1729"/>
      <c r="CK71" s="1729"/>
      <c r="CL71" s="1729"/>
      <c r="CM71" s="1729"/>
      <c r="CN71" s="1729"/>
      <c r="CO71" s="1729"/>
      <c r="CP71" s="1729"/>
      <c r="CQ71" s="1729"/>
      <c r="CR71" s="1729"/>
      <c r="CS71" s="1729"/>
      <c r="CT71" s="1729"/>
      <c r="CU71" s="1729"/>
      <c r="CV71" s="1729"/>
      <c r="CW71" s="1729"/>
      <c r="CX71" s="1729"/>
      <c r="CY71" s="1729"/>
      <c r="CZ71" s="1729"/>
      <c r="DA71" s="1729"/>
      <c r="DB71" s="1729"/>
      <c r="DC71" s="1729"/>
      <c r="DD71" s="1729"/>
      <c r="DE71" s="1729"/>
      <c r="DF71" s="1729"/>
      <c r="DG71" s="1729"/>
      <c r="DH71" s="1729"/>
      <c r="DI71" s="1729"/>
      <c r="DJ71" s="1729"/>
      <c r="DK71" s="1729"/>
      <c r="DL71" s="1729"/>
      <c r="DM71" s="1729"/>
      <c r="DN71" s="1729"/>
      <c r="DO71" s="1729"/>
      <c r="DP71" s="1729"/>
      <c r="DQ71" s="1729"/>
      <c r="DR71" s="1729"/>
      <c r="DS71" s="1729"/>
      <c r="DT71" s="1729"/>
      <c r="DU71" s="1729"/>
      <c r="DV71" s="1729"/>
    </row>
    <row r="72" spans="1:126" s="1736" customFormat="1" ht="30" customHeight="1">
      <c r="B72" s="1731"/>
      <c r="C72" s="1729"/>
      <c r="D72" s="3334" t="s">
        <v>21</v>
      </c>
      <c r="E72" s="3335"/>
      <c r="F72" s="3336"/>
      <c r="G72" s="3337"/>
      <c r="H72" s="3338"/>
      <c r="I72" s="1737"/>
      <c r="J72" s="3342" t="s">
        <v>2677</v>
      </c>
      <c r="K72" s="3342"/>
      <c r="L72" s="3342"/>
      <c r="M72" s="3342"/>
      <c r="N72" s="3342"/>
      <c r="O72" s="3342"/>
      <c r="P72" s="3342"/>
      <c r="Q72" s="3342"/>
      <c r="R72" s="1712"/>
      <c r="S72" s="3334" t="s">
        <v>22</v>
      </c>
      <c r="T72" s="3335"/>
      <c r="U72" s="3336"/>
      <c r="V72" s="3337"/>
      <c r="W72" s="3338"/>
      <c r="X72" s="1737"/>
      <c r="Y72" s="3342" t="s">
        <v>2678</v>
      </c>
      <c r="Z72" s="3342"/>
      <c r="AA72" s="3342"/>
      <c r="AB72" s="3342"/>
      <c r="AC72" s="3342"/>
      <c r="AD72" s="3342"/>
      <c r="AE72" s="3342"/>
      <c r="AF72" s="3342"/>
      <c r="AG72" s="1729"/>
      <c r="AH72" s="1729"/>
      <c r="AI72" s="1729"/>
      <c r="AJ72" s="1729"/>
      <c r="AK72" s="1729"/>
      <c r="AL72" s="1729"/>
      <c r="AM72" s="1729"/>
      <c r="AN72" s="1729"/>
      <c r="AO72" s="1729"/>
      <c r="AP72" s="1729"/>
      <c r="AQ72" s="1729"/>
      <c r="AR72" s="1729"/>
      <c r="AS72" s="1729"/>
      <c r="AT72" s="1729"/>
      <c r="AU72" s="1729"/>
      <c r="AV72" s="1729"/>
      <c r="AW72" s="1729"/>
      <c r="AX72" s="1729"/>
      <c r="AY72" s="1729"/>
      <c r="AZ72" s="1729"/>
      <c r="BA72" s="1729"/>
      <c r="BB72" s="1729"/>
      <c r="BC72" s="1729"/>
      <c r="BD72" s="1729"/>
      <c r="BE72" s="1729"/>
      <c r="BF72" s="1729"/>
      <c r="BG72" s="1729"/>
      <c r="CB72" s="1729"/>
      <c r="CC72" s="1729"/>
      <c r="CD72" s="1743"/>
      <c r="CH72" s="1729"/>
      <c r="CI72" s="1729"/>
      <c r="CJ72" s="1729"/>
      <c r="CK72" s="1729"/>
      <c r="CL72" s="1729"/>
      <c r="CM72" s="1729"/>
      <c r="CN72" s="1729"/>
      <c r="CO72" s="1729"/>
      <c r="CP72" s="1729"/>
      <c r="CQ72" s="1729"/>
      <c r="CR72" s="1729"/>
      <c r="CS72" s="1729"/>
      <c r="CT72" s="1729"/>
      <c r="CU72" s="1729"/>
      <c r="CV72" s="1729"/>
      <c r="CW72" s="1729"/>
      <c r="CX72" s="1729"/>
      <c r="CY72" s="1729"/>
      <c r="CZ72" s="1729"/>
      <c r="DA72" s="1729"/>
      <c r="DB72" s="1729"/>
      <c r="DC72" s="1729"/>
      <c r="DD72" s="1729"/>
      <c r="DE72" s="1729"/>
      <c r="DF72" s="1729"/>
      <c r="DG72" s="1729"/>
      <c r="DH72" s="1729"/>
      <c r="DI72" s="1729"/>
      <c r="DJ72" s="1729"/>
      <c r="DK72" s="1729"/>
      <c r="DL72" s="1729"/>
      <c r="DM72" s="1729"/>
      <c r="DN72" s="1729"/>
      <c r="DO72" s="1729"/>
      <c r="DP72" s="1729"/>
      <c r="DQ72" s="1729"/>
      <c r="DR72" s="1729"/>
      <c r="DS72" s="1729"/>
      <c r="DT72" s="1729"/>
      <c r="DU72" s="1729"/>
      <c r="DV72" s="1729"/>
    </row>
    <row r="73" spans="1:126" s="1736" customFormat="1" ht="30" customHeight="1">
      <c r="B73" s="1731"/>
      <c r="C73" s="1729"/>
      <c r="D73" s="3303"/>
      <c r="E73" s="3335"/>
      <c r="F73" s="3339"/>
      <c r="G73" s="3340"/>
      <c r="H73" s="3341"/>
      <c r="I73" s="1737"/>
      <c r="J73" s="3342"/>
      <c r="K73" s="3342"/>
      <c r="L73" s="3342"/>
      <c r="M73" s="3342"/>
      <c r="N73" s="3342"/>
      <c r="O73" s="3342"/>
      <c r="P73" s="3342"/>
      <c r="Q73" s="3342"/>
      <c r="R73" s="1712"/>
      <c r="S73" s="3303"/>
      <c r="T73" s="3335"/>
      <c r="U73" s="3339"/>
      <c r="V73" s="3340"/>
      <c r="W73" s="3341"/>
      <c r="X73" s="1737"/>
      <c r="Y73" s="3342"/>
      <c r="Z73" s="3342"/>
      <c r="AA73" s="3342"/>
      <c r="AB73" s="3342"/>
      <c r="AC73" s="3342"/>
      <c r="AD73" s="3342"/>
      <c r="AE73" s="3342"/>
      <c r="AF73" s="3342"/>
      <c r="AG73" s="1729"/>
      <c r="AH73" s="1729"/>
      <c r="AI73" s="1729"/>
      <c r="AJ73" s="1729"/>
      <c r="AK73" s="1729"/>
      <c r="AL73" s="1729"/>
      <c r="AM73" s="1729"/>
      <c r="AN73" s="1729"/>
      <c r="AO73" s="1729"/>
      <c r="AP73" s="1729"/>
      <c r="AQ73" s="1729"/>
      <c r="AR73" s="1729"/>
      <c r="AS73" s="1729"/>
      <c r="AT73" s="1729"/>
      <c r="AU73" s="1729"/>
      <c r="AV73" s="1729"/>
      <c r="AW73" s="1729"/>
      <c r="AX73" s="1729"/>
      <c r="AY73" s="1729"/>
      <c r="AZ73" s="1729"/>
      <c r="BA73" s="1729"/>
      <c r="BB73" s="1729"/>
      <c r="BC73" s="1729"/>
      <c r="BD73" s="1729"/>
      <c r="BE73" s="1729"/>
      <c r="BF73" s="1729"/>
      <c r="BG73" s="1729"/>
      <c r="CB73" s="1729"/>
      <c r="CC73" s="1729"/>
      <c r="CD73" s="1743"/>
      <c r="CH73" s="1729"/>
      <c r="CI73" s="1729"/>
      <c r="CJ73" s="1729"/>
      <c r="CK73" s="1729"/>
      <c r="CL73" s="1729"/>
      <c r="CM73" s="1729"/>
      <c r="CN73" s="1729"/>
      <c r="CO73" s="1729"/>
      <c r="CP73" s="1729"/>
      <c r="CQ73" s="1729"/>
      <c r="CR73" s="1729"/>
      <c r="CS73" s="1729"/>
      <c r="CT73" s="1729"/>
      <c r="CU73" s="1729"/>
      <c r="CV73" s="1729"/>
      <c r="CW73" s="1729"/>
      <c r="CX73" s="1729"/>
      <c r="CY73" s="1729"/>
      <c r="CZ73" s="1729"/>
      <c r="DA73" s="1729"/>
      <c r="DB73" s="1729"/>
      <c r="DC73" s="1729"/>
      <c r="DD73" s="1729"/>
      <c r="DE73" s="1729"/>
      <c r="DF73" s="1729"/>
      <c r="DG73" s="1729"/>
      <c r="DH73" s="1729"/>
      <c r="DI73" s="1729"/>
      <c r="DJ73" s="1729"/>
      <c r="DK73" s="1729"/>
      <c r="DL73" s="1729"/>
      <c r="DM73" s="1729"/>
      <c r="DN73" s="1729"/>
      <c r="DO73" s="1729"/>
      <c r="DP73" s="1729"/>
      <c r="DQ73" s="1729"/>
      <c r="DR73" s="1729"/>
      <c r="DS73" s="1729"/>
      <c r="DT73" s="1729"/>
      <c r="DU73" s="1729"/>
      <c r="DV73" s="1729"/>
    </row>
    <row r="74" spans="1:126" s="1736" customFormat="1" ht="30" customHeight="1">
      <c r="B74" s="1731"/>
      <c r="C74" s="1729"/>
      <c r="D74" s="1864"/>
      <c r="E74" s="1864"/>
      <c r="F74" s="1737"/>
      <c r="G74" s="1737"/>
      <c r="H74" s="1737"/>
      <c r="I74" s="1737"/>
      <c r="J74" s="1865"/>
      <c r="K74" s="1865"/>
      <c r="L74" s="1865"/>
      <c r="M74" s="1865"/>
      <c r="N74" s="1865"/>
      <c r="O74" s="1865"/>
      <c r="P74" s="1865"/>
      <c r="Q74" s="1865"/>
      <c r="R74" s="1712"/>
      <c r="S74" s="1864"/>
      <c r="T74" s="1864"/>
      <c r="U74" s="1737"/>
      <c r="V74" s="1737"/>
      <c r="W74" s="1737"/>
      <c r="X74" s="1737"/>
      <c r="Y74" s="1865"/>
      <c r="Z74" s="1865"/>
      <c r="AA74" s="1865"/>
      <c r="AB74" s="1865"/>
      <c r="AC74" s="1865"/>
      <c r="AD74" s="1865"/>
      <c r="AE74" s="1865"/>
      <c r="AF74" s="1865"/>
      <c r="AG74" s="1729"/>
      <c r="AH74" s="1729"/>
      <c r="AI74" s="1729"/>
      <c r="AJ74" s="1729"/>
      <c r="AK74" s="1729"/>
      <c r="AL74" s="1729"/>
      <c r="AM74" s="1729"/>
      <c r="AN74" s="1729"/>
      <c r="AO74" s="1729"/>
      <c r="AP74" s="1729"/>
      <c r="AQ74" s="1729"/>
      <c r="AR74" s="1729"/>
      <c r="AS74" s="1729"/>
      <c r="AT74" s="1729"/>
      <c r="AU74" s="1729"/>
      <c r="AV74" s="1729"/>
      <c r="AW74" s="1729"/>
      <c r="AX74" s="1729"/>
      <c r="AY74" s="1729"/>
      <c r="AZ74" s="1729"/>
      <c r="BA74" s="1729"/>
      <c r="BB74" s="1729"/>
      <c r="BC74" s="1729"/>
      <c r="BD74" s="1729"/>
      <c r="BE74" s="1729"/>
      <c r="BF74" s="1729"/>
      <c r="BG74" s="1729"/>
      <c r="CB74" s="1729"/>
      <c r="CC74" s="1729"/>
      <c r="CD74" s="1743"/>
      <c r="CH74" s="1729"/>
      <c r="CI74" s="1729"/>
      <c r="CJ74" s="1729"/>
      <c r="CK74" s="1729"/>
      <c r="CL74" s="1729"/>
      <c r="CM74" s="1729"/>
      <c r="CN74" s="1729"/>
      <c r="CO74" s="1729"/>
      <c r="CP74" s="1729"/>
      <c r="CQ74" s="1729"/>
      <c r="CR74" s="1729"/>
      <c r="CS74" s="1729"/>
      <c r="CT74" s="1729"/>
      <c r="CU74" s="1729"/>
      <c r="CV74" s="1729"/>
      <c r="CW74" s="1729"/>
      <c r="CX74" s="1729"/>
      <c r="CY74" s="1729"/>
      <c r="CZ74" s="1729"/>
      <c r="DA74" s="1729"/>
      <c r="DB74" s="1729"/>
      <c r="DC74" s="1729"/>
      <c r="DD74" s="1729"/>
      <c r="DE74" s="1729"/>
      <c r="DF74" s="1729"/>
      <c r="DG74" s="1729"/>
      <c r="DH74" s="1729"/>
      <c r="DI74" s="1729"/>
      <c r="DJ74" s="1729"/>
      <c r="DK74" s="1729"/>
      <c r="DL74" s="1729"/>
      <c r="DM74" s="1729"/>
      <c r="DN74" s="1729"/>
      <c r="DO74" s="1729"/>
      <c r="DP74" s="1729"/>
      <c r="DQ74" s="1729"/>
      <c r="DR74" s="1729"/>
      <c r="DS74" s="1729"/>
      <c r="DT74" s="1729"/>
      <c r="DU74" s="1729"/>
      <c r="DV74" s="1729"/>
    </row>
    <row r="75" spans="1:126" s="1736" customFormat="1" ht="30" customHeight="1">
      <c r="B75" s="1731"/>
      <c r="C75" s="1729"/>
      <c r="D75" s="1864"/>
      <c r="E75" s="1864"/>
      <c r="F75" s="1737"/>
      <c r="G75" s="1737"/>
      <c r="H75" s="1737"/>
      <c r="I75" s="1737"/>
      <c r="J75" s="1865"/>
      <c r="K75" s="1865"/>
      <c r="L75" s="1865"/>
      <c r="M75" s="1865"/>
      <c r="N75" s="1865"/>
      <c r="O75" s="1865"/>
      <c r="P75" s="1865"/>
      <c r="Q75" s="1865"/>
      <c r="R75" s="1712"/>
      <c r="S75" s="1864"/>
      <c r="T75" s="1864"/>
      <c r="U75" s="1737"/>
      <c r="V75" s="1737"/>
      <c r="W75" s="1737"/>
      <c r="X75" s="1737"/>
      <c r="Y75" s="1865"/>
      <c r="Z75" s="1865"/>
      <c r="AA75" s="1865"/>
      <c r="AB75" s="1865"/>
      <c r="AC75" s="1865"/>
      <c r="AD75" s="1865"/>
      <c r="AE75" s="1865"/>
      <c r="AF75" s="1865"/>
      <c r="AG75" s="1729"/>
      <c r="AH75" s="1729"/>
      <c r="AI75" s="1729"/>
      <c r="AJ75" s="1729"/>
      <c r="AK75" s="1729"/>
      <c r="AL75" s="1729"/>
      <c r="AM75" s="1729"/>
      <c r="AN75" s="1729"/>
      <c r="AO75" s="1729"/>
      <c r="AP75" s="1729"/>
      <c r="AQ75" s="1729"/>
      <c r="AR75" s="1729"/>
      <c r="AS75" s="1729"/>
      <c r="AT75" s="1729"/>
      <c r="AU75" s="1729"/>
      <c r="AV75" s="1729"/>
      <c r="AW75" s="1729"/>
      <c r="AX75" s="1729"/>
      <c r="AY75" s="1729"/>
      <c r="AZ75" s="1729"/>
      <c r="BA75" s="1729"/>
      <c r="BB75" s="1729"/>
      <c r="BC75" s="1729"/>
      <c r="BD75" s="1729"/>
      <c r="BE75" s="1729"/>
      <c r="BF75" s="1729"/>
      <c r="BG75" s="1729"/>
      <c r="CB75" s="1729"/>
      <c r="CC75" s="1729"/>
      <c r="CD75" s="1743"/>
      <c r="CH75" s="1729"/>
      <c r="CI75" s="1729"/>
      <c r="CJ75" s="1729"/>
      <c r="CK75" s="1729"/>
      <c r="CL75" s="1729"/>
      <c r="CM75" s="1729"/>
      <c r="CN75" s="1729"/>
      <c r="CO75" s="1729"/>
      <c r="CP75" s="1729"/>
      <c r="CQ75" s="1729"/>
      <c r="CR75" s="1729"/>
      <c r="CS75" s="1729"/>
      <c r="CT75" s="1729"/>
      <c r="CU75" s="1729"/>
      <c r="CV75" s="1729"/>
      <c r="CW75" s="1729"/>
      <c r="CX75" s="1729"/>
      <c r="CY75" s="1729"/>
      <c r="CZ75" s="1729"/>
      <c r="DA75" s="1729"/>
      <c r="DB75" s="1729"/>
      <c r="DC75" s="1729"/>
      <c r="DD75" s="1729"/>
      <c r="DE75" s="1729"/>
      <c r="DF75" s="1729"/>
      <c r="DG75" s="1729"/>
      <c r="DH75" s="1729"/>
      <c r="DI75" s="1729"/>
      <c r="DJ75" s="1729"/>
      <c r="DK75" s="1729"/>
      <c r="DL75" s="1729"/>
      <c r="DM75" s="1729"/>
      <c r="DN75" s="1729"/>
      <c r="DO75" s="1729"/>
      <c r="DP75" s="1729"/>
      <c r="DQ75" s="1729"/>
      <c r="DR75" s="1729"/>
      <c r="DS75" s="1729"/>
      <c r="DT75" s="1729"/>
      <c r="DU75" s="1729"/>
      <c r="DV75" s="1729"/>
    </row>
    <row r="76" spans="1:126" s="1736" customFormat="1" ht="30" customHeight="1">
      <c r="B76" s="1731"/>
      <c r="C76" s="1729"/>
      <c r="D76" s="1729"/>
      <c r="E76" s="1729"/>
      <c r="F76" s="1729"/>
      <c r="G76" s="1729"/>
      <c r="H76" s="1729"/>
      <c r="I76" s="1729"/>
      <c r="J76" s="1729"/>
      <c r="K76" s="1729"/>
      <c r="L76" s="1729"/>
      <c r="M76" s="1729"/>
      <c r="N76" s="1729"/>
      <c r="O76" s="1729"/>
      <c r="P76" s="1729"/>
      <c r="Q76" s="1729"/>
      <c r="CB76" s="1729"/>
      <c r="CC76" s="1729"/>
      <c r="CD76" s="1743"/>
      <c r="CH76" s="1729"/>
      <c r="CI76" s="1729"/>
      <c r="CJ76" s="1729"/>
      <c r="CK76" s="1729"/>
      <c r="CL76" s="1729"/>
      <c r="CM76" s="1729"/>
      <c r="CN76" s="1729"/>
      <c r="CO76" s="1729"/>
      <c r="CP76" s="1729"/>
      <c r="CQ76" s="1729"/>
      <c r="CR76" s="1729"/>
      <c r="CS76" s="1729"/>
      <c r="CT76" s="1729"/>
      <c r="CU76" s="1729"/>
      <c r="CV76" s="1729"/>
      <c r="CW76" s="1729"/>
      <c r="CX76" s="1729"/>
      <c r="CY76" s="1729"/>
      <c r="CZ76" s="1729"/>
      <c r="DA76" s="1729"/>
      <c r="DB76" s="1729"/>
      <c r="DC76" s="1729"/>
      <c r="DD76" s="1729"/>
      <c r="DE76" s="1729"/>
      <c r="DF76" s="1729"/>
      <c r="DG76" s="1729"/>
      <c r="DH76" s="1729"/>
      <c r="DI76" s="1729"/>
      <c r="DJ76" s="1729"/>
      <c r="DK76" s="1729"/>
      <c r="DL76" s="1729"/>
      <c r="DM76" s="1729"/>
      <c r="DN76" s="1729"/>
      <c r="DO76" s="1729"/>
      <c r="DP76" s="1729"/>
      <c r="DQ76" s="1729"/>
      <c r="DR76" s="1729"/>
      <c r="DS76" s="1729"/>
      <c r="DT76" s="1729"/>
      <c r="DU76" s="1729"/>
      <c r="DV76" s="1729"/>
    </row>
    <row r="77" spans="1:126" s="1736" customFormat="1" ht="30" customHeight="1" thickBot="1">
      <c r="B77" s="1748"/>
      <c r="C77" s="1749"/>
      <c r="D77" s="1749"/>
      <c r="E77" s="1749"/>
      <c r="F77" s="1749"/>
      <c r="G77" s="1749"/>
      <c r="H77" s="1749"/>
      <c r="I77" s="1749"/>
      <c r="J77" s="1749"/>
      <c r="K77" s="1749"/>
      <c r="L77" s="1749"/>
      <c r="M77" s="1749"/>
      <c r="N77" s="1749"/>
      <c r="O77" s="1749"/>
      <c r="P77" s="1749"/>
      <c r="Q77" s="1749"/>
      <c r="R77" s="1749"/>
      <c r="S77" s="1749"/>
      <c r="T77" s="1749"/>
      <c r="U77" s="1749"/>
      <c r="V77" s="1749"/>
      <c r="W77" s="1749"/>
      <c r="X77" s="1749"/>
      <c r="Y77" s="1749"/>
      <c r="Z77" s="1749"/>
      <c r="AA77" s="1749"/>
      <c r="AB77" s="1749"/>
      <c r="AC77" s="1749"/>
      <c r="AD77" s="1749"/>
      <c r="AE77" s="1749"/>
      <c r="AF77" s="1749"/>
      <c r="AG77" s="1749"/>
      <c r="AH77" s="1749"/>
      <c r="AI77" s="1749"/>
      <c r="AJ77" s="1749"/>
      <c r="AK77" s="1749"/>
      <c r="AL77" s="1749"/>
      <c r="AM77" s="1749"/>
      <c r="AN77" s="1749"/>
      <c r="AO77" s="1749"/>
      <c r="AP77" s="1749"/>
      <c r="AQ77" s="1749"/>
      <c r="AR77" s="1749"/>
      <c r="AS77" s="1749"/>
      <c r="AT77" s="1749"/>
      <c r="AU77" s="1749"/>
      <c r="AV77" s="1749"/>
      <c r="AW77" s="1749"/>
      <c r="AX77" s="1749"/>
      <c r="AY77" s="1749"/>
      <c r="AZ77" s="1749"/>
      <c r="BA77" s="1749"/>
      <c r="BB77" s="1749"/>
      <c r="BC77" s="1749"/>
      <c r="BD77" s="1749"/>
      <c r="BE77" s="1749"/>
      <c r="BF77" s="1749"/>
      <c r="BG77" s="1749"/>
      <c r="BH77" s="1749"/>
      <c r="BI77" s="1749"/>
      <c r="BJ77" s="1749"/>
      <c r="BK77" s="1749"/>
      <c r="BL77" s="1749"/>
      <c r="BM77" s="1749"/>
      <c r="BN77" s="1749"/>
      <c r="BO77" s="1749"/>
      <c r="BP77" s="1749"/>
      <c r="BQ77" s="1749"/>
      <c r="BR77" s="1749"/>
      <c r="BS77" s="1749"/>
      <c r="BT77" s="1749"/>
      <c r="BU77" s="1749"/>
      <c r="BV77" s="1749"/>
      <c r="BW77" s="1749"/>
      <c r="BX77" s="1749"/>
      <c r="BY77" s="1749"/>
      <c r="BZ77" s="1749"/>
      <c r="CA77" s="1749"/>
      <c r="CB77" s="1749"/>
      <c r="CC77" s="1749"/>
      <c r="CD77" s="1750"/>
      <c r="CH77" s="1729"/>
      <c r="CI77" s="1729"/>
      <c r="CJ77" s="1729"/>
      <c r="CK77" s="1729"/>
      <c r="CL77" s="1729"/>
      <c r="CM77" s="1729"/>
      <c r="CN77" s="1729"/>
      <c r="CO77" s="1729"/>
      <c r="CP77" s="1729"/>
      <c r="CQ77" s="1729"/>
      <c r="CR77" s="1729"/>
      <c r="CS77" s="1729"/>
      <c r="CT77" s="1729"/>
      <c r="CU77" s="1729"/>
      <c r="CV77" s="1729"/>
      <c r="CW77" s="1729"/>
      <c r="CX77" s="1729"/>
      <c r="CY77" s="1729"/>
      <c r="CZ77" s="1729"/>
      <c r="DA77" s="1729"/>
      <c r="DB77" s="1729"/>
      <c r="DC77" s="1729"/>
      <c r="DD77" s="1729"/>
      <c r="DE77" s="1729"/>
      <c r="DF77" s="1729"/>
      <c r="DG77" s="1729"/>
      <c r="DH77" s="1729"/>
      <c r="DI77" s="1729"/>
      <c r="DJ77" s="1729"/>
      <c r="DK77" s="1729"/>
      <c r="DL77" s="1729"/>
      <c r="DM77" s="1729"/>
      <c r="DN77" s="1729"/>
      <c r="DO77" s="1729"/>
      <c r="DP77" s="1729"/>
      <c r="DQ77" s="1729"/>
      <c r="DR77" s="1729"/>
      <c r="DS77" s="1729"/>
      <c r="DT77" s="1729"/>
      <c r="DU77" s="1729"/>
      <c r="DV77" s="1729"/>
    </row>
    <row r="78" spans="1:126" ht="20.100000000000001" customHeight="1">
      <c r="B78" s="1736"/>
      <c r="C78" s="1736"/>
      <c r="D78" s="1736"/>
      <c r="E78" s="1742"/>
      <c r="F78" s="1736"/>
      <c r="J78" s="1736"/>
      <c r="K78" s="1736"/>
      <c r="L78" s="1736"/>
      <c r="M78" s="1736"/>
      <c r="N78" s="1736"/>
      <c r="O78" s="1736"/>
      <c r="P78" s="1736"/>
      <c r="Q78" s="1751"/>
      <c r="R78" s="1736"/>
      <c r="S78" s="1736"/>
      <c r="T78" s="1736"/>
      <c r="U78" s="1736"/>
      <c r="V78" s="1736"/>
      <c r="W78" s="1736"/>
      <c r="X78" s="1736"/>
      <c r="Y78" s="1736"/>
      <c r="Z78" s="1736"/>
      <c r="AA78" s="1736"/>
      <c r="AB78" s="1752"/>
      <c r="AC78" s="1742"/>
      <c r="AD78" s="1742"/>
      <c r="AE78" s="1742"/>
      <c r="AF78" s="1742"/>
      <c r="AG78" s="1742"/>
      <c r="AH78" s="1736"/>
      <c r="AI78" s="1736"/>
      <c r="AJ78" s="1736"/>
      <c r="AK78" s="1736"/>
      <c r="AL78" s="1736"/>
      <c r="AM78" s="1736"/>
      <c r="AN78" s="1736"/>
      <c r="AO78" s="1736"/>
      <c r="AP78" s="1736"/>
      <c r="AQ78" s="1736"/>
      <c r="AR78" s="1736"/>
      <c r="AS78" s="1736"/>
      <c r="AT78" s="1736"/>
      <c r="AU78" s="1736"/>
      <c r="AV78" s="1736"/>
      <c r="AW78" s="1736"/>
      <c r="AX78" s="1736"/>
      <c r="AY78" s="1736"/>
      <c r="AZ78" s="1736"/>
      <c r="BA78" s="1736"/>
      <c r="BB78" s="1736"/>
      <c r="BC78" s="1736"/>
      <c r="BD78" s="1736"/>
      <c r="BE78" s="1736"/>
      <c r="BF78" s="1736"/>
      <c r="BG78" s="1736"/>
      <c r="BH78" s="1736"/>
      <c r="BI78" s="1736"/>
      <c r="BJ78" s="1736"/>
      <c r="BK78" s="1736"/>
      <c r="BL78" s="1736"/>
      <c r="BM78" s="1736"/>
      <c r="BN78" s="1736"/>
      <c r="BO78" s="1736"/>
      <c r="BP78" s="1736"/>
      <c r="BQ78" s="1736"/>
      <c r="BR78" s="1736"/>
      <c r="BS78" s="1736"/>
      <c r="BT78" s="1736"/>
      <c r="BU78" s="1736"/>
      <c r="BV78" s="1736"/>
      <c r="BW78" s="1736"/>
      <c r="BX78" s="1736"/>
      <c r="BY78" s="1736"/>
      <c r="BZ78" s="1752"/>
      <c r="CA78" s="1742"/>
      <c r="CB78" s="1742"/>
      <c r="CC78" s="1736"/>
      <c r="CD78" s="1736"/>
    </row>
    <row r="79" spans="1:126" ht="20.100000000000001" customHeight="1">
      <c r="B79" s="1736"/>
      <c r="C79" s="1736"/>
      <c r="D79" s="1736"/>
      <c r="E79" s="1742"/>
      <c r="F79" s="1736"/>
      <c r="J79" s="1736"/>
      <c r="K79" s="1736"/>
      <c r="L79" s="1736"/>
      <c r="M79" s="1736"/>
      <c r="N79" s="1736"/>
      <c r="O79" s="1736"/>
      <c r="P79" s="1736"/>
      <c r="Q79" s="1751"/>
      <c r="R79" s="1736"/>
      <c r="S79" s="1736"/>
      <c r="T79" s="1736"/>
      <c r="U79" s="1736"/>
      <c r="V79" s="1736"/>
      <c r="W79" s="1736"/>
      <c r="X79" s="1736"/>
      <c r="Y79" s="1736"/>
      <c r="Z79" s="1736"/>
      <c r="AA79" s="1736"/>
      <c r="AB79" s="1752"/>
      <c r="AC79" s="1742"/>
      <c r="AD79" s="1742"/>
      <c r="AE79" s="1742"/>
      <c r="AF79" s="1742"/>
      <c r="AG79" s="1742"/>
      <c r="AH79" s="1736"/>
      <c r="AI79" s="1736"/>
      <c r="AJ79" s="1736"/>
      <c r="AK79" s="1736"/>
      <c r="AL79" s="1736"/>
      <c r="AM79" s="1736"/>
      <c r="AN79" s="1736"/>
      <c r="AO79" s="1736"/>
      <c r="AP79" s="1736"/>
      <c r="AQ79" s="1736"/>
      <c r="AR79" s="1736"/>
      <c r="AS79" s="1736"/>
      <c r="AT79" s="1736"/>
      <c r="AU79" s="1736"/>
      <c r="AV79" s="1736"/>
      <c r="AW79" s="1736"/>
      <c r="AX79" s="1736"/>
      <c r="AY79" s="1736"/>
      <c r="AZ79" s="1736"/>
      <c r="BA79" s="1736"/>
      <c r="BB79" s="1736"/>
      <c r="BC79" s="1736"/>
      <c r="BD79" s="1736"/>
      <c r="BE79" s="1736"/>
      <c r="BF79" s="1736"/>
      <c r="BG79" s="1736"/>
      <c r="BH79" s="1736"/>
      <c r="BI79" s="1736"/>
      <c r="BJ79" s="1736"/>
      <c r="BK79" s="1736"/>
      <c r="BL79" s="1736"/>
      <c r="BM79" s="1736"/>
      <c r="BN79" s="1736"/>
      <c r="BO79" s="1736"/>
      <c r="BP79" s="1736"/>
      <c r="BQ79" s="1736"/>
      <c r="BR79" s="1736"/>
      <c r="BS79" s="1736"/>
      <c r="BT79" s="1736"/>
      <c r="BU79" s="1736"/>
      <c r="BV79" s="1736"/>
      <c r="BW79" s="1736"/>
      <c r="BX79" s="1736"/>
      <c r="BY79" s="1736"/>
      <c r="BZ79" s="1752"/>
      <c r="CA79" s="1742"/>
      <c r="CB79" s="1742"/>
      <c r="CC79" s="1736"/>
      <c r="CD79" s="1736"/>
    </row>
    <row r="80" spans="1:126" s="1736" customFormat="1" ht="30" customHeight="1">
      <c r="A80" s="3304">
        <v>39</v>
      </c>
      <c r="B80" s="3304"/>
      <c r="C80" s="3304"/>
      <c r="D80" s="3304"/>
      <c r="E80" s="3304"/>
      <c r="F80" s="3304"/>
      <c r="G80" s="3304"/>
      <c r="H80" s="3304"/>
      <c r="I80" s="3304"/>
      <c r="J80" s="3304"/>
      <c r="K80" s="3304"/>
      <c r="L80" s="3304"/>
      <c r="M80" s="3304"/>
      <c r="N80" s="3304"/>
      <c r="O80" s="3304"/>
      <c r="P80" s="3304"/>
      <c r="Q80" s="3304"/>
      <c r="R80" s="3304"/>
      <c r="S80" s="3304"/>
      <c r="T80" s="3304"/>
      <c r="U80" s="3304"/>
      <c r="V80" s="3304"/>
      <c r="W80" s="3304"/>
      <c r="X80" s="3304"/>
      <c r="Y80" s="3304"/>
      <c r="Z80" s="3304"/>
      <c r="AA80" s="3304"/>
      <c r="AB80" s="3304"/>
      <c r="AC80" s="3304"/>
      <c r="AD80" s="3304"/>
      <c r="AE80" s="3304"/>
      <c r="AF80" s="3304"/>
      <c r="AG80" s="3304"/>
      <c r="AH80" s="3304"/>
      <c r="AI80" s="3304"/>
      <c r="AJ80" s="3304"/>
      <c r="AK80" s="3304"/>
      <c r="AL80" s="3304"/>
      <c r="AM80" s="3304"/>
      <c r="AN80" s="3304"/>
      <c r="AO80" s="3304"/>
      <c r="AP80" s="3304"/>
      <c r="AQ80" s="3304"/>
      <c r="AR80" s="3304"/>
      <c r="AS80" s="3304"/>
      <c r="AT80" s="3304"/>
      <c r="AU80" s="3304"/>
      <c r="AV80" s="3304"/>
      <c r="AW80" s="3304"/>
      <c r="AX80" s="3304"/>
      <c r="AY80" s="3304"/>
      <c r="AZ80" s="3304"/>
      <c r="BA80" s="3304"/>
      <c r="BB80" s="3304"/>
      <c r="BC80" s="3304"/>
      <c r="BD80" s="3304"/>
      <c r="BE80" s="3304"/>
      <c r="BF80" s="3304"/>
      <c r="BG80" s="3304"/>
      <c r="BH80" s="3304"/>
      <c r="BI80" s="3304"/>
      <c r="BJ80" s="3304"/>
      <c r="BK80" s="3304"/>
      <c r="BL80" s="3304"/>
      <c r="BM80" s="3304"/>
      <c r="BN80" s="3304"/>
      <c r="BO80" s="3304"/>
      <c r="BP80" s="3304"/>
      <c r="BQ80" s="3304"/>
      <c r="BR80" s="3304"/>
      <c r="BS80" s="3304"/>
      <c r="BT80" s="3304"/>
      <c r="BU80" s="3304"/>
      <c r="BV80" s="3304"/>
      <c r="BW80" s="3304"/>
      <c r="BX80" s="3304"/>
      <c r="BY80" s="3304"/>
      <c r="BZ80" s="3304"/>
      <c r="CA80" s="3304"/>
      <c r="CB80" s="3304"/>
      <c r="CC80" s="3304"/>
      <c r="CD80" s="3304"/>
      <c r="CH80" s="1729"/>
      <c r="CI80" s="1729"/>
      <c r="CJ80" s="1729"/>
      <c r="CK80" s="1729"/>
      <c r="CL80" s="1729"/>
      <c r="CM80" s="1729"/>
      <c r="CN80" s="1729"/>
      <c r="CO80" s="1729"/>
      <c r="CP80" s="1729"/>
      <c r="CQ80" s="1729"/>
      <c r="CR80" s="1729"/>
      <c r="CS80" s="1729"/>
      <c r="CT80" s="1729"/>
      <c r="CU80" s="1729"/>
      <c r="CV80" s="1729"/>
      <c r="CW80" s="1729"/>
      <c r="CX80" s="1729"/>
      <c r="CY80" s="1729"/>
      <c r="CZ80" s="1729"/>
      <c r="DA80" s="1729"/>
      <c r="DB80" s="1729"/>
      <c r="DC80" s="1729"/>
      <c r="DD80" s="1729"/>
      <c r="DE80" s="1729"/>
      <c r="DF80" s="1729"/>
      <c r="DG80" s="1729"/>
      <c r="DH80" s="1729"/>
      <c r="DI80" s="1729"/>
      <c r="DJ80" s="1729"/>
      <c r="DK80" s="1729"/>
      <c r="DL80" s="1729"/>
      <c r="DM80" s="1729"/>
      <c r="DN80" s="1729"/>
      <c r="DO80" s="1729"/>
      <c r="DP80" s="1729"/>
      <c r="DQ80" s="1729"/>
      <c r="DR80" s="1729"/>
      <c r="DS80" s="1729"/>
      <c r="DT80" s="1729"/>
      <c r="DU80" s="1729"/>
      <c r="DV80" s="1729"/>
    </row>
    <row r="81" spans="2:126" s="1736" customFormat="1" ht="20.100000000000001" customHeight="1">
      <c r="B81" s="1866"/>
      <c r="C81" s="1866"/>
      <c r="D81" s="1866"/>
      <c r="E81" s="1866"/>
      <c r="F81" s="1866"/>
      <c r="G81" s="1866"/>
      <c r="H81" s="1866"/>
      <c r="I81" s="1866"/>
      <c r="J81" s="1866"/>
      <c r="K81" s="1866"/>
      <c r="L81" s="1866"/>
      <c r="M81" s="1866"/>
      <c r="N81" s="1866"/>
      <c r="O81" s="1866"/>
      <c r="P81" s="1866"/>
      <c r="Q81" s="1866"/>
      <c r="R81" s="1866"/>
      <c r="S81" s="1866"/>
      <c r="T81" s="1866"/>
      <c r="U81" s="1866"/>
      <c r="V81" s="1866"/>
      <c r="W81" s="1866"/>
      <c r="X81" s="1866"/>
      <c r="Y81" s="1866"/>
      <c r="Z81" s="1866"/>
      <c r="AA81" s="1866"/>
      <c r="AB81" s="1866"/>
      <c r="AC81" s="1866"/>
      <c r="AD81" s="1866"/>
      <c r="AE81" s="1866"/>
      <c r="AF81" s="1866"/>
      <c r="AG81" s="1866"/>
      <c r="AH81" s="1866"/>
      <c r="AI81" s="1866"/>
      <c r="AJ81" s="1866"/>
      <c r="AK81" s="1866"/>
      <c r="AL81" s="1866"/>
      <c r="AM81" s="1866"/>
      <c r="AN81" s="1866"/>
      <c r="AO81" s="1866"/>
      <c r="AP81" s="1866"/>
      <c r="AQ81" s="1866"/>
      <c r="AR81" s="1866"/>
      <c r="AS81" s="1866"/>
      <c r="AT81" s="1866"/>
      <c r="AU81" s="1866"/>
      <c r="AV81" s="1866"/>
      <c r="AW81" s="1866"/>
      <c r="AX81" s="1866"/>
      <c r="AY81" s="1866"/>
      <c r="AZ81" s="1866"/>
      <c r="BA81" s="1866"/>
      <c r="BB81" s="1866"/>
      <c r="BC81" s="1866"/>
      <c r="BD81" s="1866"/>
      <c r="BE81" s="1866"/>
      <c r="BF81" s="1866"/>
      <c r="BG81" s="1866"/>
      <c r="BH81" s="1866"/>
      <c r="BI81" s="1866"/>
      <c r="BJ81" s="1866"/>
      <c r="BK81" s="1866"/>
      <c r="BL81" s="1866"/>
      <c r="BM81" s="1866"/>
      <c r="BN81" s="1866"/>
      <c r="BO81" s="1866"/>
      <c r="BP81" s="1866"/>
      <c r="BQ81" s="1866"/>
      <c r="BR81" s="1866"/>
      <c r="BS81" s="1866"/>
      <c r="BT81" s="1866"/>
      <c r="BU81" s="1866"/>
      <c r="BV81" s="1866"/>
      <c r="BW81" s="1866"/>
      <c r="BX81" s="1866"/>
      <c r="BY81" s="1866"/>
      <c r="BZ81" s="1866"/>
      <c r="CA81" s="1866"/>
      <c r="CB81" s="1866"/>
      <c r="CC81" s="1866"/>
      <c r="CD81" s="1866"/>
      <c r="CH81" s="1729"/>
      <c r="CI81" s="1729"/>
      <c r="CJ81" s="1729"/>
      <c r="CK81" s="1729"/>
      <c r="CL81" s="1729"/>
      <c r="CM81" s="1729"/>
      <c r="CN81" s="1729"/>
      <c r="CO81" s="1729"/>
      <c r="CP81" s="1729"/>
      <c r="CQ81" s="1729"/>
      <c r="CR81" s="1729"/>
      <c r="CS81" s="1729"/>
      <c r="CT81" s="1729"/>
      <c r="CU81" s="1729"/>
      <c r="CV81" s="1729"/>
      <c r="CW81" s="1729"/>
      <c r="CX81" s="1729"/>
      <c r="CY81" s="1729"/>
      <c r="CZ81" s="1729"/>
      <c r="DA81" s="1729"/>
      <c r="DB81" s="1729"/>
      <c r="DC81" s="1729"/>
      <c r="DD81" s="1729"/>
      <c r="DE81" s="1729"/>
      <c r="DF81" s="1729"/>
      <c r="DG81" s="1729"/>
      <c r="DH81" s="1729"/>
      <c r="DI81" s="1729"/>
      <c r="DJ81" s="1729"/>
      <c r="DK81" s="1729"/>
      <c r="DL81" s="1729"/>
      <c r="DM81" s="1729"/>
      <c r="DN81" s="1729"/>
      <c r="DO81" s="1729"/>
      <c r="DP81" s="1729"/>
      <c r="DQ81" s="1729"/>
      <c r="DR81" s="1729"/>
      <c r="DS81" s="1729"/>
      <c r="DT81" s="1729"/>
      <c r="DU81" s="1729"/>
      <c r="DV81" s="1729"/>
    </row>
    <row r="82" spans="2:126" s="1736" customFormat="1" ht="20.100000000000001" customHeight="1">
      <c r="B82" s="1866"/>
      <c r="C82" s="1866"/>
      <c r="D82" s="1866"/>
      <c r="E82" s="1866"/>
      <c r="F82" s="1866"/>
      <c r="G82" s="1866"/>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c r="AL82" s="1866"/>
      <c r="AM82" s="1866"/>
      <c r="AN82" s="1866"/>
      <c r="AO82" s="1866"/>
      <c r="AP82" s="1866"/>
      <c r="AQ82" s="1866"/>
      <c r="AR82" s="1866"/>
      <c r="AS82" s="1866"/>
      <c r="AT82" s="1866"/>
      <c r="AU82" s="1866"/>
      <c r="AV82" s="1866"/>
      <c r="AW82" s="1866"/>
      <c r="AX82" s="1866"/>
      <c r="AY82" s="1866"/>
      <c r="AZ82" s="1866"/>
      <c r="BA82" s="1866"/>
      <c r="BB82" s="1866"/>
      <c r="BC82" s="1866"/>
      <c r="BD82" s="1866"/>
      <c r="BE82" s="1866"/>
      <c r="BF82" s="1866"/>
      <c r="BG82" s="1866"/>
      <c r="BH82" s="1866"/>
      <c r="BI82" s="1866"/>
      <c r="BJ82" s="1866"/>
      <c r="BK82" s="1866"/>
      <c r="BL82" s="1866"/>
      <c r="BM82" s="1866"/>
      <c r="BN82" s="1866"/>
      <c r="BO82" s="1866"/>
      <c r="BP82" s="1866"/>
      <c r="BQ82" s="1866"/>
      <c r="BR82" s="1866"/>
      <c r="BS82" s="1866"/>
      <c r="BT82" s="1866"/>
      <c r="BU82" s="1866"/>
      <c r="BV82" s="1866"/>
      <c r="BW82" s="1866"/>
      <c r="BX82" s="1866"/>
      <c r="BY82" s="1866"/>
      <c r="BZ82" s="1866"/>
      <c r="CA82" s="1866"/>
      <c r="CB82" s="1866"/>
      <c r="CC82" s="1866"/>
      <c r="CD82" s="1866"/>
      <c r="CH82" s="1729"/>
      <c r="CI82" s="1729"/>
      <c r="CJ82" s="1729"/>
      <c r="CK82" s="1729"/>
      <c r="CL82" s="1729"/>
      <c r="CM82" s="1729"/>
      <c r="CN82" s="1729"/>
      <c r="CO82" s="1729"/>
      <c r="CP82" s="1729"/>
      <c r="CQ82" s="1729"/>
      <c r="CR82" s="1729"/>
      <c r="CS82" s="1729"/>
      <c r="CT82" s="1729"/>
      <c r="CU82" s="1729"/>
      <c r="CV82" s="1729"/>
      <c r="CW82" s="1729"/>
      <c r="CX82" s="1729"/>
      <c r="CY82" s="1729"/>
      <c r="CZ82" s="1729"/>
      <c r="DA82" s="1729"/>
      <c r="DB82" s="1729"/>
      <c r="DC82" s="1729"/>
      <c r="DD82" s="1729"/>
      <c r="DE82" s="1729"/>
      <c r="DF82" s="1729"/>
      <c r="DG82" s="1729"/>
      <c r="DH82" s="1729"/>
      <c r="DI82" s="1729"/>
      <c r="DJ82" s="1729"/>
      <c r="DK82" s="1729"/>
      <c r="DL82" s="1729"/>
      <c r="DM82" s="1729"/>
      <c r="DN82" s="1729"/>
      <c r="DO82" s="1729"/>
      <c r="DP82" s="1729"/>
      <c r="DQ82" s="1729"/>
      <c r="DR82" s="1729"/>
      <c r="DS82" s="1729"/>
      <c r="DT82" s="1729"/>
      <c r="DU82" s="1729"/>
      <c r="DV82" s="1729"/>
    </row>
  </sheetData>
  <mergeCells count="71">
    <mergeCell ref="Y72:AF73"/>
    <mergeCell ref="A80:CD80"/>
    <mergeCell ref="E71:I71"/>
    <mergeCell ref="D72:E73"/>
    <mergeCell ref="F72:H73"/>
    <mergeCell ref="J72:Q73"/>
    <mergeCell ref="S72:T73"/>
    <mergeCell ref="U72:W73"/>
    <mergeCell ref="Y56:Z57"/>
    <mergeCell ref="AA56:AI57"/>
    <mergeCell ref="AJ56:AK57"/>
    <mergeCell ref="E63:I63"/>
    <mergeCell ref="D64:E65"/>
    <mergeCell ref="F64:H65"/>
    <mergeCell ref="J64:Q65"/>
    <mergeCell ref="S64:T65"/>
    <mergeCell ref="U64:W65"/>
    <mergeCell ref="Y64:AF65"/>
    <mergeCell ref="CB53:CC54"/>
    <mergeCell ref="Y50:Z51"/>
    <mergeCell ref="AA50:AI51"/>
    <mergeCell ref="AJ50:AK51"/>
    <mergeCell ref="BQ50:BR51"/>
    <mergeCell ref="BS50:CA51"/>
    <mergeCell ref="CB50:CC51"/>
    <mergeCell ref="Y53:Z54"/>
    <mergeCell ref="AA53:AI54"/>
    <mergeCell ref="AJ53:AK54"/>
    <mergeCell ref="BQ53:BR54"/>
    <mergeCell ref="BS53:CA54"/>
    <mergeCell ref="CB47:CC48"/>
    <mergeCell ref="L38:M39"/>
    <mergeCell ref="N38:AW39"/>
    <mergeCell ref="AY38:AZ39"/>
    <mergeCell ref="BA38:CA39"/>
    <mergeCell ref="AG46:AI46"/>
    <mergeCell ref="BY46:CA46"/>
    <mergeCell ref="Y47:Z48"/>
    <mergeCell ref="AA47:AI48"/>
    <mergeCell ref="AJ47:AK48"/>
    <mergeCell ref="BQ47:BR48"/>
    <mergeCell ref="BS47:CA48"/>
    <mergeCell ref="AU37:AW37"/>
    <mergeCell ref="BY37:CA37"/>
    <mergeCell ref="D27:I27"/>
    <mergeCell ref="D28:E29"/>
    <mergeCell ref="F28:H29"/>
    <mergeCell ref="J28:Q29"/>
    <mergeCell ref="S28:T29"/>
    <mergeCell ref="U28:W29"/>
    <mergeCell ref="Y28:AF29"/>
    <mergeCell ref="N35:AW35"/>
    <mergeCell ref="BA35:CA35"/>
    <mergeCell ref="N36:AW36"/>
    <mergeCell ref="BA36:CA36"/>
    <mergeCell ref="S12:T13"/>
    <mergeCell ref="U12:W13"/>
    <mergeCell ref="Y12:AF13"/>
    <mergeCell ref="D19:I19"/>
    <mergeCell ref="D20:E21"/>
    <mergeCell ref="F20:H21"/>
    <mergeCell ref="J20:Q21"/>
    <mergeCell ref="S20:T21"/>
    <mergeCell ref="U20:W21"/>
    <mergeCell ref="Y20:AF21"/>
    <mergeCell ref="C4:N5"/>
    <mergeCell ref="O4:Q5"/>
    <mergeCell ref="D11:I11"/>
    <mergeCell ref="D12:E13"/>
    <mergeCell ref="F12:H13"/>
    <mergeCell ref="J12:Q1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F86C4-9605-4717-BD68-FE98AD0EE766}">
  <sheetPr>
    <tabColor rgb="FF92D050"/>
  </sheetPr>
  <dimension ref="A1:DV95"/>
  <sheetViews>
    <sheetView view="pageBreakPreview" zoomScale="40" zoomScaleNormal="50" zoomScaleSheetLayoutView="40" workbookViewId="0">
      <selection activeCell="BB90" sqref="BB90"/>
    </sheetView>
  </sheetViews>
  <sheetFormatPr defaultColWidth="2.33203125" defaultRowHeight="33.6"/>
  <cols>
    <col min="1" max="1" width="2.33203125" style="1790"/>
    <col min="2" max="2" width="3.88671875" style="1790" customWidth="1"/>
    <col min="3" max="3" width="10.6640625" style="1790" customWidth="1"/>
    <col min="4" max="35" width="3.88671875" style="1790" customWidth="1"/>
    <col min="36" max="36" width="5.33203125" style="1790" customWidth="1"/>
    <col min="37" max="46" width="3.88671875" style="1790" customWidth="1"/>
    <col min="47" max="47" width="5.33203125" style="1790" customWidth="1"/>
    <col min="48" max="78" width="3.88671875" style="1790" customWidth="1"/>
    <col min="79" max="79" width="6.5546875" style="1790" customWidth="1"/>
    <col min="80" max="82" width="3.88671875" style="1790" customWidth="1"/>
    <col min="83" max="83" width="3" style="1790" customWidth="1"/>
    <col min="84" max="85" width="2.33203125" style="1790"/>
    <col min="86" max="126" width="2.33203125" style="1807"/>
    <col min="127" max="208" width="2.33203125" style="1790"/>
    <col min="209" max="209" width="3.88671875" style="1790" customWidth="1"/>
    <col min="210" max="210" width="9.33203125" style="1790" customWidth="1"/>
    <col min="211" max="211" width="3.88671875" style="1790" customWidth="1"/>
    <col min="212" max="215" width="1.33203125" style="1790" customWidth="1"/>
    <col min="216" max="297" width="3.88671875" style="1790" customWidth="1"/>
    <col min="298" max="464" width="2.33203125" style="1790"/>
    <col min="465" max="465" width="3.88671875" style="1790" customWidth="1"/>
    <col min="466" max="466" width="9.33203125" style="1790" customWidth="1"/>
    <col min="467" max="467" width="3.88671875" style="1790" customWidth="1"/>
    <col min="468" max="471" width="1.33203125" style="1790" customWidth="1"/>
    <col min="472" max="553" width="3.88671875" style="1790" customWidth="1"/>
    <col min="554" max="720" width="2.33203125" style="1790"/>
    <col min="721" max="721" width="3.88671875" style="1790" customWidth="1"/>
    <col min="722" max="722" width="9.33203125" style="1790" customWidth="1"/>
    <col min="723" max="723" width="3.88671875" style="1790" customWidth="1"/>
    <col min="724" max="727" width="1.33203125" style="1790" customWidth="1"/>
    <col min="728" max="809" width="3.88671875" style="1790" customWidth="1"/>
    <col min="810" max="976" width="2.33203125" style="1790"/>
    <col min="977" max="977" width="3.88671875" style="1790" customWidth="1"/>
    <col min="978" max="978" width="9.33203125" style="1790" customWidth="1"/>
    <col min="979" max="979" width="3.88671875" style="1790" customWidth="1"/>
    <col min="980" max="983" width="1.33203125" style="1790" customWidth="1"/>
    <col min="984" max="1065" width="3.88671875" style="1790" customWidth="1"/>
    <col min="1066" max="1232" width="2.33203125" style="1790"/>
    <col min="1233" max="1233" width="3.88671875" style="1790" customWidth="1"/>
    <col min="1234" max="1234" width="9.33203125" style="1790" customWidth="1"/>
    <col min="1235" max="1235" width="3.88671875" style="1790" customWidth="1"/>
    <col min="1236" max="1239" width="1.33203125" style="1790" customWidth="1"/>
    <col min="1240" max="1321" width="3.88671875" style="1790" customWidth="1"/>
    <col min="1322" max="1488" width="2.33203125" style="1790"/>
    <col min="1489" max="1489" width="3.88671875" style="1790" customWidth="1"/>
    <col min="1490" max="1490" width="9.33203125" style="1790" customWidth="1"/>
    <col min="1491" max="1491" width="3.88671875" style="1790" customWidth="1"/>
    <col min="1492" max="1495" width="1.33203125" style="1790" customWidth="1"/>
    <col min="1496" max="1577" width="3.88671875" style="1790" customWidth="1"/>
    <col min="1578" max="1744" width="2.33203125" style="1790"/>
    <col min="1745" max="1745" width="3.88671875" style="1790" customWidth="1"/>
    <col min="1746" max="1746" width="9.33203125" style="1790" customWidth="1"/>
    <col min="1747" max="1747" width="3.88671875" style="1790" customWidth="1"/>
    <col min="1748" max="1751" width="1.33203125" style="1790" customWidth="1"/>
    <col min="1752" max="1833" width="3.88671875" style="1790" customWidth="1"/>
    <col min="1834" max="2000" width="2.33203125" style="1790"/>
    <col min="2001" max="2001" width="3.88671875" style="1790" customWidth="1"/>
    <col min="2002" max="2002" width="9.33203125" style="1790" customWidth="1"/>
    <col min="2003" max="2003" width="3.88671875" style="1790" customWidth="1"/>
    <col min="2004" max="2007" width="1.33203125" style="1790" customWidth="1"/>
    <col min="2008" max="2089" width="3.88671875" style="1790" customWidth="1"/>
    <col min="2090" max="2256" width="2.33203125" style="1790"/>
    <col min="2257" max="2257" width="3.88671875" style="1790" customWidth="1"/>
    <col min="2258" max="2258" width="9.33203125" style="1790" customWidth="1"/>
    <col min="2259" max="2259" width="3.88671875" style="1790" customWidth="1"/>
    <col min="2260" max="2263" width="1.33203125" style="1790" customWidth="1"/>
    <col min="2264" max="2345" width="3.88671875" style="1790" customWidth="1"/>
    <col min="2346" max="2512" width="2.33203125" style="1790"/>
    <col min="2513" max="2513" width="3.88671875" style="1790" customWidth="1"/>
    <col min="2514" max="2514" width="9.33203125" style="1790" customWidth="1"/>
    <col min="2515" max="2515" width="3.88671875" style="1790" customWidth="1"/>
    <col min="2516" max="2519" width="1.33203125" style="1790" customWidth="1"/>
    <col min="2520" max="2601" width="3.88671875" style="1790" customWidth="1"/>
    <col min="2602" max="2768" width="2.33203125" style="1790"/>
    <col min="2769" max="2769" width="3.88671875" style="1790" customWidth="1"/>
    <col min="2770" max="2770" width="9.33203125" style="1790" customWidth="1"/>
    <col min="2771" max="2771" width="3.88671875" style="1790" customWidth="1"/>
    <col min="2772" max="2775" width="1.33203125" style="1790" customWidth="1"/>
    <col min="2776" max="2857" width="3.88671875" style="1790" customWidth="1"/>
    <col min="2858" max="3024" width="2.33203125" style="1790"/>
    <col min="3025" max="3025" width="3.88671875" style="1790" customWidth="1"/>
    <col min="3026" max="3026" width="9.33203125" style="1790" customWidth="1"/>
    <col min="3027" max="3027" width="3.88671875" style="1790" customWidth="1"/>
    <col min="3028" max="3031" width="1.33203125" style="1790" customWidth="1"/>
    <col min="3032" max="3113" width="3.88671875" style="1790" customWidth="1"/>
    <col min="3114" max="3280" width="2.33203125" style="1790"/>
    <col min="3281" max="3281" width="3.88671875" style="1790" customWidth="1"/>
    <col min="3282" max="3282" width="9.33203125" style="1790" customWidth="1"/>
    <col min="3283" max="3283" width="3.88671875" style="1790" customWidth="1"/>
    <col min="3284" max="3287" width="1.33203125" style="1790" customWidth="1"/>
    <col min="3288" max="3369" width="3.88671875" style="1790" customWidth="1"/>
    <col min="3370" max="3536" width="2.33203125" style="1790"/>
    <col min="3537" max="3537" width="3.88671875" style="1790" customWidth="1"/>
    <col min="3538" max="3538" width="9.33203125" style="1790" customWidth="1"/>
    <col min="3539" max="3539" width="3.88671875" style="1790" customWidth="1"/>
    <col min="3540" max="3543" width="1.33203125" style="1790" customWidth="1"/>
    <col min="3544" max="3625" width="3.88671875" style="1790" customWidth="1"/>
    <col min="3626" max="3792" width="2.33203125" style="1790"/>
    <col min="3793" max="3793" width="3.88671875" style="1790" customWidth="1"/>
    <col min="3794" max="3794" width="9.33203125" style="1790" customWidth="1"/>
    <col min="3795" max="3795" width="3.88671875" style="1790" customWidth="1"/>
    <col min="3796" max="3799" width="1.33203125" style="1790" customWidth="1"/>
    <col min="3800" max="3881" width="3.88671875" style="1790" customWidth="1"/>
    <col min="3882" max="4048" width="2.33203125" style="1790"/>
    <col min="4049" max="4049" width="3.88671875" style="1790" customWidth="1"/>
    <col min="4050" max="4050" width="9.33203125" style="1790" customWidth="1"/>
    <col min="4051" max="4051" width="3.88671875" style="1790" customWidth="1"/>
    <col min="4052" max="4055" width="1.33203125" style="1790" customWidth="1"/>
    <col min="4056" max="4137" width="3.88671875" style="1790" customWidth="1"/>
    <col min="4138" max="4304" width="2.33203125" style="1790"/>
    <col min="4305" max="4305" width="3.88671875" style="1790" customWidth="1"/>
    <col min="4306" max="4306" width="9.33203125" style="1790" customWidth="1"/>
    <col min="4307" max="4307" width="3.88671875" style="1790" customWidth="1"/>
    <col min="4308" max="4311" width="1.33203125" style="1790" customWidth="1"/>
    <col min="4312" max="4393" width="3.88671875" style="1790" customWidth="1"/>
    <col min="4394" max="4560" width="2.33203125" style="1790"/>
    <col min="4561" max="4561" width="3.88671875" style="1790" customWidth="1"/>
    <col min="4562" max="4562" width="9.33203125" style="1790" customWidth="1"/>
    <col min="4563" max="4563" width="3.88671875" style="1790" customWidth="1"/>
    <col min="4564" max="4567" width="1.33203125" style="1790" customWidth="1"/>
    <col min="4568" max="4649" width="3.88671875" style="1790" customWidth="1"/>
    <col min="4650" max="4816" width="2.33203125" style="1790"/>
    <col min="4817" max="4817" width="3.88671875" style="1790" customWidth="1"/>
    <col min="4818" max="4818" width="9.33203125" style="1790" customWidth="1"/>
    <col min="4819" max="4819" width="3.88671875" style="1790" customWidth="1"/>
    <col min="4820" max="4823" width="1.33203125" style="1790" customWidth="1"/>
    <col min="4824" max="4905" width="3.88671875" style="1790" customWidth="1"/>
    <col min="4906" max="5072" width="2.33203125" style="1790"/>
    <col min="5073" max="5073" width="3.88671875" style="1790" customWidth="1"/>
    <col min="5074" max="5074" width="9.33203125" style="1790" customWidth="1"/>
    <col min="5075" max="5075" width="3.88671875" style="1790" customWidth="1"/>
    <col min="5076" max="5079" width="1.33203125" style="1790" customWidth="1"/>
    <col min="5080" max="5161" width="3.88671875" style="1790" customWidth="1"/>
    <col min="5162" max="5328" width="2.33203125" style="1790"/>
    <col min="5329" max="5329" width="3.88671875" style="1790" customWidth="1"/>
    <col min="5330" max="5330" width="9.33203125" style="1790" customWidth="1"/>
    <col min="5331" max="5331" width="3.88671875" style="1790" customWidth="1"/>
    <col min="5332" max="5335" width="1.33203125" style="1790" customWidth="1"/>
    <col min="5336" max="5417" width="3.88671875" style="1790" customWidth="1"/>
    <col min="5418" max="5584" width="2.33203125" style="1790"/>
    <col min="5585" max="5585" width="3.88671875" style="1790" customWidth="1"/>
    <col min="5586" max="5586" width="9.33203125" style="1790" customWidth="1"/>
    <col min="5587" max="5587" width="3.88671875" style="1790" customWidth="1"/>
    <col min="5588" max="5591" width="1.33203125" style="1790" customWidth="1"/>
    <col min="5592" max="5673" width="3.88671875" style="1790" customWidth="1"/>
    <col min="5674" max="5840" width="2.33203125" style="1790"/>
    <col min="5841" max="5841" width="3.88671875" style="1790" customWidth="1"/>
    <col min="5842" max="5842" width="9.33203125" style="1790" customWidth="1"/>
    <col min="5843" max="5843" width="3.88671875" style="1790" customWidth="1"/>
    <col min="5844" max="5847" width="1.33203125" style="1790" customWidth="1"/>
    <col min="5848" max="5929" width="3.88671875" style="1790" customWidth="1"/>
    <col min="5930" max="6096" width="2.33203125" style="1790"/>
    <col min="6097" max="6097" width="3.88671875" style="1790" customWidth="1"/>
    <col min="6098" max="6098" width="9.33203125" style="1790" customWidth="1"/>
    <col min="6099" max="6099" width="3.88671875" style="1790" customWidth="1"/>
    <col min="6100" max="6103" width="1.33203125" style="1790" customWidth="1"/>
    <col min="6104" max="6185" width="3.88671875" style="1790" customWidth="1"/>
    <col min="6186" max="6352" width="2.33203125" style="1790"/>
    <col min="6353" max="6353" width="3.88671875" style="1790" customWidth="1"/>
    <col min="6354" max="6354" width="9.33203125" style="1790" customWidth="1"/>
    <col min="6355" max="6355" width="3.88671875" style="1790" customWidth="1"/>
    <col min="6356" max="6359" width="1.33203125" style="1790" customWidth="1"/>
    <col min="6360" max="6441" width="3.88671875" style="1790" customWidth="1"/>
    <col min="6442" max="6608" width="2.33203125" style="1790"/>
    <col min="6609" max="6609" width="3.88671875" style="1790" customWidth="1"/>
    <col min="6610" max="6610" width="9.33203125" style="1790" customWidth="1"/>
    <col min="6611" max="6611" width="3.88671875" style="1790" customWidth="1"/>
    <col min="6612" max="6615" width="1.33203125" style="1790" customWidth="1"/>
    <col min="6616" max="6697" width="3.88671875" style="1790" customWidth="1"/>
    <col min="6698" max="6864" width="2.33203125" style="1790"/>
    <col min="6865" max="6865" width="3.88671875" style="1790" customWidth="1"/>
    <col min="6866" max="6866" width="9.33203125" style="1790" customWidth="1"/>
    <col min="6867" max="6867" width="3.88671875" style="1790" customWidth="1"/>
    <col min="6868" max="6871" width="1.33203125" style="1790" customWidth="1"/>
    <col min="6872" max="6953" width="3.88671875" style="1790" customWidth="1"/>
    <col min="6954" max="7120" width="2.33203125" style="1790"/>
    <col min="7121" max="7121" width="3.88671875" style="1790" customWidth="1"/>
    <col min="7122" max="7122" width="9.33203125" style="1790" customWidth="1"/>
    <col min="7123" max="7123" width="3.88671875" style="1790" customWidth="1"/>
    <col min="7124" max="7127" width="1.33203125" style="1790" customWidth="1"/>
    <col min="7128" max="7209" width="3.88671875" style="1790" customWidth="1"/>
    <col min="7210" max="7376" width="2.33203125" style="1790"/>
    <col min="7377" max="7377" width="3.88671875" style="1790" customWidth="1"/>
    <col min="7378" max="7378" width="9.33203125" style="1790" customWidth="1"/>
    <col min="7379" max="7379" width="3.88671875" style="1790" customWidth="1"/>
    <col min="7380" max="7383" width="1.33203125" style="1790" customWidth="1"/>
    <col min="7384" max="7465" width="3.88671875" style="1790" customWidth="1"/>
    <col min="7466" max="7632" width="2.33203125" style="1790"/>
    <col min="7633" max="7633" width="3.88671875" style="1790" customWidth="1"/>
    <col min="7634" max="7634" width="9.33203125" style="1790" customWidth="1"/>
    <col min="7635" max="7635" width="3.88671875" style="1790" customWidth="1"/>
    <col min="7636" max="7639" width="1.33203125" style="1790" customWidth="1"/>
    <col min="7640" max="7721" width="3.88671875" style="1790" customWidth="1"/>
    <col min="7722" max="7888" width="2.33203125" style="1790"/>
    <col min="7889" max="7889" width="3.88671875" style="1790" customWidth="1"/>
    <col min="7890" max="7890" width="9.33203125" style="1790" customWidth="1"/>
    <col min="7891" max="7891" width="3.88671875" style="1790" customWidth="1"/>
    <col min="7892" max="7895" width="1.33203125" style="1790" customWidth="1"/>
    <col min="7896" max="7977" width="3.88671875" style="1790" customWidth="1"/>
    <col min="7978" max="8144" width="2.33203125" style="1790"/>
    <col min="8145" max="8145" width="3.88671875" style="1790" customWidth="1"/>
    <col min="8146" max="8146" width="9.33203125" style="1790" customWidth="1"/>
    <col min="8147" max="8147" width="3.88671875" style="1790" customWidth="1"/>
    <col min="8148" max="8151" width="1.33203125" style="1790" customWidth="1"/>
    <col min="8152" max="8233" width="3.88671875" style="1790" customWidth="1"/>
    <col min="8234" max="8400" width="2.33203125" style="1790"/>
    <col min="8401" max="8401" width="3.88671875" style="1790" customWidth="1"/>
    <col min="8402" max="8402" width="9.33203125" style="1790" customWidth="1"/>
    <col min="8403" max="8403" width="3.88671875" style="1790" customWidth="1"/>
    <col min="8404" max="8407" width="1.33203125" style="1790" customWidth="1"/>
    <col min="8408" max="8489" width="3.88671875" style="1790" customWidth="1"/>
    <col min="8490" max="8656" width="2.33203125" style="1790"/>
    <col min="8657" max="8657" width="3.88671875" style="1790" customWidth="1"/>
    <col min="8658" max="8658" width="9.33203125" style="1790" customWidth="1"/>
    <col min="8659" max="8659" width="3.88671875" style="1790" customWidth="1"/>
    <col min="8660" max="8663" width="1.33203125" style="1790" customWidth="1"/>
    <col min="8664" max="8745" width="3.88671875" style="1790" customWidth="1"/>
    <col min="8746" max="8912" width="2.33203125" style="1790"/>
    <col min="8913" max="8913" width="3.88671875" style="1790" customWidth="1"/>
    <col min="8914" max="8914" width="9.33203125" style="1790" customWidth="1"/>
    <col min="8915" max="8915" width="3.88671875" style="1790" customWidth="1"/>
    <col min="8916" max="8919" width="1.33203125" style="1790" customWidth="1"/>
    <col min="8920" max="9001" width="3.88671875" style="1790" customWidth="1"/>
    <col min="9002" max="9168" width="2.33203125" style="1790"/>
    <col min="9169" max="9169" width="3.88671875" style="1790" customWidth="1"/>
    <col min="9170" max="9170" width="9.33203125" style="1790" customWidth="1"/>
    <col min="9171" max="9171" width="3.88671875" style="1790" customWidth="1"/>
    <col min="9172" max="9175" width="1.33203125" style="1790" customWidth="1"/>
    <col min="9176" max="9257" width="3.88671875" style="1790" customWidth="1"/>
    <col min="9258" max="9424" width="2.33203125" style="1790"/>
    <col min="9425" max="9425" width="3.88671875" style="1790" customWidth="1"/>
    <col min="9426" max="9426" width="9.33203125" style="1790" customWidth="1"/>
    <col min="9427" max="9427" width="3.88671875" style="1790" customWidth="1"/>
    <col min="9428" max="9431" width="1.33203125" style="1790" customWidth="1"/>
    <col min="9432" max="9513" width="3.88671875" style="1790" customWidth="1"/>
    <col min="9514" max="9680" width="2.33203125" style="1790"/>
    <col min="9681" max="9681" width="3.88671875" style="1790" customWidth="1"/>
    <col min="9682" max="9682" width="9.33203125" style="1790" customWidth="1"/>
    <col min="9683" max="9683" width="3.88671875" style="1790" customWidth="1"/>
    <col min="9684" max="9687" width="1.33203125" style="1790" customWidth="1"/>
    <col min="9688" max="9769" width="3.88671875" style="1790" customWidth="1"/>
    <col min="9770" max="9936" width="2.33203125" style="1790"/>
    <col min="9937" max="9937" width="3.88671875" style="1790" customWidth="1"/>
    <col min="9938" max="9938" width="9.33203125" style="1790" customWidth="1"/>
    <col min="9939" max="9939" width="3.88671875" style="1790" customWidth="1"/>
    <col min="9940" max="9943" width="1.33203125" style="1790" customWidth="1"/>
    <col min="9944" max="10025" width="3.88671875" style="1790" customWidth="1"/>
    <col min="10026" max="10192" width="2.33203125" style="1790"/>
    <col min="10193" max="10193" width="3.88671875" style="1790" customWidth="1"/>
    <col min="10194" max="10194" width="9.33203125" style="1790" customWidth="1"/>
    <col min="10195" max="10195" width="3.88671875" style="1790" customWidth="1"/>
    <col min="10196" max="10199" width="1.33203125" style="1790" customWidth="1"/>
    <col min="10200" max="10281" width="3.88671875" style="1790" customWidth="1"/>
    <col min="10282" max="10448" width="2.33203125" style="1790"/>
    <col min="10449" max="10449" width="3.88671875" style="1790" customWidth="1"/>
    <col min="10450" max="10450" width="9.33203125" style="1790" customWidth="1"/>
    <col min="10451" max="10451" width="3.88671875" style="1790" customWidth="1"/>
    <col min="10452" max="10455" width="1.33203125" style="1790" customWidth="1"/>
    <col min="10456" max="10537" width="3.88671875" style="1790" customWidth="1"/>
    <col min="10538" max="10704" width="2.33203125" style="1790"/>
    <col min="10705" max="10705" width="3.88671875" style="1790" customWidth="1"/>
    <col min="10706" max="10706" width="9.33203125" style="1790" customWidth="1"/>
    <col min="10707" max="10707" width="3.88671875" style="1790" customWidth="1"/>
    <col min="10708" max="10711" width="1.33203125" style="1790" customWidth="1"/>
    <col min="10712" max="10793" width="3.88671875" style="1790" customWidth="1"/>
    <col min="10794" max="10960" width="2.33203125" style="1790"/>
    <col min="10961" max="10961" width="3.88671875" style="1790" customWidth="1"/>
    <col min="10962" max="10962" width="9.33203125" style="1790" customWidth="1"/>
    <col min="10963" max="10963" width="3.88671875" style="1790" customWidth="1"/>
    <col min="10964" max="10967" width="1.33203125" style="1790" customWidth="1"/>
    <col min="10968" max="11049" width="3.88671875" style="1790" customWidth="1"/>
    <col min="11050" max="11216" width="2.33203125" style="1790"/>
    <col min="11217" max="11217" width="3.88671875" style="1790" customWidth="1"/>
    <col min="11218" max="11218" width="9.33203125" style="1790" customWidth="1"/>
    <col min="11219" max="11219" width="3.88671875" style="1790" customWidth="1"/>
    <col min="11220" max="11223" width="1.33203125" style="1790" customWidth="1"/>
    <col min="11224" max="11305" width="3.88671875" style="1790" customWidth="1"/>
    <col min="11306" max="11472" width="2.33203125" style="1790"/>
    <col min="11473" max="11473" width="3.88671875" style="1790" customWidth="1"/>
    <col min="11474" max="11474" width="9.33203125" style="1790" customWidth="1"/>
    <col min="11475" max="11475" width="3.88671875" style="1790" customWidth="1"/>
    <col min="11476" max="11479" width="1.33203125" style="1790" customWidth="1"/>
    <col min="11480" max="11561" width="3.88671875" style="1790" customWidth="1"/>
    <col min="11562" max="11728" width="2.33203125" style="1790"/>
    <col min="11729" max="11729" width="3.88671875" style="1790" customWidth="1"/>
    <col min="11730" max="11730" width="9.33203125" style="1790" customWidth="1"/>
    <col min="11731" max="11731" width="3.88671875" style="1790" customWidth="1"/>
    <col min="11732" max="11735" width="1.33203125" style="1790" customWidth="1"/>
    <col min="11736" max="11817" width="3.88671875" style="1790" customWidth="1"/>
    <col min="11818" max="11984" width="2.33203125" style="1790"/>
    <col min="11985" max="11985" width="3.88671875" style="1790" customWidth="1"/>
    <col min="11986" max="11986" width="9.33203125" style="1790" customWidth="1"/>
    <col min="11987" max="11987" width="3.88671875" style="1790" customWidth="1"/>
    <col min="11988" max="11991" width="1.33203125" style="1790" customWidth="1"/>
    <col min="11992" max="12073" width="3.88671875" style="1790" customWidth="1"/>
    <col min="12074" max="12240" width="2.33203125" style="1790"/>
    <col min="12241" max="12241" width="3.88671875" style="1790" customWidth="1"/>
    <col min="12242" max="12242" width="9.33203125" style="1790" customWidth="1"/>
    <col min="12243" max="12243" width="3.88671875" style="1790" customWidth="1"/>
    <col min="12244" max="12247" width="1.33203125" style="1790" customWidth="1"/>
    <col min="12248" max="12329" width="3.88671875" style="1790" customWidth="1"/>
    <col min="12330" max="12496" width="2.33203125" style="1790"/>
    <col min="12497" max="12497" width="3.88671875" style="1790" customWidth="1"/>
    <col min="12498" max="12498" width="9.33203125" style="1790" customWidth="1"/>
    <col min="12499" max="12499" width="3.88671875" style="1790" customWidth="1"/>
    <col min="12500" max="12503" width="1.33203125" style="1790" customWidth="1"/>
    <col min="12504" max="12585" width="3.88671875" style="1790" customWidth="1"/>
    <col min="12586" max="12752" width="2.33203125" style="1790"/>
    <col min="12753" max="12753" width="3.88671875" style="1790" customWidth="1"/>
    <col min="12754" max="12754" width="9.33203125" style="1790" customWidth="1"/>
    <col min="12755" max="12755" width="3.88671875" style="1790" customWidth="1"/>
    <col min="12756" max="12759" width="1.33203125" style="1790" customWidth="1"/>
    <col min="12760" max="12841" width="3.88671875" style="1790" customWidth="1"/>
    <col min="12842" max="13008" width="2.33203125" style="1790"/>
    <col min="13009" max="13009" width="3.88671875" style="1790" customWidth="1"/>
    <col min="13010" max="13010" width="9.33203125" style="1790" customWidth="1"/>
    <col min="13011" max="13011" width="3.88671875" style="1790" customWidth="1"/>
    <col min="13012" max="13015" width="1.33203125" style="1790" customWidth="1"/>
    <col min="13016" max="13097" width="3.88671875" style="1790" customWidth="1"/>
    <col min="13098" max="13264" width="2.33203125" style="1790"/>
    <col min="13265" max="13265" width="3.88671875" style="1790" customWidth="1"/>
    <col min="13266" max="13266" width="9.33203125" style="1790" customWidth="1"/>
    <col min="13267" max="13267" width="3.88671875" style="1790" customWidth="1"/>
    <col min="13268" max="13271" width="1.33203125" style="1790" customWidth="1"/>
    <col min="13272" max="13353" width="3.88671875" style="1790" customWidth="1"/>
    <col min="13354" max="13520" width="2.33203125" style="1790"/>
    <col min="13521" max="13521" width="3.88671875" style="1790" customWidth="1"/>
    <col min="13522" max="13522" width="9.33203125" style="1790" customWidth="1"/>
    <col min="13523" max="13523" width="3.88671875" style="1790" customWidth="1"/>
    <col min="13524" max="13527" width="1.33203125" style="1790" customWidth="1"/>
    <col min="13528" max="13609" width="3.88671875" style="1790" customWidth="1"/>
    <col min="13610" max="13776" width="2.33203125" style="1790"/>
    <col min="13777" max="13777" width="3.88671875" style="1790" customWidth="1"/>
    <col min="13778" max="13778" width="9.33203125" style="1790" customWidth="1"/>
    <col min="13779" max="13779" width="3.88671875" style="1790" customWidth="1"/>
    <col min="13780" max="13783" width="1.33203125" style="1790" customWidth="1"/>
    <col min="13784" max="13865" width="3.88671875" style="1790" customWidth="1"/>
    <col min="13866" max="14032" width="2.33203125" style="1790"/>
    <col min="14033" max="14033" width="3.88671875" style="1790" customWidth="1"/>
    <col min="14034" max="14034" width="9.33203125" style="1790" customWidth="1"/>
    <col min="14035" max="14035" width="3.88671875" style="1790" customWidth="1"/>
    <col min="14036" max="14039" width="1.33203125" style="1790" customWidth="1"/>
    <col min="14040" max="14121" width="3.88671875" style="1790" customWidth="1"/>
    <col min="14122" max="14288" width="2.33203125" style="1790"/>
    <col min="14289" max="14289" width="3.88671875" style="1790" customWidth="1"/>
    <col min="14290" max="14290" width="9.33203125" style="1790" customWidth="1"/>
    <col min="14291" max="14291" width="3.88671875" style="1790" customWidth="1"/>
    <col min="14292" max="14295" width="1.33203125" style="1790" customWidth="1"/>
    <col min="14296" max="14377" width="3.88671875" style="1790" customWidth="1"/>
    <col min="14378" max="14544" width="2.33203125" style="1790"/>
    <col min="14545" max="14545" width="3.88671875" style="1790" customWidth="1"/>
    <col min="14546" max="14546" width="9.33203125" style="1790" customWidth="1"/>
    <col min="14547" max="14547" width="3.88671875" style="1790" customWidth="1"/>
    <col min="14548" max="14551" width="1.33203125" style="1790" customWidth="1"/>
    <col min="14552" max="14633" width="3.88671875" style="1790" customWidth="1"/>
    <col min="14634" max="14800" width="2.33203125" style="1790"/>
    <col min="14801" max="14801" width="3.88671875" style="1790" customWidth="1"/>
    <col min="14802" max="14802" width="9.33203125" style="1790" customWidth="1"/>
    <col min="14803" max="14803" width="3.88671875" style="1790" customWidth="1"/>
    <col min="14804" max="14807" width="1.33203125" style="1790" customWidth="1"/>
    <col min="14808" max="14889" width="3.88671875" style="1790" customWidth="1"/>
    <col min="14890" max="15056" width="2.33203125" style="1790"/>
    <col min="15057" max="15057" width="3.88671875" style="1790" customWidth="1"/>
    <col min="15058" max="15058" width="9.33203125" style="1790" customWidth="1"/>
    <col min="15059" max="15059" width="3.88671875" style="1790" customWidth="1"/>
    <col min="15060" max="15063" width="1.33203125" style="1790" customWidth="1"/>
    <col min="15064" max="15145" width="3.88671875" style="1790" customWidth="1"/>
    <col min="15146" max="15312" width="2.33203125" style="1790"/>
    <col min="15313" max="15313" width="3.88671875" style="1790" customWidth="1"/>
    <col min="15314" max="15314" width="9.33203125" style="1790" customWidth="1"/>
    <col min="15315" max="15315" width="3.88671875" style="1790" customWidth="1"/>
    <col min="15316" max="15319" width="1.33203125" style="1790" customWidth="1"/>
    <col min="15320" max="15401" width="3.88671875" style="1790" customWidth="1"/>
    <col min="15402" max="15568" width="2.33203125" style="1790"/>
    <col min="15569" max="15569" width="3.88671875" style="1790" customWidth="1"/>
    <col min="15570" max="15570" width="9.33203125" style="1790" customWidth="1"/>
    <col min="15571" max="15571" width="3.88671875" style="1790" customWidth="1"/>
    <col min="15572" max="15575" width="1.33203125" style="1790" customWidth="1"/>
    <col min="15576" max="15657" width="3.88671875" style="1790" customWidth="1"/>
    <col min="15658" max="15824" width="2.33203125" style="1790"/>
    <col min="15825" max="15825" width="3.88671875" style="1790" customWidth="1"/>
    <col min="15826" max="15826" width="9.33203125" style="1790" customWidth="1"/>
    <col min="15827" max="15827" width="3.88671875" style="1790" customWidth="1"/>
    <col min="15828" max="15831" width="1.33203125" style="1790" customWidth="1"/>
    <col min="15832" max="15913" width="3.88671875" style="1790" customWidth="1"/>
    <col min="15914" max="16080" width="2.33203125" style="1790"/>
    <col min="16081" max="16081" width="3.88671875" style="1790" customWidth="1"/>
    <col min="16082" max="16082" width="9.33203125" style="1790" customWidth="1"/>
    <col min="16083" max="16083" width="3.88671875" style="1790" customWidth="1"/>
    <col min="16084" max="16087" width="1.33203125" style="1790" customWidth="1"/>
    <col min="16088" max="16169" width="3.88671875" style="1790" customWidth="1"/>
    <col min="16170" max="16384" width="2.33203125" style="1790"/>
  </cols>
  <sheetData>
    <row r="1" spans="2:126" s="1801" customFormat="1" ht="24.9" customHeight="1" thickBot="1">
      <c r="B1" s="1798"/>
      <c r="C1" s="1807"/>
      <c r="D1" s="1807"/>
      <c r="E1" s="1807"/>
      <c r="F1" s="1807"/>
      <c r="G1" s="1807"/>
      <c r="H1" s="1807"/>
      <c r="I1" s="1807"/>
      <c r="J1" s="1807"/>
      <c r="K1" s="1807"/>
      <c r="L1" s="1807"/>
      <c r="M1" s="1807"/>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c r="AL1" s="1807"/>
      <c r="AM1" s="1807"/>
      <c r="AN1" s="1807"/>
      <c r="AO1" s="1807"/>
      <c r="AP1" s="1807"/>
      <c r="AQ1" s="1807"/>
      <c r="AR1" s="1807"/>
      <c r="AS1" s="1807"/>
      <c r="AT1" s="1807"/>
      <c r="AU1" s="1807"/>
      <c r="AV1" s="1807"/>
      <c r="AW1" s="1807"/>
      <c r="AX1" s="1807"/>
      <c r="AY1" s="1807"/>
      <c r="AZ1" s="1807"/>
      <c r="BA1" s="1807"/>
      <c r="BB1" s="1807"/>
      <c r="BC1" s="1807"/>
      <c r="BD1" s="1807"/>
      <c r="BE1" s="1807"/>
      <c r="BF1" s="1807"/>
      <c r="BG1" s="1807"/>
      <c r="BH1" s="1807"/>
      <c r="BI1" s="1807"/>
      <c r="BJ1" s="1807"/>
      <c r="BK1" s="1807"/>
      <c r="BL1" s="1807"/>
      <c r="BM1" s="1807"/>
      <c r="BN1" s="1807"/>
      <c r="BO1" s="1807"/>
      <c r="BP1" s="1807"/>
      <c r="BQ1" s="1807"/>
      <c r="BR1" s="1807"/>
      <c r="BS1" s="1807"/>
      <c r="BT1" s="1807"/>
      <c r="BU1" s="1807"/>
      <c r="BV1" s="1807"/>
      <c r="BW1" s="1807"/>
      <c r="BX1" s="1807"/>
      <c r="BY1" s="1807"/>
      <c r="BZ1" s="1807"/>
      <c r="CA1" s="1807"/>
      <c r="CB1" s="1807"/>
      <c r="CC1" s="1807"/>
      <c r="CD1" s="1814"/>
      <c r="CE1" s="1774"/>
      <c r="CF1" s="1774"/>
      <c r="CG1" s="1774"/>
      <c r="CH1" s="1790"/>
      <c r="CI1" s="1790"/>
      <c r="CJ1" s="1790"/>
      <c r="CK1" s="1790"/>
      <c r="CL1" s="1790"/>
      <c r="CM1" s="1790"/>
    </row>
    <row r="2" spans="2:126" s="1801" customFormat="1" ht="24.9" customHeight="1">
      <c r="B2" s="1868"/>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869"/>
      <c r="AO2" s="1869"/>
      <c r="AP2" s="1869"/>
      <c r="AQ2" s="1869"/>
      <c r="AR2" s="186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c r="BP2" s="1869"/>
      <c r="BQ2" s="1869"/>
      <c r="BR2" s="1869"/>
      <c r="BS2" s="1869"/>
      <c r="BT2" s="1869"/>
      <c r="BU2" s="1869"/>
      <c r="BV2" s="1869"/>
      <c r="BW2" s="1869"/>
      <c r="BX2" s="1869"/>
      <c r="BY2" s="1869"/>
      <c r="BZ2" s="1869"/>
      <c r="CA2" s="1869"/>
      <c r="CB2" s="1869"/>
      <c r="CC2" s="1869"/>
      <c r="CD2" s="1870"/>
      <c r="CE2" s="1774"/>
      <c r="CF2" s="1774"/>
      <c r="CG2" s="1774"/>
      <c r="CH2" s="1790"/>
      <c r="CI2" s="1790"/>
      <c r="CJ2" s="1790"/>
      <c r="CK2" s="1790"/>
      <c r="CL2" s="1790"/>
      <c r="CM2" s="1790"/>
    </row>
    <row r="3" spans="2:126" s="1801" customFormat="1" ht="24.9" customHeight="1">
      <c r="B3" s="1796"/>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7"/>
      <c r="AI3" s="1807"/>
      <c r="AJ3" s="1807"/>
      <c r="AK3" s="1807"/>
      <c r="AL3" s="1807"/>
      <c r="AM3" s="1807"/>
      <c r="AN3" s="1807"/>
      <c r="AO3" s="1807"/>
      <c r="AP3" s="1807"/>
      <c r="AQ3" s="1807"/>
      <c r="AR3" s="1807"/>
      <c r="AS3" s="1807"/>
      <c r="AT3" s="1807"/>
      <c r="AU3" s="1807"/>
      <c r="AV3" s="1807"/>
      <c r="AW3" s="1807"/>
      <c r="AX3" s="1807"/>
      <c r="AY3" s="1807"/>
      <c r="AZ3" s="1807"/>
      <c r="BA3" s="1807"/>
      <c r="BB3" s="1807"/>
      <c r="BC3" s="1807"/>
      <c r="BD3" s="1807"/>
      <c r="BE3" s="1807"/>
      <c r="BF3" s="1807"/>
      <c r="BG3" s="1807"/>
      <c r="BH3" s="1807"/>
      <c r="BI3" s="1807"/>
      <c r="BJ3" s="1807"/>
      <c r="BK3" s="1807"/>
      <c r="BL3" s="1807"/>
      <c r="BM3" s="1807"/>
      <c r="BN3" s="1807"/>
      <c r="BO3" s="1807"/>
      <c r="BP3" s="1807"/>
      <c r="BQ3" s="1807"/>
      <c r="BR3" s="1807"/>
      <c r="BS3" s="1807"/>
      <c r="BT3" s="1807"/>
      <c r="BU3" s="1807"/>
      <c r="BV3" s="1807"/>
      <c r="BW3" s="1807"/>
      <c r="BX3" s="1807"/>
      <c r="BY3" s="1807"/>
      <c r="BZ3" s="1807"/>
      <c r="CA3" s="1807"/>
      <c r="CB3" s="1807"/>
      <c r="CC3" s="1807"/>
      <c r="CD3" s="1813"/>
      <c r="CE3" s="1774"/>
      <c r="CF3" s="1774"/>
      <c r="CG3" s="1774"/>
      <c r="CH3" s="1790"/>
      <c r="CI3" s="1790"/>
      <c r="CJ3" s="1790"/>
      <c r="CK3" s="1790"/>
      <c r="CL3" s="1790"/>
      <c r="CM3" s="1790"/>
    </row>
    <row r="4" spans="2:126" s="1801" customFormat="1" ht="39.9" customHeight="1">
      <c r="B4" s="1796"/>
      <c r="C4" s="3322" t="s">
        <v>2676</v>
      </c>
      <c r="D4" s="3323"/>
      <c r="E4" s="3323"/>
      <c r="F4" s="3323"/>
      <c r="G4" s="3323"/>
      <c r="H4" s="3323"/>
      <c r="I4" s="3323"/>
      <c r="J4" s="3323"/>
      <c r="K4" s="3323"/>
      <c r="L4" s="3323"/>
      <c r="M4" s="3323"/>
      <c r="N4" s="3324"/>
      <c r="O4" s="3355" t="s">
        <v>288</v>
      </c>
      <c r="P4" s="3356"/>
      <c r="Q4" s="3357"/>
      <c r="R4" s="1790"/>
      <c r="S4" s="1770" t="s">
        <v>1342</v>
      </c>
      <c r="T4" s="1807"/>
      <c r="U4" s="1807"/>
      <c r="V4" s="1807"/>
      <c r="W4" s="1807"/>
      <c r="X4" s="1807"/>
      <c r="Y4" s="1807"/>
      <c r="Z4" s="1807"/>
      <c r="AA4" s="1807"/>
      <c r="AB4" s="1807"/>
      <c r="AC4" s="1807"/>
      <c r="AD4" s="1807"/>
      <c r="AE4" s="1807"/>
      <c r="AF4" s="1807"/>
      <c r="AG4" s="1807"/>
      <c r="AH4" s="1807"/>
      <c r="AI4" s="1807"/>
      <c r="AJ4" s="1807"/>
      <c r="AK4" s="1807"/>
      <c r="AL4" s="1807"/>
      <c r="AM4" s="1807"/>
      <c r="AN4" s="1807"/>
      <c r="AO4" s="1807"/>
      <c r="AP4" s="1807"/>
      <c r="AQ4" s="1807"/>
      <c r="AR4" s="1807"/>
      <c r="AS4" s="1807"/>
      <c r="AT4" s="1807"/>
      <c r="AU4" s="1807"/>
      <c r="AV4" s="1807"/>
      <c r="AW4" s="1807"/>
      <c r="AX4" s="1807"/>
      <c r="AY4" s="1807"/>
      <c r="AZ4" s="1807"/>
      <c r="BA4" s="1807"/>
      <c r="BB4" s="1807"/>
      <c r="BC4" s="1807"/>
      <c r="BD4" s="1807"/>
      <c r="BE4" s="1807"/>
      <c r="BF4" s="1807"/>
      <c r="BG4" s="1807"/>
      <c r="BH4" s="1807"/>
      <c r="BI4" s="1807"/>
      <c r="BJ4" s="1807"/>
      <c r="BK4" s="1807"/>
      <c r="BL4" s="1807"/>
      <c r="BM4" s="1807"/>
      <c r="BN4" s="1807"/>
      <c r="BO4" s="1807"/>
      <c r="BP4" s="1807"/>
      <c r="BQ4" s="1807"/>
      <c r="BR4" s="1807"/>
      <c r="BS4" s="1807"/>
      <c r="BT4" s="1807"/>
      <c r="BU4" s="1807"/>
      <c r="BV4" s="1807"/>
      <c r="BW4" s="1807"/>
      <c r="BX4" s="1807"/>
      <c r="BY4" s="1807"/>
      <c r="BZ4" s="1807"/>
      <c r="CA4" s="1807"/>
      <c r="CB4" s="1807"/>
      <c r="CC4" s="1807"/>
      <c r="CD4" s="1813"/>
      <c r="CH4" s="1807"/>
      <c r="CI4" s="1807"/>
      <c r="CJ4" s="1807"/>
      <c r="CK4" s="1807"/>
    </row>
    <row r="5" spans="2:126" s="1801" customFormat="1" ht="39.9" customHeight="1">
      <c r="B5" s="1796"/>
      <c r="C5" s="3325"/>
      <c r="D5" s="3326"/>
      <c r="E5" s="3326"/>
      <c r="F5" s="3326"/>
      <c r="G5" s="3326"/>
      <c r="H5" s="3326"/>
      <c r="I5" s="3326"/>
      <c r="J5" s="3326"/>
      <c r="K5" s="3326"/>
      <c r="L5" s="3326"/>
      <c r="M5" s="3326"/>
      <c r="N5" s="3327"/>
      <c r="O5" s="3358"/>
      <c r="P5" s="3359"/>
      <c r="Q5" s="3360"/>
      <c r="R5" s="1790"/>
      <c r="S5" s="1771" t="s">
        <v>1343</v>
      </c>
      <c r="T5" s="1807"/>
      <c r="U5" s="1807"/>
      <c r="V5" s="1807"/>
      <c r="W5" s="1807"/>
      <c r="X5" s="1807"/>
      <c r="Y5" s="1807"/>
      <c r="Z5" s="1807"/>
      <c r="AA5" s="1807"/>
      <c r="AB5" s="1807"/>
      <c r="AC5" s="1807"/>
      <c r="AD5" s="1807"/>
      <c r="AE5" s="1807"/>
      <c r="AF5" s="1807"/>
      <c r="AG5" s="1807"/>
      <c r="AH5" s="1807"/>
      <c r="AI5" s="1807"/>
      <c r="AJ5" s="1807"/>
      <c r="AK5" s="1807"/>
      <c r="AL5" s="1807"/>
      <c r="AM5" s="1807"/>
      <c r="AN5" s="1807"/>
      <c r="AO5" s="1807"/>
      <c r="AP5" s="1807"/>
      <c r="AQ5" s="1807"/>
      <c r="AR5" s="1807"/>
      <c r="AS5" s="1807"/>
      <c r="AT5" s="1807"/>
      <c r="AU5" s="1807"/>
      <c r="AV5" s="1807"/>
      <c r="AW5" s="1807"/>
      <c r="AX5" s="1807"/>
      <c r="AY5" s="1807"/>
      <c r="AZ5" s="1807"/>
      <c r="BA5" s="1807"/>
      <c r="BB5" s="1807"/>
      <c r="BC5" s="1807"/>
      <c r="BD5" s="1807"/>
      <c r="BE5" s="1807"/>
      <c r="BF5" s="1807"/>
      <c r="BG5" s="1807"/>
      <c r="BH5" s="1807"/>
      <c r="BI5" s="1807"/>
      <c r="BJ5" s="1807"/>
      <c r="BK5" s="1807"/>
      <c r="BL5" s="1807"/>
      <c r="BM5" s="1807"/>
      <c r="BN5" s="1807"/>
      <c r="BO5" s="1807"/>
      <c r="BP5" s="1807"/>
      <c r="BQ5" s="1807"/>
      <c r="BR5" s="1807"/>
      <c r="BS5" s="1807"/>
      <c r="BT5" s="1807"/>
      <c r="BU5" s="1807"/>
      <c r="BV5" s="1807"/>
      <c r="BW5" s="1807"/>
      <c r="BX5" s="1807"/>
      <c r="BY5" s="1807"/>
      <c r="BZ5" s="1807"/>
      <c r="CA5" s="1807"/>
      <c r="CB5" s="1807"/>
      <c r="CC5" s="1807"/>
      <c r="CD5" s="1813"/>
      <c r="CH5" s="1807"/>
      <c r="CI5" s="1807"/>
      <c r="CJ5" s="1807"/>
      <c r="CK5" s="1807"/>
    </row>
    <row r="6" spans="2:126" s="1801" customFormat="1" ht="24.9" customHeight="1">
      <c r="B6" s="1796"/>
      <c r="C6" s="1807"/>
      <c r="D6" s="1807"/>
      <c r="E6" s="1807"/>
      <c r="F6" s="1807"/>
      <c r="G6" s="1807"/>
      <c r="H6" s="1807"/>
      <c r="I6" s="1807"/>
      <c r="J6" s="1807"/>
      <c r="K6" s="1807"/>
      <c r="L6" s="1807"/>
      <c r="M6" s="1807"/>
      <c r="N6" s="1807"/>
      <c r="O6" s="1807"/>
      <c r="P6" s="1807"/>
      <c r="Q6" s="1807"/>
      <c r="R6" s="1807"/>
      <c r="S6" s="1807"/>
      <c r="T6" s="1807"/>
      <c r="U6" s="1807"/>
      <c r="V6" s="1807"/>
      <c r="W6" s="1807"/>
      <c r="X6" s="1807"/>
      <c r="Y6" s="1807"/>
      <c r="Z6" s="1807"/>
      <c r="AA6" s="1807"/>
      <c r="AB6" s="1807"/>
      <c r="AC6" s="1807"/>
      <c r="AD6" s="1807"/>
      <c r="AE6" s="1807"/>
      <c r="AF6" s="1807"/>
      <c r="AG6" s="1807"/>
      <c r="AH6" s="1807"/>
      <c r="AI6" s="1807"/>
      <c r="AJ6" s="1807"/>
      <c r="AK6" s="1807"/>
      <c r="AL6" s="1807"/>
      <c r="AM6" s="1807"/>
      <c r="AN6" s="1807"/>
      <c r="AO6" s="1807"/>
      <c r="AP6" s="1807"/>
      <c r="AQ6" s="1807"/>
      <c r="AR6" s="1807"/>
      <c r="AS6" s="1807"/>
      <c r="AT6" s="1807"/>
      <c r="AU6" s="1807"/>
      <c r="AV6" s="1807"/>
      <c r="AW6" s="1807"/>
      <c r="AX6" s="1807"/>
      <c r="AY6" s="1807"/>
      <c r="AZ6" s="1807"/>
      <c r="BA6" s="1807"/>
      <c r="BB6" s="1807"/>
      <c r="BC6" s="1807"/>
      <c r="BD6" s="1807"/>
      <c r="BE6" s="1807"/>
      <c r="BF6" s="1807"/>
      <c r="BG6" s="1807"/>
      <c r="BH6" s="1807"/>
      <c r="BI6" s="1807"/>
      <c r="BJ6" s="1807"/>
      <c r="BK6" s="1807"/>
      <c r="BL6" s="1807"/>
      <c r="BM6" s="1807"/>
      <c r="BN6" s="1807"/>
      <c r="BO6" s="1807"/>
      <c r="BP6" s="1807"/>
      <c r="BQ6" s="1807"/>
      <c r="BR6" s="1807"/>
      <c r="BS6" s="1807"/>
      <c r="BT6" s="1807"/>
      <c r="BU6" s="1807"/>
      <c r="BV6" s="1807"/>
      <c r="BW6" s="1807"/>
      <c r="BX6" s="1807"/>
      <c r="BY6" s="1807"/>
      <c r="BZ6" s="1807"/>
      <c r="CA6" s="1807"/>
      <c r="CB6" s="1807"/>
      <c r="CC6" s="1807"/>
      <c r="CD6" s="1813"/>
      <c r="CH6" s="1807"/>
      <c r="CI6" s="1807"/>
      <c r="CJ6" s="1807"/>
      <c r="CK6" s="1807"/>
    </row>
    <row r="7" spans="2:126" s="1801" customFormat="1" ht="30" customHeight="1">
      <c r="B7" s="1796"/>
      <c r="C7" s="1807"/>
      <c r="D7" s="1807"/>
      <c r="E7" s="1807"/>
      <c r="F7" s="1807"/>
      <c r="G7" s="1807"/>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1807"/>
      <c r="AM7" s="1807"/>
      <c r="AN7" s="1807"/>
      <c r="AO7" s="1807"/>
      <c r="AP7" s="1807"/>
      <c r="AQ7" s="1807"/>
      <c r="AR7" s="1807"/>
      <c r="AS7" s="1807"/>
      <c r="AT7" s="1807"/>
      <c r="AU7" s="1807"/>
      <c r="AV7" s="1807"/>
      <c r="AW7" s="1807"/>
      <c r="AX7" s="1807"/>
      <c r="AY7" s="1807"/>
      <c r="AZ7" s="1807"/>
      <c r="BA7" s="1807"/>
      <c r="BB7" s="1807"/>
      <c r="BC7" s="1807"/>
      <c r="BD7" s="1807"/>
      <c r="BE7" s="1807"/>
      <c r="BF7" s="1807"/>
      <c r="BG7" s="1807"/>
      <c r="BH7" s="1807"/>
      <c r="BI7" s="1807"/>
      <c r="BJ7" s="1807"/>
      <c r="BK7" s="1807"/>
      <c r="BL7" s="1807"/>
      <c r="BM7" s="1807"/>
      <c r="BN7" s="1807"/>
      <c r="BO7" s="1807"/>
      <c r="BP7" s="1807"/>
      <c r="BQ7" s="1807"/>
      <c r="BR7" s="1807"/>
      <c r="BS7" s="1807"/>
      <c r="BT7" s="1807"/>
      <c r="BU7" s="1807"/>
      <c r="BV7" s="1807"/>
      <c r="BW7" s="1807"/>
      <c r="BX7" s="1807"/>
      <c r="BY7" s="1807"/>
      <c r="BZ7" s="1807"/>
      <c r="CA7" s="1807"/>
      <c r="CB7" s="1807"/>
      <c r="CC7" s="1807"/>
      <c r="CD7" s="1813"/>
      <c r="CH7" s="1807"/>
      <c r="CI7" s="1807"/>
      <c r="CJ7" s="1807"/>
      <c r="CK7" s="1807"/>
    </row>
    <row r="8" spans="2:126" s="1801" customFormat="1" ht="30" customHeight="1">
      <c r="B8" s="1796"/>
      <c r="C8" s="1774" t="s">
        <v>550</v>
      </c>
      <c r="D8" s="1774" t="s">
        <v>2745</v>
      </c>
      <c r="E8" s="1871"/>
      <c r="F8" s="1871"/>
      <c r="G8" s="1871"/>
      <c r="H8" s="1871"/>
      <c r="I8" s="1871"/>
      <c r="J8" s="1871"/>
      <c r="K8" s="1871"/>
      <c r="L8" s="1871"/>
      <c r="M8" s="1871"/>
      <c r="N8" s="1871"/>
      <c r="O8" s="1872"/>
      <c r="P8" s="1872"/>
      <c r="Q8" s="1872"/>
      <c r="R8" s="1787"/>
      <c r="S8" s="1787"/>
      <c r="T8" s="1787"/>
      <c r="U8" s="1787"/>
      <c r="V8" s="1787"/>
      <c r="W8" s="1787"/>
      <c r="X8" s="1787"/>
      <c r="Y8" s="1807"/>
      <c r="Z8" s="1807"/>
      <c r="AA8" s="1807"/>
      <c r="AB8" s="1807"/>
      <c r="AC8" s="1807"/>
      <c r="AD8" s="1807"/>
      <c r="AE8" s="1807"/>
      <c r="AF8" s="1807"/>
      <c r="AG8" s="1807"/>
      <c r="AH8" s="1807"/>
      <c r="AI8" s="1807"/>
      <c r="AJ8" s="1807"/>
      <c r="AK8" s="1807"/>
      <c r="AL8" s="1807"/>
      <c r="AM8" s="1807"/>
      <c r="AN8" s="1807"/>
      <c r="AO8" s="1807"/>
      <c r="AP8" s="1807"/>
      <c r="AQ8" s="1807"/>
      <c r="AR8" s="1807"/>
      <c r="AS8" s="1807"/>
      <c r="AT8" s="1807"/>
      <c r="AU8" s="1807"/>
      <c r="AV8" s="1807"/>
      <c r="AW8" s="1807"/>
      <c r="AX8" s="1807"/>
      <c r="AY8" s="1807"/>
      <c r="AZ8" s="1807"/>
      <c r="BA8" s="1807"/>
      <c r="BB8" s="1807"/>
      <c r="BC8" s="1807"/>
      <c r="BD8" s="1807"/>
      <c r="BE8" s="1807"/>
      <c r="BF8" s="1807"/>
      <c r="BG8" s="1807"/>
      <c r="BH8" s="1807"/>
      <c r="BI8" s="1807"/>
      <c r="BJ8" s="1807"/>
      <c r="BK8" s="1807"/>
      <c r="BL8" s="1807"/>
      <c r="BM8" s="1807"/>
      <c r="BN8" s="1807"/>
      <c r="BO8" s="1807"/>
      <c r="BP8" s="1807"/>
      <c r="BQ8" s="1807"/>
      <c r="BR8" s="1807"/>
      <c r="BS8" s="1807"/>
      <c r="BT8" s="1807"/>
      <c r="BU8" s="1807"/>
      <c r="BV8" s="1807"/>
      <c r="BW8" s="1807"/>
      <c r="BX8" s="1807"/>
      <c r="BY8" s="1807"/>
      <c r="BZ8" s="1807"/>
      <c r="CA8" s="1807"/>
      <c r="CB8" s="1807"/>
      <c r="CC8" s="1807"/>
      <c r="CD8" s="1813"/>
      <c r="CH8" s="1807"/>
      <c r="CI8" s="1807"/>
      <c r="CJ8" s="1807"/>
      <c r="CK8" s="1807"/>
    </row>
    <row r="9" spans="2:126" s="1801" customFormat="1" ht="30" customHeight="1">
      <c r="B9" s="1796"/>
      <c r="C9" s="1873"/>
      <c r="D9" s="1802" t="s">
        <v>2746</v>
      </c>
      <c r="E9" s="1871"/>
      <c r="F9" s="1871"/>
      <c r="G9" s="1871"/>
      <c r="H9" s="1871"/>
      <c r="I9" s="1871"/>
      <c r="J9" s="1871"/>
      <c r="K9" s="1871"/>
      <c r="L9" s="1871"/>
      <c r="M9" s="1871"/>
      <c r="N9" s="1871"/>
      <c r="O9" s="1872"/>
      <c r="P9" s="1872"/>
      <c r="Q9" s="1872"/>
      <c r="R9" s="1787"/>
      <c r="S9" s="1787"/>
      <c r="T9" s="1787"/>
      <c r="U9" s="1787"/>
      <c r="V9" s="1787"/>
      <c r="W9" s="1787"/>
      <c r="X9" s="178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07"/>
      <c r="BJ9" s="1807"/>
      <c r="BK9" s="1807"/>
      <c r="BL9" s="1807"/>
      <c r="BM9" s="1807"/>
      <c r="BN9" s="1807"/>
      <c r="BO9" s="1807"/>
      <c r="BP9" s="1807"/>
      <c r="BQ9" s="1807"/>
      <c r="BR9" s="1807"/>
      <c r="BS9" s="1807"/>
      <c r="BT9" s="1807"/>
      <c r="BU9" s="1807"/>
      <c r="BV9" s="1807"/>
      <c r="BW9" s="1807"/>
      <c r="BX9" s="1807"/>
      <c r="BY9" s="1807"/>
      <c r="BZ9" s="1807"/>
      <c r="CA9" s="1807"/>
      <c r="CB9" s="1807"/>
      <c r="CC9" s="1807"/>
      <c r="CD9" s="1813"/>
      <c r="CH9" s="1807"/>
      <c r="CI9" s="1807"/>
      <c r="CJ9" s="1807"/>
      <c r="CK9" s="1807"/>
    </row>
    <row r="10" spans="2:126" s="1801" customFormat="1" ht="30" customHeight="1">
      <c r="B10" s="1796"/>
      <c r="C10" s="1873"/>
      <c r="D10" s="1873"/>
      <c r="E10" s="1873"/>
      <c r="F10" s="1873"/>
      <c r="G10" s="1873"/>
      <c r="H10" s="1873"/>
      <c r="I10" s="1873"/>
      <c r="J10" s="1873"/>
      <c r="K10" s="1873"/>
      <c r="L10" s="1873"/>
      <c r="M10" s="1873"/>
      <c r="N10" s="1873"/>
      <c r="O10" s="1874"/>
      <c r="P10" s="1874"/>
      <c r="Q10" s="1874"/>
      <c r="R10" s="1873"/>
      <c r="S10" s="1873"/>
      <c r="T10" s="1873"/>
      <c r="U10" s="1787"/>
      <c r="V10" s="1787"/>
      <c r="W10" s="1787"/>
      <c r="X10" s="1787"/>
      <c r="Y10" s="1807"/>
      <c r="Z10" s="1807"/>
      <c r="AA10" s="1807"/>
      <c r="AB10" s="1807"/>
      <c r="AC10" s="1807"/>
      <c r="AD10" s="1807"/>
      <c r="AE10" s="1807"/>
      <c r="AF10" s="1807"/>
      <c r="AG10" s="1807"/>
      <c r="AH10" s="1807"/>
      <c r="AI10" s="1807"/>
      <c r="AJ10" s="1807"/>
      <c r="AK10" s="1807"/>
      <c r="AL10" s="1807"/>
      <c r="AM10" s="1807"/>
      <c r="AN10" s="1807"/>
      <c r="AO10" s="1807"/>
      <c r="AP10" s="1807"/>
      <c r="AQ10" s="1807"/>
      <c r="AR10" s="1807"/>
      <c r="AS10" s="1807"/>
      <c r="AT10" s="1807"/>
      <c r="AU10" s="1807"/>
      <c r="AV10" s="1807"/>
      <c r="AW10" s="1807"/>
      <c r="AX10" s="1807"/>
      <c r="AY10" s="1807"/>
      <c r="AZ10" s="1807"/>
      <c r="BA10" s="1807"/>
      <c r="BB10" s="1807"/>
      <c r="BC10" s="1807"/>
      <c r="BD10" s="1807"/>
      <c r="BE10" s="1807"/>
      <c r="BF10" s="1807"/>
      <c r="BG10" s="1807"/>
      <c r="BH10" s="1807"/>
      <c r="BI10" s="1807"/>
      <c r="BJ10" s="1807"/>
      <c r="BV10" s="1772"/>
      <c r="BW10" s="1867"/>
      <c r="BX10" s="3390">
        <v>370001</v>
      </c>
      <c r="BY10" s="3390"/>
      <c r="BZ10" s="3390"/>
      <c r="CA10" s="3390"/>
      <c r="CB10" s="3390"/>
      <c r="CC10" s="1807"/>
      <c r="CD10" s="1813"/>
      <c r="CH10" s="1807"/>
      <c r="CI10" s="1807"/>
      <c r="CJ10" s="1807"/>
      <c r="CK10" s="1807"/>
    </row>
    <row r="11" spans="2:126" s="1801" customFormat="1" ht="30" customHeight="1">
      <c r="B11" s="1796"/>
      <c r="C11" s="1873"/>
      <c r="D11" s="1803" t="s">
        <v>6</v>
      </c>
      <c r="E11" s="1873"/>
      <c r="F11" s="1774" t="s">
        <v>1057</v>
      </c>
      <c r="G11" s="1873"/>
      <c r="H11" s="1873"/>
      <c r="I11" s="1873"/>
      <c r="J11" s="1873"/>
      <c r="K11" s="1873"/>
      <c r="L11" s="1873"/>
      <c r="M11" s="1873"/>
      <c r="N11" s="1873"/>
      <c r="O11" s="1874"/>
      <c r="P11" s="1874"/>
      <c r="Q11" s="1874"/>
      <c r="R11" s="1873"/>
      <c r="S11" s="1873"/>
      <c r="T11" s="1873"/>
      <c r="U11" s="1787"/>
      <c r="V11" s="1787"/>
      <c r="W11" s="1787"/>
      <c r="X11" s="1787"/>
      <c r="Y11" s="1807"/>
      <c r="Z11" s="1807"/>
      <c r="AA11" s="1807"/>
      <c r="AB11" s="1807"/>
      <c r="AC11" s="1807"/>
      <c r="AD11" s="1807"/>
      <c r="AE11" s="1807"/>
      <c r="AF11" s="1807"/>
      <c r="AG11" s="1807"/>
      <c r="AH11" s="1807"/>
      <c r="AI11" s="1807"/>
      <c r="AJ11" s="1807"/>
      <c r="AK11" s="1807"/>
      <c r="AL11" s="1807"/>
      <c r="AM11" s="1807"/>
      <c r="AN11" s="1807"/>
      <c r="AO11" s="1807"/>
      <c r="AP11" s="1807"/>
      <c r="AQ11" s="1807"/>
      <c r="AR11" s="1807"/>
      <c r="AS11" s="1807"/>
      <c r="AT11" s="1807"/>
      <c r="AU11" s="1807"/>
      <c r="AV11" s="1807"/>
      <c r="AW11" s="1807"/>
      <c r="AX11" s="1807"/>
      <c r="AY11" s="1807"/>
      <c r="AZ11" s="1807"/>
      <c r="BA11" s="1807"/>
      <c r="BB11" s="1807"/>
      <c r="BC11" s="1807"/>
      <c r="BD11" s="1807"/>
      <c r="BE11" s="1807"/>
      <c r="BF11" s="1807"/>
      <c r="BG11" s="1807"/>
      <c r="BH11" s="1807"/>
      <c r="BI11" s="1807"/>
      <c r="BJ11" s="1807"/>
      <c r="BW11" s="3389">
        <v>1</v>
      </c>
      <c r="BX11" s="3389"/>
      <c r="BY11" s="3355"/>
      <c r="BZ11" s="3356"/>
      <c r="CA11" s="3357"/>
      <c r="CC11" s="1807"/>
      <c r="CD11" s="1813"/>
      <c r="CH11" s="1807"/>
      <c r="CI11" s="1807"/>
      <c r="CJ11" s="1807"/>
      <c r="CK11" s="1807"/>
    </row>
    <row r="12" spans="2:126" s="1801" customFormat="1" ht="30" customHeight="1">
      <c r="B12" s="1796"/>
      <c r="C12" s="1873"/>
      <c r="D12" s="1804"/>
      <c r="E12" s="1873"/>
      <c r="F12" s="1802" t="s">
        <v>1058</v>
      </c>
      <c r="G12" s="1873"/>
      <c r="H12" s="1873"/>
      <c r="I12" s="1873"/>
      <c r="J12" s="1873"/>
      <c r="K12" s="1873"/>
      <c r="L12" s="1873"/>
      <c r="M12" s="1873"/>
      <c r="N12" s="1873"/>
      <c r="O12" s="1874"/>
      <c r="P12" s="1874"/>
      <c r="Q12" s="1874"/>
      <c r="R12" s="1873"/>
      <c r="S12" s="1873"/>
      <c r="T12" s="1873"/>
      <c r="U12" s="1787"/>
      <c r="V12" s="1787"/>
      <c r="W12" s="1787"/>
      <c r="X12" s="1787"/>
      <c r="Y12" s="1807"/>
      <c r="Z12" s="1807"/>
      <c r="AA12" s="1807"/>
      <c r="AB12" s="1807"/>
      <c r="AC12" s="1807"/>
      <c r="AD12" s="1807"/>
      <c r="AE12" s="1807"/>
      <c r="AF12" s="1807"/>
      <c r="AG12" s="1807"/>
      <c r="AH12" s="1807"/>
      <c r="AI12" s="1807"/>
      <c r="AJ12" s="1807"/>
      <c r="AK12" s="1807"/>
      <c r="AL12" s="1807"/>
      <c r="AM12" s="1807"/>
      <c r="AN12" s="1807"/>
      <c r="AO12" s="1807"/>
      <c r="AP12" s="1807"/>
      <c r="AQ12" s="1807"/>
      <c r="AR12" s="1807"/>
      <c r="AS12" s="1807"/>
      <c r="AT12" s="1807"/>
      <c r="AU12" s="1807"/>
      <c r="AV12" s="1807"/>
      <c r="AW12" s="1807"/>
      <c r="AX12" s="1807"/>
      <c r="AY12" s="1807"/>
      <c r="AZ12" s="1807"/>
      <c r="BA12" s="1807"/>
      <c r="BB12" s="1807"/>
      <c r="BC12" s="1807"/>
      <c r="BD12" s="1807"/>
      <c r="BE12" s="1807"/>
      <c r="BF12" s="1807"/>
      <c r="BG12" s="1807"/>
      <c r="BH12" s="1807"/>
      <c r="BI12" s="1807"/>
      <c r="BJ12" s="1807"/>
      <c r="BV12" s="1772"/>
      <c r="BW12" s="3389"/>
      <c r="BX12" s="3389"/>
      <c r="BY12" s="3358"/>
      <c r="BZ12" s="3359"/>
      <c r="CA12" s="3360"/>
      <c r="CC12" s="1807"/>
      <c r="CD12" s="1813"/>
      <c r="CH12" s="1807"/>
      <c r="CI12" s="1807"/>
      <c r="CJ12" s="1807"/>
      <c r="CK12" s="1807"/>
    </row>
    <row r="13" spans="2:126" s="1801" customFormat="1" ht="30" customHeight="1">
      <c r="B13" s="1796"/>
      <c r="C13" s="1873"/>
      <c r="D13" s="1798"/>
      <c r="E13" s="1873"/>
      <c r="F13" s="1873"/>
      <c r="G13" s="1873"/>
      <c r="H13" s="1873"/>
      <c r="I13" s="1873"/>
      <c r="J13" s="1873"/>
      <c r="K13" s="1873"/>
      <c r="L13" s="1873"/>
      <c r="M13" s="1873"/>
      <c r="N13" s="1873"/>
      <c r="O13" s="1874"/>
      <c r="P13" s="1874"/>
      <c r="Q13" s="1874"/>
      <c r="R13" s="1873"/>
      <c r="S13" s="1873"/>
      <c r="T13" s="1873"/>
      <c r="U13" s="1787"/>
      <c r="V13" s="1787"/>
      <c r="W13" s="1787"/>
      <c r="X13" s="1787"/>
      <c r="Y13" s="1807"/>
      <c r="Z13" s="1807"/>
      <c r="AA13" s="1807"/>
      <c r="AB13" s="1807"/>
      <c r="AC13" s="1807"/>
      <c r="AD13" s="1807"/>
      <c r="AE13" s="1807"/>
      <c r="AF13" s="1807"/>
      <c r="AG13" s="1807"/>
      <c r="AH13" s="1807"/>
      <c r="AI13" s="1807"/>
      <c r="AJ13" s="1807"/>
      <c r="AK13" s="1807"/>
      <c r="AL13" s="1807"/>
      <c r="AM13" s="1807"/>
      <c r="AN13" s="1807"/>
      <c r="AO13" s="1807"/>
      <c r="AP13" s="1807"/>
      <c r="AQ13" s="1807"/>
      <c r="AR13" s="1807"/>
      <c r="AS13" s="1807"/>
      <c r="AT13" s="1807"/>
      <c r="AU13" s="1807"/>
      <c r="AV13" s="1807"/>
      <c r="AW13" s="1807"/>
      <c r="AX13" s="1807"/>
      <c r="AY13" s="1807"/>
      <c r="AZ13" s="1807"/>
      <c r="BA13" s="1807"/>
      <c r="BB13" s="1807"/>
      <c r="BC13" s="1807"/>
      <c r="BD13" s="1807"/>
      <c r="BE13" s="1807"/>
      <c r="BF13" s="1807"/>
      <c r="BG13" s="1807"/>
      <c r="BH13" s="1807"/>
      <c r="BI13" s="1807"/>
      <c r="BJ13" s="1807"/>
      <c r="BV13" s="1770"/>
      <c r="BW13" s="1770"/>
      <c r="BX13" s="1770"/>
      <c r="BY13" s="1774"/>
      <c r="BZ13" s="1774"/>
      <c r="CA13" s="1774"/>
      <c r="CC13" s="1807"/>
      <c r="CD13" s="1813"/>
      <c r="CH13" s="1807"/>
      <c r="CI13" s="1807"/>
      <c r="CJ13" s="1807"/>
      <c r="CK13" s="1807"/>
    </row>
    <row r="14" spans="2:126" s="1801" customFormat="1" ht="30" customHeight="1">
      <c r="B14" s="1796"/>
      <c r="C14" s="1873"/>
      <c r="D14" s="1803" t="s">
        <v>7</v>
      </c>
      <c r="E14" s="1873"/>
      <c r="F14" s="1774" t="s">
        <v>1059</v>
      </c>
      <c r="G14" s="1873"/>
      <c r="H14" s="1873"/>
      <c r="I14" s="1873"/>
      <c r="J14" s="1873"/>
      <c r="K14" s="1873"/>
      <c r="L14" s="1873"/>
      <c r="M14" s="1873"/>
      <c r="N14" s="1873"/>
      <c r="O14" s="1874"/>
      <c r="P14" s="1874"/>
      <c r="Q14" s="1874"/>
      <c r="R14" s="1873"/>
      <c r="S14" s="1873"/>
      <c r="T14" s="1873"/>
      <c r="U14" s="1787"/>
      <c r="V14" s="1787"/>
      <c r="W14" s="1787"/>
      <c r="X14" s="1787"/>
      <c r="Y14" s="1807"/>
      <c r="Z14" s="1807"/>
      <c r="AA14" s="1807"/>
      <c r="AB14" s="1807"/>
      <c r="AC14" s="1807"/>
      <c r="AD14" s="1807"/>
      <c r="AE14" s="1807"/>
      <c r="AF14" s="1807"/>
      <c r="AG14" s="1807"/>
      <c r="AH14" s="1807"/>
      <c r="AI14" s="1807"/>
      <c r="AJ14" s="1807"/>
      <c r="AK14" s="1807"/>
      <c r="AL14" s="1807"/>
      <c r="AM14" s="1807"/>
      <c r="AN14" s="1807"/>
      <c r="AO14" s="1807"/>
      <c r="AP14" s="1807"/>
      <c r="AQ14" s="1807"/>
      <c r="AR14" s="1807"/>
      <c r="AS14" s="1807"/>
      <c r="AT14" s="1807"/>
      <c r="AU14" s="1807"/>
      <c r="AV14" s="1807"/>
      <c r="AW14" s="1807"/>
      <c r="AX14" s="1807"/>
      <c r="AY14" s="1807"/>
      <c r="AZ14" s="1807"/>
      <c r="BA14" s="1807"/>
      <c r="BB14" s="1807"/>
      <c r="BC14" s="1807"/>
      <c r="BD14" s="1807"/>
      <c r="BE14" s="1807"/>
      <c r="BF14" s="1807"/>
      <c r="BG14" s="1807"/>
      <c r="BH14" s="1807"/>
      <c r="BI14" s="1807"/>
      <c r="BJ14" s="1807"/>
      <c r="BV14" s="1772"/>
      <c r="BW14" s="3389">
        <v>2</v>
      </c>
      <c r="BX14" s="3389"/>
      <c r="BY14" s="3355"/>
      <c r="BZ14" s="3356"/>
      <c r="CA14" s="3357"/>
      <c r="CC14" s="1807"/>
      <c r="CD14" s="1813"/>
      <c r="CH14" s="1807"/>
      <c r="CI14" s="1807"/>
      <c r="CJ14" s="1807"/>
      <c r="CK14" s="1807"/>
    </row>
    <row r="15" spans="2:126" s="1801" customFormat="1" ht="30" customHeight="1">
      <c r="B15" s="1796"/>
      <c r="C15" s="1873"/>
      <c r="D15" s="1804"/>
      <c r="E15" s="1873"/>
      <c r="F15" s="1802" t="s">
        <v>1060</v>
      </c>
      <c r="G15" s="1873"/>
      <c r="H15" s="1873"/>
      <c r="I15" s="1873"/>
      <c r="J15" s="1873"/>
      <c r="K15" s="1873"/>
      <c r="L15" s="1873"/>
      <c r="M15" s="1873"/>
      <c r="N15" s="1873"/>
      <c r="O15" s="1874"/>
      <c r="P15" s="1874"/>
      <c r="Q15" s="1874"/>
      <c r="R15" s="1873"/>
      <c r="S15" s="1873"/>
      <c r="T15" s="1873"/>
      <c r="U15" s="1787"/>
      <c r="V15" s="1787"/>
      <c r="W15" s="1787"/>
      <c r="X15" s="178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07"/>
      <c r="BJ15" s="1807"/>
      <c r="BV15" s="1772"/>
      <c r="BW15" s="3389"/>
      <c r="BX15" s="3389"/>
      <c r="BY15" s="3358"/>
      <c r="BZ15" s="3359"/>
      <c r="CA15" s="3360"/>
      <c r="CC15" s="1807"/>
      <c r="CD15" s="1813"/>
      <c r="CH15" s="1807"/>
      <c r="CI15" s="1807"/>
      <c r="CJ15" s="1807"/>
      <c r="CK15" s="1807"/>
      <c r="CL15" s="1807"/>
      <c r="CM15" s="1807"/>
      <c r="CN15" s="1807"/>
      <c r="CO15" s="1807"/>
      <c r="CP15" s="1807"/>
      <c r="CQ15" s="1807"/>
      <c r="CR15" s="1807"/>
      <c r="CS15" s="1807"/>
      <c r="CT15" s="1807"/>
      <c r="CU15" s="1807"/>
      <c r="CV15" s="1807"/>
      <c r="CW15" s="1807"/>
      <c r="CX15" s="1807"/>
      <c r="CY15" s="1807"/>
      <c r="CZ15" s="1807"/>
      <c r="DA15" s="1807"/>
      <c r="DB15" s="1807"/>
      <c r="DC15" s="1807"/>
      <c r="DD15" s="1807"/>
      <c r="DE15" s="1807"/>
      <c r="DF15" s="1807"/>
      <c r="DG15" s="1807"/>
      <c r="DH15" s="1807"/>
      <c r="DI15" s="1807"/>
      <c r="DJ15" s="1807"/>
      <c r="DK15" s="1807"/>
      <c r="DL15" s="1807"/>
      <c r="DM15" s="1807"/>
      <c r="DN15" s="1807"/>
      <c r="DO15" s="1807"/>
      <c r="DP15" s="1807"/>
      <c r="DQ15" s="1807"/>
      <c r="DR15" s="1807"/>
      <c r="DS15" s="1807"/>
      <c r="DT15" s="1807"/>
      <c r="DU15" s="1807"/>
      <c r="DV15" s="1807"/>
    </row>
    <row r="16" spans="2:126" s="1801" customFormat="1" ht="30" customHeight="1">
      <c r="B16" s="1796"/>
      <c r="C16" s="1873"/>
      <c r="D16" s="1809"/>
      <c r="E16" s="1873"/>
      <c r="F16" s="1873"/>
      <c r="G16" s="1873"/>
      <c r="H16" s="1873"/>
      <c r="I16" s="1873"/>
      <c r="J16" s="1873"/>
      <c r="K16" s="1873"/>
      <c r="L16" s="1873"/>
      <c r="M16" s="1873"/>
      <c r="N16" s="1873"/>
      <c r="O16" s="1874"/>
      <c r="P16" s="1874"/>
      <c r="Q16" s="1874"/>
      <c r="R16" s="1873"/>
      <c r="S16" s="1873"/>
      <c r="T16" s="1873"/>
      <c r="U16" s="1787"/>
      <c r="V16" s="1787"/>
      <c r="W16" s="1787"/>
      <c r="X16" s="1787"/>
      <c r="Y16" s="1807"/>
      <c r="Z16" s="1807"/>
      <c r="AA16" s="1807"/>
      <c r="AB16" s="1807"/>
      <c r="AC16" s="1807"/>
      <c r="AD16" s="1807"/>
      <c r="AE16" s="1807"/>
      <c r="AF16" s="1807"/>
      <c r="AG16" s="1807"/>
      <c r="AH16" s="1807"/>
      <c r="AI16" s="1807"/>
      <c r="AJ16" s="1807"/>
      <c r="AK16" s="1807"/>
      <c r="AL16" s="1807"/>
      <c r="AM16" s="1807"/>
      <c r="AN16" s="1807"/>
      <c r="AO16" s="1807"/>
      <c r="AP16" s="1807"/>
      <c r="AQ16" s="1807"/>
      <c r="AR16" s="1807"/>
      <c r="AS16" s="1807"/>
      <c r="AT16" s="1807"/>
      <c r="AU16" s="1807"/>
      <c r="AV16" s="1807"/>
      <c r="AW16" s="1807"/>
      <c r="AX16" s="1807"/>
      <c r="AY16" s="1807"/>
      <c r="AZ16" s="1807"/>
      <c r="BA16" s="1807"/>
      <c r="BB16" s="1807"/>
      <c r="BC16" s="1807"/>
      <c r="BD16" s="1807"/>
      <c r="BE16" s="1807"/>
      <c r="BF16" s="1807"/>
      <c r="BG16" s="1807"/>
      <c r="BH16" s="1807"/>
      <c r="BI16" s="1807"/>
      <c r="BJ16" s="1807"/>
      <c r="BV16" s="1770"/>
      <c r="BW16" s="1770"/>
      <c r="BX16" s="1770"/>
      <c r="BY16" s="1774"/>
      <c r="BZ16" s="1774"/>
      <c r="CA16" s="1774"/>
      <c r="CC16" s="1807"/>
      <c r="CD16" s="1813"/>
      <c r="CH16" s="1807"/>
      <c r="CI16" s="1807"/>
      <c r="CJ16" s="1807"/>
      <c r="CK16" s="1807"/>
      <c r="CL16" s="1807"/>
      <c r="CM16" s="1807"/>
      <c r="CN16" s="1807"/>
      <c r="CO16" s="1807"/>
      <c r="CP16" s="1807"/>
      <c r="CQ16" s="1807"/>
      <c r="CR16" s="1807"/>
      <c r="CS16" s="1807"/>
      <c r="CT16" s="1807"/>
      <c r="CU16" s="1807"/>
      <c r="CV16" s="1807"/>
      <c r="CW16" s="1807"/>
      <c r="CX16" s="1807"/>
      <c r="CY16" s="1807"/>
      <c r="CZ16" s="1807"/>
      <c r="DA16" s="1807"/>
      <c r="DB16" s="1807"/>
      <c r="DC16" s="1807"/>
      <c r="DD16" s="1807"/>
      <c r="DE16" s="1807"/>
      <c r="DF16" s="1807"/>
      <c r="DG16" s="1807"/>
      <c r="DH16" s="1807"/>
      <c r="DI16" s="1807"/>
      <c r="DJ16" s="1807"/>
      <c r="DK16" s="1807"/>
      <c r="DL16" s="1807"/>
      <c r="DM16" s="1807"/>
      <c r="DN16" s="1807"/>
      <c r="DO16" s="1807"/>
      <c r="DP16" s="1807"/>
      <c r="DQ16" s="1807"/>
      <c r="DR16" s="1807"/>
      <c r="DS16" s="1807"/>
      <c r="DT16" s="1807"/>
      <c r="DU16" s="1807"/>
      <c r="DV16" s="1807"/>
    </row>
    <row r="17" spans="2:126" s="1801" customFormat="1" ht="30" customHeight="1">
      <c r="B17" s="1796"/>
      <c r="C17" s="1873"/>
      <c r="D17" s="1774" t="s">
        <v>8</v>
      </c>
      <c r="E17" s="1873"/>
      <c r="F17" s="1774" t="s">
        <v>1061</v>
      </c>
      <c r="G17" s="1873"/>
      <c r="H17" s="1873"/>
      <c r="I17" s="1873"/>
      <c r="J17" s="1873"/>
      <c r="K17" s="1873"/>
      <c r="L17" s="1873"/>
      <c r="M17" s="1873"/>
      <c r="N17" s="1873"/>
      <c r="O17" s="1874"/>
      <c r="P17" s="1874"/>
      <c r="Q17" s="1874"/>
      <c r="R17" s="1873"/>
      <c r="S17" s="1873"/>
      <c r="T17" s="1873"/>
      <c r="U17" s="1787"/>
      <c r="V17" s="1787"/>
      <c r="W17" s="1787"/>
      <c r="X17" s="1787"/>
      <c r="Y17" s="1807"/>
      <c r="Z17" s="1807"/>
      <c r="AA17" s="1807"/>
      <c r="AB17" s="1807"/>
      <c r="AC17" s="1807"/>
      <c r="AD17" s="1807"/>
      <c r="AE17" s="1807"/>
      <c r="AF17" s="1807"/>
      <c r="AG17" s="1807"/>
      <c r="AH17" s="1807"/>
      <c r="AI17" s="1807"/>
      <c r="AJ17" s="1807"/>
      <c r="AK17" s="1807"/>
      <c r="AL17" s="1807"/>
      <c r="AM17" s="1807"/>
      <c r="AN17" s="1807"/>
      <c r="AO17" s="1807"/>
      <c r="AP17" s="1807"/>
      <c r="AQ17" s="1807"/>
      <c r="AR17" s="1807"/>
      <c r="AS17" s="1807"/>
      <c r="AT17" s="1807"/>
      <c r="AU17" s="1807"/>
      <c r="AV17" s="1807"/>
      <c r="AW17" s="1807"/>
      <c r="AX17" s="1807"/>
      <c r="AY17" s="1807"/>
      <c r="AZ17" s="1807"/>
      <c r="BA17" s="1807"/>
      <c r="BB17" s="1807"/>
      <c r="BC17" s="1807"/>
      <c r="BD17" s="1807"/>
      <c r="BE17" s="1807"/>
      <c r="BF17" s="1807"/>
      <c r="BG17" s="1807"/>
      <c r="BH17" s="1807"/>
      <c r="BI17" s="1807"/>
      <c r="BJ17" s="1807"/>
      <c r="BV17" s="1772"/>
      <c r="BW17" s="3389">
        <v>3</v>
      </c>
      <c r="BX17" s="3389"/>
      <c r="BY17" s="3355"/>
      <c r="BZ17" s="3356"/>
      <c r="CA17" s="3357"/>
      <c r="CC17" s="1807"/>
      <c r="CD17" s="1813"/>
      <c r="CH17" s="1807"/>
      <c r="CI17" s="1807"/>
      <c r="CJ17" s="1807"/>
      <c r="CK17" s="1807"/>
      <c r="CL17" s="1807"/>
      <c r="CM17" s="1807"/>
      <c r="CN17" s="1807"/>
      <c r="CO17" s="1807"/>
      <c r="CP17" s="1807"/>
      <c r="CQ17" s="1807"/>
      <c r="CR17" s="1807"/>
      <c r="CS17" s="1807"/>
      <c r="CT17" s="1807"/>
      <c r="CU17" s="1807"/>
      <c r="CV17" s="1807"/>
      <c r="CW17" s="1807"/>
      <c r="CX17" s="1807"/>
      <c r="CY17" s="1807"/>
      <c r="CZ17" s="1807"/>
      <c r="DA17" s="1807"/>
      <c r="DB17" s="1807"/>
      <c r="DC17" s="1807"/>
      <c r="DD17" s="1807"/>
      <c r="DE17" s="1807"/>
      <c r="DF17" s="1807"/>
      <c r="DG17" s="1807"/>
      <c r="DH17" s="1807"/>
      <c r="DI17" s="1807"/>
      <c r="DJ17" s="1807"/>
      <c r="DK17" s="1807"/>
      <c r="DL17" s="1807"/>
      <c r="DM17" s="1807"/>
      <c r="DN17" s="1807"/>
      <c r="DO17" s="1807"/>
      <c r="DP17" s="1807"/>
      <c r="DQ17" s="1807"/>
      <c r="DR17" s="1807"/>
      <c r="DS17" s="1807"/>
      <c r="DT17" s="1807"/>
      <c r="DU17" s="1807"/>
      <c r="DV17" s="1807"/>
    </row>
    <row r="18" spans="2:126" s="1801" customFormat="1" ht="30" customHeight="1">
      <c r="B18" s="1796"/>
      <c r="C18" s="1873"/>
      <c r="D18" s="1804"/>
      <c r="E18" s="1873"/>
      <c r="F18" s="1802" t="s">
        <v>1527</v>
      </c>
      <c r="G18" s="1873"/>
      <c r="H18" s="1873"/>
      <c r="I18" s="1873"/>
      <c r="J18" s="1873"/>
      <c r="K18" s="1873"/>
      <c r="L18" s="1873"/>
      <c r="M18" s="1873"/>
      <c r="N18" s="1873"/>
      <c r="O18" s="1874"/>
      <c r="P18" s="1874"/>
      <c r="Q18" s="1874"/>
      <c r="R18" s="1873"/>
      <c r="S18" s="1873"/>
      <c r="T18" s="1873"/>
      <c r="U18" s="1787"/>
      <c r="V18" s="1787"/>
      <c r="W18" s="1787"/>
      <c r="X18" s="1787"/>
      <c r="Y18" s="1807"/>
      <c r="Z18" s="1807"/>
      <c r="AA18" s="1807"/>
      <c r="AB18" s="1807"/>
      <c r="AC18" s="1807"/>
      <c r="AD18" s="1807"/>
      <c r="AE18" s="1807"/>
      <c r="AF18" s="1807"/>
      <c r="AG18" s="1807"/>
      <c r="AH18" s="1807"/>
      <c r="AI18" s="1807"/>
      <c r="AJ18" s="1807"/>
      <c r="AK18" s="1807"/>
      <c r="AL18" s="1807"/>
      <c r="AM18" s="1807"/>
      <c r="AN18" s="1807"/>
      <c r="AO18" s="1807"/>
      <c r="AP18" s="1807"/>
      <c r="AQ18" s="1807"/>
      <c r="AR18" s="1807"/>
      <c r="AS18" s="1807"/>
      <c r="AT18" s="1807"/>
      <c r="AU18" s="1807"/>
      <c r="AV18" s="1807"/>
      <c r="AW18" s="1807"/>
      <c r="AX18" s="1807"/>
      <c r="AY18" s="1807"/>
      <c r="AZ18" s="1807"/>
      <c r="BA18" s="1807"/>
      <c r="BB18" s="1807"/>
      <c r="BC18" s="1807"/>
      <c r="BD18" s="1807"/>
      <c r="BE18" s="1807"/>
      <c r="BF18" s="1807"/>
      <c r="BG18" s="1807"/>
      <c r="BH18" s="1807"/>
      <c r="BI18" s="1807"/>
      <c r="BJ18" s="1807"/>
      <c r="BV18" s="1772"/>
      <c r="BW18" s="3389"/>
      <c r="BX18" s="3389"/>
      <c r="BY18" s="3358"/>
      <c r="BZ18" s="3359"/>
      <c r="CA18" s="3360"/>
      <c r="CC18" s="1807"/>
      <c r="CD18" s="1813"/>
      <c r="CH18" s="1807"/>
      <c r="CI18" s="1807"/>
      <c r="CJ18" s="1807"/>
      <c r="CK18" s="1807"/>
      <c r="CL18" s="1807"/>
      <c r="CM18" s="1807"/>
      <c r="CN18" s="1807"/>
      <c r="CO18" s="1807"/>
      <c r="CP18" s="1807"/>
      <c r="CQ18" s="1807"/>
      <c r="CR18" s="1807"/>
      <c r="CS18" s="1807"/>
      <c r="CT18" s="1807"/>
      <c r="CU18" s="1807"/>
      <c r="CV18" s="1807"/>
      <c r="CW18" s="1807"/>
      <c r="CX18" s="1807"/>
      <c r="CY18" s="1807"/>
      <c r="CZ18" s="1807"/>
      <c r="DA18" s="1807"/>
      <c r="DB18" s="1807"/>
      <c r="DC18" s="1807"/>
      <c r="DD18" s="1807"/>
      <c r="DE18" s="1807"/>
      <c r="DF18" s="1807"/>
      <c r="DG18" s="1807"/>
      <c r="DH18" s="1807"/>
      <c r="DI18" s="1807"/>
      <c r="DJ18" s="1807"/>
      <c r="DK18" s="1807"/>
      <c r="DL18" s="1807"/>
      <c r="DM18" s="1807"/>
      <c r="DN18" s="1807"/>
      <c r="DO18" s="1807"/>
      <c r="DP18" s="1807"/>
      <c r="DQ18" s="1807"/>
      <c r="DR18" s="1807"/>
      <c r="DS18" s="1807"/>
      <c r="DT18" s="1807"/>
      <c r="DU18" s="1807"/>
      <c r="DV18" s="1807"/>
    </row>
    <row r="19" spans="2:126" s="1801" customFormat="1" ht="30" customHeight="1">
      <c r="B19" s="1796"/>
      <c r="C19" s="1873"/>
      <c r="D19" s="1804"/>
      <c r="E19" s="1873"/>
      <c r="F19" s="1873"/>
      <c r="G19" s="1873"/>
      <c r="H19" s="1873"/>
      <c r="I19" s="1873"/>
      <c r="J19" s="1873"/>
      <c r="K19" s="1873"/>
      <c r="L19" s="1873"/>
      <c r="M19" s="1873"/>
      <c r="N19" s="1873"/>
      <c r="O19" s="1874"/>
      <c r="P19" s="1874"/>
      <c r="Q19" s="1874"/>
      <c r="R19" s="1873"/>
      <c r="S19" s="1873"/>
      <c r="T19" s="1873"/>
      <c r="U19" s="1787"/>
      <c r="V19" s="1787"/>
      <c r="W19" s="1787"/>
      <c r="X19" s="1787"/>
      <c r="Y19" s="1807"/>
      <c r="Z19" s="1807"/>
      <c r="AA19" s="1807"/>
      <c r="AB19" s="1807"/>
      <c r="AC19" s="1807"/>
      <c r="AD19" s="1807"/>
      <c r="AE19" s="1807"/>
      <c r="AF19" s="1807"/>
      <c r="AG19" s="1807"/>
      <c r="AH19" s="1807"/>
      <c r="AI19" s="1807"/>
      <c r="AJ19" s="1807"/>
      <c r="AK19" s="1807"/>
      <c r="AL19" s="1807"/>
      <c r="AM19" s="1807"/>
      <c r="AN19" s="1807"/>
      <c r="AO19" s="1807"/>
      <c r="AP19" s="1807"/>
      <c r="AQ19" s="1807"/>
      <c r="AR19" s="1807"/>
      <c r="AS19" s="1807"/>
      <c r="AT19" s="1807"/>
      <c r="AU19" s="1807"/>
      <c r="AV19" s="1807"/>
      <c r="AW19" s="1807"/>
      <c r="AX19" s="1807"/>
      <c r="AY19" s="1807"/>
      <c r="AZ19" s="1807"/>
      <c r="BA19" s="1807"/>
      <c r="BB19" s="1807"/>
      <c r="BC19" s="1807"/>
      <c r="BD19" s="1807"/>
      <c r="BE19" s="1807"/>
      <c r="BF19" s="1807"/>
      <c r="BG19" s="1807"/>
      <c r="BH19" s="1807"/>
      <c r="BI19" s="1807"/>
      <c r="BJ19" s="1807"/>
      <c r="BV19" s="1770"/>
      <c r="BW19" s="1770"/>
      <c r="BX19" s="1770"/>
      <c r="BY19" s="1774"/>
      <c r="BZ19" s="1774"/>
      <c r="CA19" s="1774"/>
      <c r="CC19" s="1807"/>
      <c r="CD19" s="1813"/>
      <c r="CH19" s="1807"/>
      <c r="CI19" s="1807"/>
      <c r="CJ19" s="1807"/>
      <c r="CK19" s="1807"/>
      <c r="CL19" s="1807"/>
      <c r="CM19" s="1807"/>
      <c r="CN19" s="1807"/>
      <c r="CO19" s="1807"/>
      <c r="CP19" s="1807"/>
      <c r="CQ19" s="1807"/>
      <c r="CR19" s="1807"/>
      <c r="CS19" s="1807"/>
      <c r="CT19" s="1807"/>
      <c r="CU19" s="1807"/>
      <c r="CV19" s="1807"/>
      <c r="CW19" s="1807"/>
      <c r="CX19" s="1807"/>
      <c r="CY19" s="1807"/>
      <c r="CZ19" s="1807"/>
      <c r="DA19" s="1807"/>
      <c r="DB19" s="1807"/>
      <c r="DC19" s="1807"/>
      <c r="DD19" s="1807"/>
      <c r="DE19" s="1807"/>
      <c r="DF19" s="1807"/>
      <c r="DG19" s="1807"/>
      <c r="DH19" s="1807"/>
      <c r="DI19" s="1807"/>
      <c r="DJ19" s="1807"/>
      <c r="DK19" s="1807"/>
      <c r="DL19" s="1807"/>
      <c r="DM19" s="1807"/>
      <c r="DN19" s="1807"/>
      <c r="DO19" s="1807"/>
      <c r="DP19" s="1807"/>
      <c r="DQ19" s="1807"/>
      <c r="DR19" s="1807"/>
      <c r="DS19" s="1807"/>
      <c r="DT19" s="1807"/>
      <c r="DU19" s="1807"/>
      <c r="DV19" s="1807"/>
    </row>
    <row r="20" spans="2:126" s="1801" customFormat="1" ht="30" customHeight="1">
      <c r="B20" s="1796"/>
      <c r="C20" s="1873"/>
      <c r="D20" s="1803" t="s">
        <v>9</v>
      </c>
      <c r="E20" s="1873"/>
      <c r="F20" s="1774" t="s">
        <v>1062</v>
      </c>
      <c r="G20" s="1873"/>
      <c r="H20" s="1873"/>
      <c r="I20" s="1873"/>
      <c r="J20" s="1873"/>
      <c r="K20" s="1873"/>
      <c r="L20" s="1873"/>
      <c r="M20" s="1873"/>
      <c r="N20" s="1873"/>
      <c r="O20" s="1874"/>
      <c r="P20" s="1874"/>
      <c r="Q20" s="1874"/>
      <c r="R20" s="1873"/>
      <c r="S20" s="1873"/>
      <c r="T20" s="1873"/>
      <c r="U20" s="1787"/>
      <c r="V20" s="1787"/>
      <c r="W20" s="1787"/>
      <c r="X20" s="178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V20" s="1772"/>
      <c r="BW20" s="3389">
        <v>4</v>
      </c>
      <c r="BX20" s="3389"/>
      <c r="BY20" s="3355"/>
      <c r="BZ20" s="3356"/>
      <c r="CA20" s="3357"/>
      <c r="CC20" s="1807"/>
      <c r="CD20" s="1813"/>
      <c r="CH20" s="1807"/>
      <c r="CI20" s="1807"/>
      <c r="CJ20" s="1807"/>
      <c r="CK20" s="1807"/>
      <c r="CL20" s="1807"/>
      <c r="CM20" s="1807"/>
      <c r="CN20" s="1807"/>
      <c r="CO20" s="1807"/>
      <c r="CP20" s="1807"/>
      <c r="CQ20" s="1807"/>
      <c r="CR20" s="1807"/>
      <c r="CS20" s="1807"/>
      <c r="CT20" s="1807"/>
      <c r="CU20" s="1807"/>
      <c r="CV20" s="1807"/>
      <c r="CW20" s="1807"/>
      <c r="CX20" s="1807"/>
      <c r="CY20" s="1807"/>
      <c r="CZ20" s="1807"/>
      <c r="DA20" s="1807"/>
      <c r="DB20" s="1807"/>
      <c r="DC20" s="1807"/>
      <c r="DD20" s="1807"/>
      <c r="DE20" s="1807"/>
      <c r="DF20" s="1807"/>
      <c r="DG20" s="1807"/>
      <c r="DH20" s="1807"/>
      <c r="DI20" s="1807"/>
      <c r="DJ20" s="1807"/>
      <c r="DK20" s="1807"/>
      <c r="DL20" s="1807"/>
      <c r="DM20" s="1807"/>
      <c r="DN20" s="1807"/>
      <c r="DO20" s="1807"/>
      <c r="DP20" s="1807"/>
      <c r="DQ20" s="1807"/>
      <c r="DR20" s="1807"/>
      <c r="DS20" s="1807"/>
      <c r="DT20" s="1807"/>
      <c r="DU20" s="1807"/>
      <c r="DV20" s="1807"/>
    </row>
    <row r="21" spans="2:126" s="1801" customFormat="1" ht="30" customHeight="1">
      <c r="B21" s="1796"/>
      <c r="C21" s="1873"/>
      <c r="D21" s="1804"/>
      <c r="E21" s="1873"/>
      <c r="F21" s="1802" t="s">
        <v>1063</v>
      </c>
      <c r="G21" s="1873"/>
      <c r="H21" s="1873"/>
      <c r="I21" s="1873"/>
      <c r="J21" s="1873"/>
      <c r="K21" s="1873"/>
      <c r="L21" s="1873"/>
      <c r="M21" s="1873"/>
      <c r="N21" s="1873"/>
      <c r="O21" s="1874"/>
      <c r="P21" s="1874"/>
      <c r="Q21" s="1874"/>
      <c r="R21" s="1873"/>
      <c r="S21" s="1873"/>
      <c r="T21" s="1873"/>
      <c r="U21" s="1787"/>
      <c r="V21" s="1787"/>
      <c r="W21" s="1787"/>
      <c r="X21" s="1787"/>
      <c r="Y21" s="1807"/>
      <c r="Z21" s="1807"/>
      <c r="AA21" s="1807"/>
      <c r="AB21" s="1807"/>
      <c r="AC21" s="1807"/>
      <c r="AD21" s="1807"/>
      <c r="AE21" s="1807"/>
      <c r="AF21" s="1807"/>
      <c r="AG21" s="1807"/>
      <c r="AH21" s="1807"/>
      <c r="AI21" s="1807"/>
      <c r="AJ21" s="1807"/>
      <c r="AK21" s="1807"/>
      <c r="AL21" s="1807"/>
      <c r="AM21" s="1807"/>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V21" s="1772"/>
      <c r="BW21" s="3389"/>
      <c r="BX21" s="3389"/>
      <c r="BY21" s="3358"/>
      <c r="BZ21" s="3359"/>
      <c r="CA21" s="3360"/>
      <c r="CC21" s="1807"/>
      <c r="CD21" s="1813"/>
      <c r="CH21" s="1807"/>
      <c r="CI21" s="1807"/>
      <c r="CJ21" s="1807"/>
      <c r="CK21" s="1807"/>
      <c r="CL21" s="1807"/>
      <c r="CM21" s="1807"/>
      <c r="CN21" s="1807"/>
      <c r="CO21" s="1807"/>
      <c r="CP21" s="1807"/>
      <c r="CQ21" s="1807"/>
      <c r="CR21" s="1807"/>
      <c r="CS21" s="1807"/>
      <c r="CT21" s="1807"/>
      <c r="CU21" s="1807"/>
      <c r="CV21" s="1807"/>
      <c r="CW21" s="1807"/>
      <c r="CX21" s="1807"/>
      <c r="CY21" s="1807"/>
      <c r="CZ21" s="1807"/>
      <c r="DA21" s="1807"/>
      <c r="DB21" s="1807"/>
      <c r="DC21" s="1807"/>
      <c r="DD21" s="1807"/>
      <c r="DE21" s="1807"/>
      <c r="DF21" s="1807"/>
      <c r="DG21" s="1807"/>
      <c r="DH21" s="1807"/>
      <c r="DI21" s="1807"/>
      <c r="DJ21" s="1807"/>
      <c r="DK21" s="1807"/>
      <c r="DL21" s="1807"/>
      <c r="DM21" s="1807"/>
      <c r="DN21" s="1807"/>
      <c r="DO21" s="1807"/>
      <c r="DP21" s="1807"/>
      <c r="DQ21" s="1807"/>
      <c r="DR21" s="1807"/>
      <c r="DS21" s="1807"/>
      <c r="DT21" s="1807"/>
      <c r="DU21" s="1807"/>
      <c r="DV21" s="1807"/>
    </row>
    <row r="22" spans="2:126" s="1801" customFormat="1" ht="30" customHeight="1">
      <c r="B22" s="1796"/>
      <c r="C22" s="1873"/>
      <c r="D22" s="1790"/>
      <c r="E22" s="1873"/>
      <c r="F22" s="1873"/>
      <c r="G22" s="1873"/>
      <c r="H22" s="1873"/>
      <c r="I22" s="1873"/>
      <c r="J22" s="1873"/>
      <c r="K22" s="1873"/>
      <c r="L22" s="1873"/>
      <c r="M22" s="1873"/>
      <c r="N22" s="1873"/>
      <c r="O22" s="1873"/>
      <c r="P22" s="1873"/>
      <c r="Q22" s="1873"/>
      <c r="R22" s="1873"/>
      <c r="S22" s="1873"/>
      <c r="T22" s="1873"/>
      <c r="U22" s="1873"/>
      <c r="V22" s="1873"/>
      <c r="W22" s="1873"/>
      <c r="X22" s="1873"/>
      <c r="Y22" s="1807"/>
      <c r="Z22" s="1807"/>
      <c r="AA22" s="1807"/>
      <c r="AB22" s="1807"/>
      <c r="AC22" s="1807"/>
      <c r="AD22" s="1807"/>
      <c r="AE22" s="1807"/>
      <c r="AF22" s="1807"/>
      <c r="AG22" s="1807"/>
      <c r="AH22" s="1807"/>
      <c r="AI22" s="1807"/>
      <c r="AJ22" s="1807"/>
      <c r="AK22" s="1807"/>
      <c r="AL22" s="1807"/>
      <c r="AM22" s="1807"/>
      <c r="AN22" s="1807"/>
      <c r="AO22" s="1807"/>
      <c r="AP22" s="1807"/>
      <c r="AQ22" s="1807"/>
      <c r="AR22" s="1807"/>
      <c r="AS22" s="1807"/>
      <c r="AT22" s="1807"/>
      <c r="AU22" s="1807"/>
      <c r="AV22" s="1807"/>
      <c r="AW22" s="1807"/>
      <c r="AX22" s="1807"/>
      <c r="AY22" s="1807"/>
      <c r="AZ22" s="1807"/>
      <c r="BA22" s="1807"/>
      <c r="BB22" s="1807"/>
      <c r="BC22" s="1807"/>
      <c r="BD22" s="1807"/>
      <c r="BE22" s="1807"/>
      <c r="BF22" s="1807"/>
      <c r="BG22" s="1807"/>
      <c r="BH22" s="1807"/>
      <c r="BI22" s="1807"/>
      <c r="BJ22" s="1807"/>
      <c r="BK22" s="1807"/>
      <c r="BL22" s="1807"/>
      <c r="BM22" s="1807"/>
      <c r="BN22" s="1807"/>
      <c r="BO22" s="1807"/>
      <c r="BP22" s="1807"/>
      <c r="BQ22" s="1807"/>
      <c r="BR22" s="1807"/>
      <c r="BS22" s="1807"/>
      <c r="BT22" s="1807"/>
      <c r="BU22" s="1807"/>
      <c r="BV22" s="1807"/>
      <c r="BW22" s="1807"/>
      <c r="BX22" s="1807"/>
      <c r="BY22" s="1807"/>
      <c r="BZ22" s="1807"/>
      <c r="CA22" s="1807"/>
      <c r="CB22" s="1807"/>
      <c r="CC22" s="1807"/>
      <c r="CD22" s="1813"/>
      <c r="CH22" s="1807"/>
      <c r="CI22" s="1807"/>
      <c r="CJ22" s="1807"/>
      <c r="CK22" s="1807"/>
      <c r="CL22" s="1807"/>
      <c r="CM22" s="1807"/>
      <c r="CN22" s="1807"/>
      <c r="CO22" s="1807"/>
      <c r="CP22" s="1807"/>
      <c r="CQ22" s="1807"/>
      <c r="CR22" s="1807"/>
      <c r="CS22" s="1807"/>
      <c r="CT22" s="1807"/>
      <c r="CU22" s="1807"/>
      <c r="CV22" s="1807"/>
      <c r="CW22" s="1807"/>
      <c r="CX22" s="1807"/>
      <c r="CY22" s="1807"/>
      <c r="CZ22" s="1807"/>
      <c r="DA22" s="1807"/>
      <c r="DB22" s="1807"/>
      <c r="DC22" s="1807"/>
      <c r="DD22" s="1807"/>
      <c r="DE22" s="1807"/>
      <c r="DF22" s="1807"/>
      <c r="DG22" s="1807"/>
      <c r="DH22" s="1807"/>
      <c r="DI22" s="1807"/>
      <c r="DJ22" s="1807"/>
      <c r="DK22" s="1807"/>
      <c r="DL22" s="1807"/>
      <c r="DM22" s="1807"/>
      <c r="DN22" s="1807"/>
      <c r="DO22" s="1807"/>
      <c r="DP22" s="1807"/>
      <c r="DQ22" s="1807"/>
      <c r="DR22" s="1807"/>
      <c r="DS22" s="1807"/>
      <c r="DT22" s="1807"/>
      <c r="DU22" s="1807"/>
      <c r="DV22" s="1807"/>
    </row>
    <row r="23" spans="2:126" s="1801" customFormat="1" ht="30" customHeight="1">
      <c r="B23" s="1796"/>
      <c r="C23" s="1873"/>
      <c r="D23" s="1804" t="s">
        <v>26</v>
      </c>
      <c r="E23" s="1787"/>
      <c r="F23" s="1770" t="s">
        <v>1064</v>
      </c>
      <c r="G23" s="1787"/>
      <c r="H23" s="1787"/>
      <c r="I23" s="1787"/>
      <c r="J23" s="1787"/>
      <c r="K23" s="1787"/>
      <c r="L23" s="1787"/>
      <c r="M23" s="1787"/>
      <c r="N23" s="1787"/>
      <c r="O23" s="1787"/>
      <c r="P23" s="1787"/>
      <c r="Q23" s="1787"/>
      <c r="R23" s="1787"/>
      <c r="S23" s="1787"/>
      <c r="T23" s="1787"/>
      <c r="U23" s="1787"/>
      <c r="V23" s="1787"/>
      <c r="W23" s="1787"/>
      <c r="X23" s="1787"/>
      <c r="Y23" s="1807"/>
      <c r="Z23" s="1807"/>
      <c r="AA23" s="1807"/>
      <c r="AB23" s="1807"/>
      <c r="AC23" s="1807"/>
      <c r="AD23" s="1807"/>
      <c r="AE23" s="1807"/>
      <c r="AF23" s="1807"/>
      <c r="AG23" s="1807"/>
      <c r="AH23" s="1807"/>
      <c r="AI23" s="1807"/>
      <c r="AJ23" s="1807"/>
      <c r="AK23" s="1807"/>
      <c r="AL23" s="1807"/>
      <c r="AM23" s="1807"/>
      <c r="AN23" s="1807"/>
      <c r="AO23" s="1807"/>
      <c r="AP23" s="1807"/>
      <c r="AQ23" s="1807"/>
      <c r="AR23" s="1807"/>
      <c r="AS23" s="1807"/>
      <c r="AT23" s="1807"/>
      <c r="AU23" s="1807"/>
      <c r="AV23" s="1807"/>
      <c r="AW23" s="1807"/>
      <c r="AX23" s="1807"/>
      <c r="AY23" s="1807"/>
      <c r="AZ23" s="1807"/>
      <c r="BA23" s="1807"/>
      <c r="BB23" s="1807"/>
      <c r="BC23" s="1807"/>
      <c r="BD23" s="1807"/>
      <c r="BE23" s="1807"/>
      <c r="BF23" s="1807"/>
      <c r="BG23" s="1807"/>
      <c r="BH23" s="1807"/>
      <c r="BI23" s="1807"/>
      <c r="BJ23" s="1807"/>
      <c r="BK23" s="1807"/>
      <c r="BL23" s="1807"/>
      <c r="BM23" s="1807"/>
      <c r="BN23" s="1807"/>
      <c r="BO23" s="1807"/>
      <c r="BP23" s="1807"/>
      <c r="BQ23" s="1807"/>
      <c r="BR23" s="1807"/>
      <c r="BS23" s="1807"/>
      <c r="BT23" s="1807"/>
      <c r="BU23" s="1807"/>
      <c r="BV23" s="1807"/>
      <c r="BW23" s="3389">
        <v>5</v>
      </c>
      <c r="BX23" s="3389"/>
      <c r="BY23" s="3355"/>
      <c r="BZ23" s="3356"/>
      <c r="CA23" s="3357"/>
      <c r="CB23" s="1807"/>
      <c r="CC23" s="1807"/>
      <c r="CD23" s="1813"/>
      <c r="CH23" s="1807"/>
      <c r="CI23" s="1807"/>
      <c r="CJ23" s="1807"/>
      <c r="CK23" s="1807"/>
      <c r="CL23" s="1807"/>
      <c r="CM23" s="1807"/>
      <c r="CN23" s="1807"/>
      <c r="CO23" s="1807"/>
      <c r="CP23" s="1807"/>
      <c r="CQ23" s="1807"/>
      <c r="CR23" s="1807"/>
      <c r="CS23" s="1807"/>
      <c r="CT23" s="1807"/>
      <c r="CU23" s="1807"/>
      <c r="CV23" s="1807"/>
      <c r="CW23" s="1807"/>
      <c r="CX23" s="1807"/>
      <c r="CY23" s="1807"/>
      <c r="CZ23" s="1807"/>
      <c r="DA23" s="1807"/>
      <c r="DB23" s="1807"/>
      <c r="DC23" s="1807"/>
      <c r="DD23" s="1807"/>
      <c r="DE23" s="1807"/>
      <c r="DF23" s="1807"/>
      <c r="DG23" s="1807"/>
      <c r="DH23" s="1807"/>
      <c r="DI23" s="1807"/>
      <c r="DJ23" s="1807"/>
      <c r="DK23" s="1807"/>
      <c r="DL23" s="1807"/>
      <c r="DM23" s="1807"/>
      <c r="DN23" s="1807"/>
      <c r="DO23" s="1807"/>
      <c r="DP23" s="1807"/>
      <c r="DQ23" s="1807"/>
      <c r="DR23" s="1807"/>
      <c r="DS23" s="1807"/>
      <c r="DT23" s="1807"/>
      <c r="DU23" s="1807"/>
      <c r="DV23" s="1807"/>
    </row>
    <row r="24" spans="2:126" s="1801" customFormat="1" ht="30" customHeight="1">
      <c r="B24" s="1796"/>
      <c r="C24" s="1873"/>
      <c r="D24" s="1787"/>
      <c r="E24" s="1787"/>
      <c r="F24" s="1771" t="s">
        <v>1064</v>
      </c>
      <c r="G24" s="1787"/>
      <c r="H24" s="1787"/>
      <c r="I24" s="1787"/>
      <c r="J24" s="1787"/>
      <c r="K24" s="1787"/>
      <c r="L24" s="1787"/>
      <c r="M24" s="1787"/>
      <c r="N24" s="1787"/>
      <c r="O24" s="1787"/>
      <c r="P24" s="1787"/>
      <c r="Q24" s="1787"/>
      <c r="R24" s="1787"/>
      <c r="S24" s="1787"/>
      <c r="T24" s="1787"/>
      <c r="U24" s="1787"/>
      <c r="V24" s="1787"/>
      <c r="W24" s="1787"/>
      <c r="X24" s="1787"/>
      <c r="Y24" s="1807"/>
      <c r="Z24" s="1807"/>
      <c r="AA24" s="1807"/>
      <c r="AB24" s="1807"/>
      <c r="AC24" s="1807"/>
      <c r="AD24" s="1807"/>
      <c r="AE24" s="1807"/>
      <c r="AF24" s="1807"/>
      <c r="AG24" s="1807"/>
      <c r="AH24" s="1807"/>
      <c r="AI24" s="1807"/>
      <c r="AJ24" s="1807"/>
      <c r="AK24" s="1807"/>
      <c r="AL24" s="1807"/>
      <c r="AM24" s="1807"/>
      <c r="AN24" s="1807"/>
      <c r="AO24" s="1807"/>
      <c r="AP24" s="1807"/>
      <c r="AQ24" s="1807"/>
      <c r="AR24" s="1807"/>
      <c r="AS24" s="1807"/>
      <c r="AT24" s="1807"/>
      <c r="AU24" s="1807"/>
      <c r="AV24" s="1807"/>
      <c r="AW24" s="1807"/>
      <c r="AX24" s="1807"/>
      <c r="AY24" s="1807"/>
      <c r="AZ24" s="1807"/>
      <c r="BA24" s="1807"/>
      <c r="BB24" s="1807"/>
      <c r="BC24" s="1807"/>
      <c r="BD24" s="1807"/>
      <c r="BE24" s="1807"/>
      <c r="BF24" s="1807"/>
      <c r="BG24" s="1807"/>
      <c r="BH24" s="1807"/>
      <c r="BI24" s="1807"/>
      <c r="BJ24" s="1807"/>
      <c r="BK24" s="1807"/>
      <c r="BL24" s="1807"/>
      <c r="BM24" s="1807"/>
      <c r="BN24" s="1807"/>
      <c r="BO24" s="1807"/>
      <c r="BP24" s="1807"/>
      <c r="BQ24" s="1807"/>
      <c r="BR24" s="1807"/>
      <c r="BS24" s="1807"/>
      <c r="BT24" s="1807"/>
      <c r="BU24" s="1807"/>
      <c r="BV24" s="1807"/>
      <c r="BW24" s="3389"/>
      <c r="BX24" s="3389"/>
      <c r="BY24" s="3358"/>
      <c r="BZ24" s="3359"/>
      <c r="CA24" s="3360"/>
      <c r="CB24" s="1807"/>
      <c r="CC24" s="1807"/>
      <c r="CD24" s="1813"/>
      <c r="CH24" s="1807"/>
      <c r="CI24" s="1807"/>
      <c r="CJ24" s="1807"/>
      <c r="CK24" s="1807"/>
      <c r="CL24" s="1807"/>
      <c r="CM24" s="1807"/>
      <c r="CN24" s="1807"/>
      <c r="CO24" s="1807"/>
      <c r="CP24" s="1807"/>
      <c r="CQ24" s="1807"/>
      <c r="CR24" s="1807"/>
      <c r="CS24" s="1807"/>
      <c r="CT24" s="1807"/>
      <c r="CU24" s="1807"/>
      <c r="CV24" s="1807"/>
      <c r="CW24" s="1807"/>
      <c r="CX24" s="1807"/>
      <c r="CY24" s="1807"/>
      <c r="CZ24" s="1807"/>
      <c r="DA24" s="1807"/>
      <c r="DB24" s="1807"/>
      <c r="DC24" s="1807"/>
      <c r="DD24" s="1807"/>
      <c r="DE24" s="1807"/>
      <c r="DF24" s="1807"/>
      <c r="DG24" s="1807"/>
      <c r="DH24" s="1807"/>
      <c r="DI24" s="1807"/>
      <c r="DJ24" s="1807"/>
      <c r="DK24" s="1807"/>
      <c r="DL24" s="1807"/>
      <c r="DM24" s="1807"/>
      <c r="DN24" s="1807"/>
      <c r="DO24" s="1807"/>
      <c r="DP24" s="1807"/>
      <c r="DQ24" s="1807"/>
      <c r="DR24" s="1807"/>
      <c r="DS24" s="1807"/>
      <c r="DT24" s="1807"/>
      <c r="DU24" s="1807"/>
      <c r="DV24" s="1807"/>
    </row>
    <row r="25" spans="2:126" s="1801" customFormat="1" ht="30" customHeight="1">
      <c r="B25" s="1846"/>
      <c r="C25" s="1821"/>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1821"/>
      <c r="AM25" s="1821"/>
      <c r="AN25" s="1821"/>
      <c r="AO25" s="1821"/>
      <c r="AP25" s="1821"/>
      <c r="AQ25" s="1821"/>
      <c r="AR25" s="1821"/>
      <c r="AS25" s="1821"/>
      <c r="AT25" s="1821"/>
      <c r="AU25" s="1821"/>
      <c r="AV25" s="1821"/>
      <c r="AW25" s="1821"/>
      <c r="AX25" s="1821"/>
      <c r="AY25" s="1821"/>
      <c r="AZ25" s="1821"/>
      <c r="BA25" s="1821"/>
      <c r="BB25" s="1821"/>
      <c r="BC25" s="1821"/>
      <c r="BD25" s="1821"/>
      <c r="BE25" s="1821"/>
      <c r="BF25" s="1821"/>
      <c r="BG25" s="1821"/>
      <c r="BH25" s="1821"/>
      <c r="BI25" s="1821"/>
      <c r="BJ25" s="1821"/>
      <c r="BK25" s="1821"/>
      <c r="BL25" s="1821"/>
      <c r="BM25" s="1821"/>
      <c r="BN25" s="1821"/>
      <c r="BO25" s="1821"/>
      <c r="BP25" s="1821"/>
      <c r="BQ25" s="1821"/>
      <c r="BR25" s="1821"/>
      <c r="BS25" s="1821"/>
      <c r="BT25" s="1821"/>
      <c r="BU25" s="1821"/>
      <c r="BV25" s="1821"/>
      <c r="BW25" s="1821"/>
      <c r="BX25" s="1821"/>
      <c r="BY25" s="1821"/>
      <c r="BZ25" s="1821"/>
      <c r="CA25" s="1821"/>
      <c r="CB25" s="1821"/>
      <c r="CC25" s="1821"/>
      <c r="CD25" s="1834"/>
      <c r="CH25" s="1807"/>
      <c r="CI25" s="1807"/>
      <c r="CJ25" s="1807"/>
      <c r="CK25" s="1807"/>
      <c r="CL25" s="1807"/>
      <c r="CM25" s="1807"/>
      <c r="CN25" s="1807"/>
      <c r="CO25" s="1807"/>
      <c r="CP25" s="1807"/>
      <c r="CQ25" s="1807"/>
      <c r="CR25" s="1807"/>
      <c r="CS25" s="1807"/>
      <c r="CT25" s="1807"/>
      <c r="CU25" s="1807"/>
      <c r="CV25" s="1807"/>
      <c r="CW25" s="1807"/>
      <c r="CX25" s="1807"/>
      <c r="CY25" s="1807"/>
      <c r="CZ25" s="1807"/>
      <c r="DA25" s="1807"/>
      <c r="DB25" s="1807"/>
      <c r="DC25" s="1807"/>
      <c r="DD25" s="1807"/>
      <c r="DE25" s="1807"/>
      <c r="DF25" s="1807"/>
      <c r="DG25" s="1807"/>
      <c r="DH25" s="1807"/>
      <c r="DI25" s="1807"/>
      <c r="DJ25" s="1807"/>
      <c r="DK25" s="1807"/>
      <c r="DL25" s="1807"/>
      <c r="DM25" s="1807"/>
      <c r="DN25" s="1807"/>
      <c r="DO25" s="1807"/>
      <c r="DP25" s="1807"/>
      <c r="DQ25" s="1807"/>
      <c r="DR25" s="1807"/>
      <c r="DS25" s="1807"/>
      <c r="DT25" s="1807"/>
      <c r="DU25" s="1807"/>
      <c r="DV25" s="1807"/>
    </row>
    <row r="26" spans="2:126" s="1801" customFormat="1" ht="30" customHeight="1">
      <c r="B26" s="1796"/>
      <c r="C26" s="1807"/>
      <c r="D26" s="1807"/>
      <c r="E26" s="1807"/>
      <c r="F26" s="1807"/>
      <c r="G26" s="1807"/>
      <c r="H26" s="1807"/>
      <c r="I26" s="1807"/>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7"/>
      <c r="AK26" s="1807"/>
      <c r="AL26" s="1807"/>
      <c r="AM26" s="1807"/>
      <c r="AN26" s="1807"/>
      <c r="AO26" s="1807"/>
      <c r="AP26" s="1807"/>
      <c r="AQ26" s="1807"/>
      <c r="AR26" s="1807"/>
      <c r="AS26" s="1807"/>
      <c r="AT26" s="1807"/>
      <c r="AU26" s="1807"/>
      <c r="AV26" s="1807"/>
      <c r="AW26" s="1807"/>
      <c r="AX26" s="1807"/>
      <c r="AY26" s="1807"/>
      <c r="AZ26" s="1807"/>
      <c r="BA26" s="1807"/>
      <c r="BB26" s="1807"/>
      <c r="BC26" s="1807"/>
      <c r="BD26" s="1807"/>
      <c r="BE26" s="1807"/>
      <c r="BF26" s="1807"/>
      <c r="BG26" s="1807"/>
      <c r="BH26" s="1807"/>
      <c r="BI26" s="1807"/>
      <c r="BJ26" s="1807"/>
      <c r="BK26" s="1807"/>
      <c r="BL26" s="1807"/>
      <c r="BM26" s="1807"/>
      <c r="BN26" s="1807"/>
      <c r="BO26" s="1807"/>
      <c r="BP26" s="1807"/>
      <c r="BQ26" s="1807"/>
      <c r="BR26" s="1807"/>
      <c r="BS26" s="1807"/>
      <c r="BT26" s="1807"/>
      <c r="BU26" s="1807"/>
      <c r="BV26" s="1807"/>
      <c r="BW26" s="1807"/>
      <c r="BX26" s="1807"/>
      <c r="BY26" s="1807"/>
      <c r="BZ26" s="1807"/>
      <c r="CA26" s="1807"/>
      <c r="CB26" s="1807"/>
      <c r="CC26" s="1807"/>
      <c r="CD26" s="1813"/>
      <c r="CH26" s="1807"/>
      <c r="CI26" s="1807"/>
      <c r="CJ26" s="1807"/>
      <c r="CK26" s="1807"/>
      <c r="CL26" s="1807"/>
      <c r="CM26" s="1807"/>
      <c r="CN26" s="1807"/>
      <c r="CO26" s="1807"/>
      <c r="CP26" s="1807"/>
      <c r="CQ26" s="1807"/>
      <c r="CR26" s="1807"/>
      <c r="CS26" s="1807"/>
      <c r="CT26" s="1807"/>
      <c r="CU26" s="1807"/>
      <c r="CV26" s="1807"/>
      <c r="CW26" s="1807"/>
      <c r="CX26" s="1807"/>
      <c r="CY26" s="1807"/>
      <c r="CZ26" s="1807"/>
      <c r="DA26" s="1807"/>
      <c r="DB26" s="1807"/>
      <c r="DC26" s="1807"/>
      <c r="DD26" s="1807"/>
      <c r="DE26" s="1807"/>
      <c r="DF26" s="1807"/>
      <c r="DG26" s="1807"/>
      <c r="DH26" s="1807"/>
      <c r="DI26" s="1807"/>
      <c r="DJ26" s="1807"/>
      <c r="DK26" s="1807"/>
      <c r="DL26" s="1807"/>
      <c r="DM26" s="1807"/>
      <c r="DN26" s="1807"/>
      <c r="DO26" s="1807"/>
      <c r="DP26" s="1807"/>
      <c r="DQ26" s="1807"/>
      <c r="DR26" s="1807"/>
      <c r="DS26" s="1807"/>
      <c r="DT26" s="1807"/>
      <c r="DU26" s="1807"/>
      <c r="DV26" s="1807"/>
    </row>
    <row r="27" spans="2:126" s="1801" customFormat="1" ht="30" customHeight="1">
      <c r="B27" s="1796"/>
      <c r="C27" s="1774" t="s">
        <v>551</v>
      </c>
      <c r="D27" s="1770" t="s">
        <v>2747</v>
      </c>
      <c r="E27" s="1787"/>
      <c r="F27" s="1771"/>
      <c r="G27" s="1787"/>
      <c r="H27" s="1787"/>
      <c r="I27" s="1787"/>
      <c r="J27" s="1787"/>
      <c r="K27" s="1787"/>
      <c r="L27" s="1787"/>
      <c r="M27" s="1787"/>
      <c r="N27" s="1787"/>
      <c r="O27" s="1787"/>
      <c r="P27" s="1787"/>
      <c r="Q27" s="1787"/>
      <c r="R27" s="1807"/>
      <c r="S27" s="1807"/>
      <c r="T27" s="1807"/>
      <c r="U27" s="1807"/>
      <c r="V27" s="1807"/>
      <c r="W27" s="1807"/>
      <c r="X27" s="1807"/>
      <c r="Y27" s="1807"/>
      <c r="Z27" s="1807"/>
      <c r="AA27" s="1807"/>
      <c r="AB27" s="1807"/>
      <c r="AC27" s="1807"/>
      <c r="AD27" s="1807"/>
      <c r="AE27" s="1807"/>
      <c r="AF27" s="1807"/>
      <c r="AG27" s="1807"/>
      <c r="AH27" s="1807"/>
      <c r="AI27" s="1807"/>
      <c r="AJ27" s="1807"/>
      <c r="AK27" s="1807"/>
      <c r="AL27" s="1807"/>
      <c r="AM27" s="1807"/>
      <c r="AN27" s="1807"/>
      <c r="AO27" s="1807"/>
      <c r="AP27" s="1807"/>
      <c r="AQ27" s="1807"/>
      <c r="AR27" s="1807"/>
      <c r="AS27" s="1807"/>
      <c r="AT27" s="1807"/>
      <c r="AU27" s="1807"/>
      <c r="AV27" s="1807"/>
      <c r="AW27" s="1807"/>
      <c r="AX27" s="1807"/>
      <c r="AY27" s="1807"/>
      <c r="AZ27" s="1807"/>
      <c r="BA27" s="1807"/>
      <c r="BB27" s="1807"/>
      <c r="BC27" s="1807"/>
      <c r="BD27" s="1807"/>
      <c r="BE27" s="1807"/>
      <c r="BF27" s="1807"/>
      <c r="BG27" s="1807"/>
      <c r="BH27" s="1807"/>
      <c r="BI27" s="1807"/>
      <c r="BJ27" s="1807"/>
      <c r="BK27" s="1807"/>
      <c r="BL27" s="1807"/>
      <c r="BM27" s="1807"/>
      <c r="BN27" s="1807"/>
      <c r="BO27" s="1807"/>
      <c r="BP27" s="1807"/>
      <c r="BQ27" s="1807"/>
      <c r="BR27" s="1807"/>
      <c r="BS27" s="1807"/>
      <c r="BT27" s="1807"/>
      <c r="BU27" s="1807"/>
      <c r="BV27" s="1807"/>
      <c r="BW27" s="1807"/>
      <c r="BX27" s="1807"/>
      <c r="BY27" s="1807"/>
      <c r="BZ27" s="1807"/>
      <c r="CA27" s="1807"/>
      <c r="CB27" s="1807"/>
      <c r="CC27" s="1807"/>
      <c r="CD27" s="1813"/>
      <c r="CH27" s="1807"/>
      <c r="CI27" s="1807"/>
      <c r="CJ27" s="1807"/>
      <c r="CK27" s="1807"/>
      <c r="CL27" s="1807"/>
      <c r="CM27" s="1807"/>
      <c r="CN27" s="1807"/>
      <c r="CO27" s="1807"/>
      <c r="CP27" s="1807"/>
      <c r="CQ27" s="1807"/>
      <c r="CR27" s="1807"/>
      <c r="CS27" s="1807"/>
      <c r="CT27" s="1807"/>
      <c r="CU27" s="1807"/>
      <c r="CV27" s="1807"/>
      <c r="CW27" s="1807"/>
      <c r="CX27" s="1807"/>
      <c r="CY27" s="1807"/>
      <c r="CZ27" s="1807"/>
      <c r="DA27" s="1807"/>
      <c r="DB27" s="1807"/>
      <c r="DC27" s="1807"/>
      <c r="DD27" s="1807"/>
      <c r="DE27" s="1807"/>
      <c r="DF27" s="1807"/>
      <c r="DG27" s="1807"/>
      <c r="DH27" s="1807"/>
      <c r="DI27" s="1807"/>
      <c r="DJ27" s="1807"/>
      <c r="DK27" s="1807"/>
      <c r="DL27" s="1807"/>
      <c r="DM27" s="1807"/>
      <c r="DN27" s="1807"/>
      <c r="DO27" s="1807"/>
      <c r="DP27" s="1807"/>
      <c r="DQ27" s="1807"/>
      <c r="DR27" s="1807"/>
      <c r="DS27" s="1807"/>
      <c r="DT27" s="1807"/>
      <c r="DU27" s="1807"/>
      <c r="DV27" s="1807"/>
    </row>
    <row r="28" spans="2:126" s="1801" customFormat="1" ht="30" customHeight="1">
      <c r="B28" s="1796"/>
      <c r="C28" s="1774"/>
      <c r="D28" s="1770" t="s">
        <v>19</v>
      </c>
      <c r="E28" s="1787"/>
      <c r="F28" s="1771"/>
      <c r="G28" s="1787"/>
      <c r="H28" s="1787"/>
      <c r="I28" s="1787"/>
      <c r="J28" s="1787"/>
      <c r="K28" s="1787"/>
      <c r="L28" s="1787"/>
      <c r="M28" s="1787"/>
      <c r="N28" s="1787"/>
      <c r="O28" s="1787"/>
      <c r="P28" s="1787"/>
      <c r="Q28" s="178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1807"/>
      <c r="AM28" s="1807"/>
      <c r="AN28" s="1807"/>
      <c r="AO28" s="1807"/>
      <c r="AP28" s="1807"/>
      <c r="AQ28" s="1807"/>
      <c r="AR28" s="1807"/>
      <c r="AS28" s="1807"/>
      <c r="AT28" s="1807"/>
      <c r="AU28" s="1807"/>
      <c r="AV28" s="1807"/>
      <c r="AW28" s="1807"/>
      <c r="AX28" s="1807"/>
      <c r="AY28" s="1807"/>
      <c r="AZ28" s="1807"/>
      <c r="BA28" s="1807"/>
      <c r="BB28" s="1807"/>
      <c r="BC28" s="1807"/>
      <c r="BD28" s="1807"/>
      <c r="BE28" s="1807"/>
      <c r="BF28" s="1807"/>
      <c r="BG28" s="1807"/>
      <c r="BH28" s="1807"/>
      <c r="BI28" s="1807"/>
      <c r="BJ28" s="1807"/>
      <c r="BK28" s="1807"/>
      <c r="BL28" s="1807"/>
      <c r="BM28" s="1807"/>
      <c r="BN28" s="1807"/>
      <c r="BO28" s="1807"/>
      <c r="BP28" s="1807"/>
      <c r="BQ28" s="1807"/>
      <c r="BR28" s="1807"/>
      <c r="BS28" s="1807"/>
      <c r="BT28" s="1807"/>
      <c r="BU28" s="1807"/>
      <c r="BV28" s="1807"/>
      <c r="BW28" s="1807"/>
      <c r="BX28" s="1807"/>
      <c r="BY28" s="1807"/>
      <c r="BZ28" s="1807"/>
      <c r="CA28" s="1807"/>
      <c r="CB28" s="1807"/>
      <c r="CC28" s="1807"/>
      <c r="CD28" s="1813"/>
      <c r="CH28" s="1807"/>
      <c r="CI28" s="1807"/>
      <c r="CJ28" s="1807"/>
      <c r="CK28" s="1807"/>
      <c r="CL28" s="1807"/>
      <c r="CM28" s="1807"/>
      <c r="CN28" s="1807"/>
      <c r="CO28" s="1807"/>
      <c r="CP28" s="1807"/>
      <c r="CQ28" s="1807"/>
      <c r="CR28" s="1807"/>
      <c r="CS28" s="1807"/>
      <c r="CT28" s="1807"/>
      <c r="CU28" s="1807"/>
      <c r="CV28" s="1807"/>
      <c r="CW28" s="1807"/>
      <c r="CX28" s="1807"/>
      <c r="CY28" s="1807"/>
      <c r="CZ28" s="1807"/>
      <c r="DA28" s="1807"/>
      <c r="DB28" s="1807"/>
      <c r="DC28" s="1807"/>
      <c r="DD28" s="1807"/>
      <c r="DE28" s="1807"/>
      <c r="DF28" s="1807"/>
      <c r="DG28" s="1807"/>
      <c r="DH28" s="1807"/>
      <c r="DI28" s="1807"/>
      <c r="DJ28" s="1807"/>
      <c r="DK28" s="1807"/>
      <c r="DL28" s="1807"/>
      <c r="DM28" s="1807"/>
      <c r="DN28" s="1807"/>
      <c r="DO28" s="1807"/>
      <c r="DP28" s="1807"/>
      <c r="DQ28" s="1807"/>
      <c r="DR28" s="1807"/>
      <c r="DS28" s="1807"/>
      <c r="DT28" s="1807"/>
      <c r="DU28" s="1807"/>
      <c r="DV28" s="1807"/>
    </row>
    <row r="29" spans="2:126" s="1801" customFormat="1" ht="30" customHeight="1">
      <c r="B29" s="1796"/>
      <c r="C29" s="1873"/>
      <c r="D29" s="1771" t="s">
        <v>2748</v>
      </c>
      <c r="E29" s="1787"/>
      <c r="F29" s="1771"/>
      <c r="G29" s="1787"/>
      <c r="H29" s="1787"/>
      <c r="I29" s="1787"/>
      <c r="J29" s="1787"/>
      <c r="K29" s="1787"/>
      <c r="L29" s="1787"/>
      <c r="M29" s="1787"/>
      <c r="N29" s="1787"/>
      <c r="O29" s="1787"/>
      <c r="P29" s="1787"/>
      <c r="Q29" s="1787"/>
      <c r="R29" s="1807"/>
      <c r="S29" s="1807"/>
      <c r="T29" s="1807"/>
      <c r="U29" s="1807"/>
      <c r="V29" s="1807"/>
      <c r="W29" s="1807"/>
      <c r="X29" s="1807"/>
      <c r="Y29" s="1807"/>
      <c r="Z29" s="1807"/>
      <c r="AA29" s="1807"/>
      <c r="AB29" s="1807"/>
      <c r="AC29" s="1807"/>
      <c r="AD29" s="1807"/>
      <c r="AE29" s="1807"/>
      <c r="AF29" s="1807"/>
      <c r="AG29" s="1807"/>
      <c r="AH29" s="1807"/>
      <c r="AI29" s="1807"/>
      <c r="AJ29" s="1807"/>
      <c r="AK29" s="1807"/>
      <c r="AL29" s="1807"/>
      <c r="AM29" s="1807"/>
      <c r="AN29" s="1807"/>
      <c r="AO29" s="1807"/>
      <c r="AP29" s="1807"/>
      <c r="AQ29" s="1807"/>
      <c r="AR29" s="1807"/>
      <c r="AS29" s="1807"/>
      <c r="AT29" s="1807"/>
      <c r="AU29" s="1807"/>
      <c r="AV29" s="1807"/>
      <c r="AW29" s="1807"/>
      <c r="AX29" s="1807"/>
      <c r="AY29" s="1807"/>
      <c r="AZ29" s="1807"/>
      <c r="BA29" s="1807"/>
      <c r="BB29" s="1807"/>
      <c r="BC29" s="1807"/>
      <c r="BD29" s="1807"/>
      <c r="BE29" s="1807"/>
      <c r="BF29" s="1807"/>
      <c r="BG29" s="1807"/>
      <c r="BH29" s="1807"/>
      <c r="BI29" s="1807"/>
      <c r="BJ29" s="1807"/>
      <c r="BK29" s="1807"/>
      <c r="BL29" s="1807"/>
      <c r="BM29" s="1807"/>
      <c r="BN29" s="1807"/>
      <c r="BO29" s="1807"/>
      <c r="BP29" s="1807"/>
      <c r="BQ29" s="1807"/>
      <c r="BR29" s="1807"/>
      <c r="BS29" s="1807"/>
      <c r="BT29" s="1807"/>
      <c r="BU29" s="1807"/>
      <c r="BV29" s="1807"/>
      <c r="BW29" s="1807"/>
      <c r="BX29" s="1807"/>
      <c r="BY29" s="1807"/>
      <c r="BZ29" s="1807"/>
      <c r="CA29" s="1807"/>
      <c r="CB29" s="1807"/>
      <c r="CC29" s="1807"/>
      <c r="CD29" s="1813"/>
      <c r="CH29" s="1807"/>
      <c r="CI29" s="1807"/>
      <c r="CJ29" s="1807"/>
      <c r="CK29" s="1807"/>
      <c r="CL29" s="1807"/>
      <c r="CM29" s="1807"/>
      <c r="CN29" s="1807"/>
      <c r="CO29" s="1807"/>
      <c r="CP29" s="1807"/>
      <c r="CQ29" s="1807"/>
      <c r="CR29" s="1807"/>
      <c r="CS29" s="1807"/>
      <c r="CT29" s="1807"/>
      <c r="CU29" s="1807"/>
      <c r="CV29" s="1807"/>
      <c r="CW29" s="1807"/>
      <c r="CX29" s="1807"/>
      <c r="CY29" s="1807"/>
      <c r="CZ29" s="1807"/>
      <c r="DA29" s="1807"/>
      <c r="DB29" s="1807"/>
      <c r="DC29" s="1807"/>
      <c r="DD29" s="1807"/>
      <c r="DE29" s="1807"/>
      <c r="DF29" s="1807"/>
      <c r="DG29" s="1807"/>
      <c r="DH29" s="1807"/>
      <c r="DI29" s="1807"/>
      <c r="DJ29" s="1807"/>
      <c r="DK29" s="1807"/>
      <c r="DL29" s="1807"/>
      <c r="DM29" s="1807"/>
      <c r="DN29" s="1807"/>
      <c r="DO29" s="1807"/>
      <c r="DP29" s="1807"/>
      <c r="DQ29" s="1807"/>
      <c r="DR29" s="1807"/>
      <c r="DS29" s="1807"/>
      <c r="DT29" s="1807"/>
      <c r="DU29" s="1807"/>
      <c r="DV29" s="1807"/>
    </row>
    <row r="30" spans="2:126" s="1801" customFormat="1" ht="30" customHeight="1">
      <c r="B30" s="1796"/>
      <c r="C30" s="1873"/>
      <c r="D30" s="1787"/>
      <c r="E30" s="1787"/>
      <c r="F30" s="1771"/>
      <c r="G30" s="1787"/>
      <c r="H30" s="1787"/>
      <c r="I30" s="1787"/>
      <c r="J30" s="1787"/>
      <c r="K30" s="1787"/>
      <c r="L30" s="1787"/>
      <c r="M30" s="1787"/>
      <c r="N30" s="1787"/>
      <c r="O30" s="1787"/>
      <c r="P30" s="1787"/>
      <c r="Q30" s="178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1807"/>
      <c r="AM30" s="1807"/>
      <c r="AN30" s="1807"/>
      <c r="AO30" s="1807"/>
      <c r="AP30" s="1807"/>
      <c r="AQ30" s="1807"/>
      <c r="AR30" s="1807"/>
      <c r="AS30" s="1807"/>
      <c r="AT30" s="1807"/>
      <c r="AU30" s="1807"/>
      <c r="AV30" s="1807"/>
      <c r="AW30" s="1807"/>
      <c r="AX30" s="1807"/>
      <c r="AY30" s="1807"/>
      <c r="AZ30" s="1807"/>
      <c r="BA30" s="1807"/>
      <c r="BB30" s="1807"/>
      <c r="BC30" s="1807"/>
      <c r="BD30" s="1807"/>
      <c r="BE30" s="1807"/>
      <c r="BF30" s="1807"/>
      <c r="BG30" s="1807"/>
      <c r="BH30" s="1807"/>
      <c r="BI30" s="1807"/>
      <c r="BJ30" s="1807"/>
      <c r="BK30" s="1807"/>
      <c r="BL30" s="1807"/>
      <c r="BM30" s="1807"/>
      <c r="BN30" s="1807"/>
      <c r="BO30" s="1807"/>
      <c r="BP30" s="1807"/>
      <c r="BQ30" s="1807"/>
      <c r="BR30" s="1807"/>
      <c r="BS30" s="1807"/>
      <c r="BT30" s="1807"/>
      <c r="BU30" s="1807"/>
      <c r="BV30" s="1807"/>
      <c r="BW30" s="1807"/>
      <c r="BX30" s="1807"/>
      <c r="BY30" s="1807"/>
      <c r="BZ30" s="1807"/>
      <c r="CA30" s="1807"/>
      <c r="CB30" s="1807"/>
      <c r="CC30" s="1807"/>
      <c r="CD30" s="1813"/>
      <c r="CH30" s="1807"/>
      <c r="CI30" s="1807"/>
      <c r="CJ30" s="1807"/>
      <c r="CK30" s="1807"/>
      <c r="CL30" s="1807"/>
      <c r="CM30" s="1807"/>
      <c r="CN30" s="1807"/>
      <c r="CO30" s="1807"/>
      <c r="CP30" s="1807"/>
      <c r="CQ30" s="1807"/>
      <c r="CR30" s="1807"/>
      <c r="CS30" s="1807"/>
      <c r="CT30" s="1807"/>
      <c r="CU30" s="1807"/>
      <c r="CV30" s="1807"/>
      <c r="CW30" s="1807"/>
      <c r="CX30" s="1807"/>
      <c r="CY30" s="1807"/>
      <c r="CZ30" s="1807"/>
      <c r="DA30" s="1807"/>
      <c r="DB30" s="1807"/>
      <c r="DC30" s="1807"/>
      <c r="DD30" s="1807"/>
      <c r="DE30" s="1807"/>
      <c r="DF30" s="1807"/>
      <c r="DG30" s="1807"/>
      <c r="DH30" s="1807"/>
      <c r="DI30" s="1807"/>
      <c r="DJ30" s="1807"/>
      <c r="DK30" s="1807"/>
      <c r="DL30" s="1807"/>
      <c r="DM30" s="1807"/>
      <c r="DN30" s="1807"/>
      <c r="DO30" s="1807"/>
      <c r="DP30" s="1807"/>
      <c r="DQ30" s="1807"/>
      <c r="DR30" s="1807"/>
      <c r="DS30" s="1807"/>
      <c r="DT30" s="1807"/>
      <c r="DU30" s="1807"/>
      <c r="DV30" s="1807"/>
    </row>
    <row r="31" spans="2:126" s="1801" customFormat="1" ht="30" customHeight="1">
      <c r="B31" s="1796"/>
      <c r="C31" s="1873"/>
      <c r="E31" s="1875" t="s">
        <v>1065</v>
      </c>
      <c r="F31" s="1787"/>
      <c r="G31" s="1876"/>
      <c r="H31" s="1876"/>
      <c r="I31" s="1831"/>
      <c r="J31" s="1831"/>
      <c r="K31" s="1831"/>
      <c r="L31" s="1831"/>
      <c r="M31" s="1831"/>
      <c r="N31" s="1831"/>
      <c r="O31" s="1831"/>
      <c r="P31" s="1831"/>
      <c r="Q31" s="1831"/>
      <c r="R31" s="1807"/>
      <c r="S31" s="1807"/>
      <c r="T31" s="1807"/>
      <c r="U31" s="1807"/>
      <c r="V31" s="1807"/>
      <c r="W31" s="1807"/>
      <c r="X31" s="1807"/>
      <c r="Y31" s="1807"/>
      <c r="Z31" s="1807"/>
      <c r="AA31" s="1807"/>
      <c r="AB31" s="1807"/>
      <c r="AC31" s="1807"/>
      <c r="AD31" s="1807"/>
      <c r="AE31" s="1807"/>
      <c r="AF31" s="1807"/>
      <c r="AG31" s="1807"/>
      <c r="AH31" s="1807"/>
      <c r="AI31" s="1807"/>
      <c r="AJ31" s="1807"/>
      <c r="AK31" s="1807"/>
      <c r="AL31" s="1807"/>
      <c r="AM31" s="1807"/>
      <c r="AN31" s="1807"/>
      <c r="AO31" s="1807"/>
      <c r="AP31" s="1807"/>
      <c r="AQ31" s="1807"/>
      <c r="AR31" s="1807"/>
      <c r="AS31" s="1807"/>
      <c r="AT31" s="1807"/>
      <c r="AU31" s="1807"/>
      <c r="AV31" s="1807"/>
      <c r="AW31" s="1807"/>
      <c r="AX31" s="1807"/>
      <c r="AY31" s="1807"/>
      <c r="AZ31" s="1807"/>
      <c r="BA31" s="1807"/>
      <c r="BB31" s="1807"/>
      <c r="BC31" s="1807"/>
      <c r="BD31" s="1807"/>
      <c r="BE31" s="1807"/>
      <c r="BF31" s="1807"/>
      <c r="BG31" s="1807"/>
      <c r="BH31" s="1807"/>
      <c r="BI31" s="1807"/>
      <c r="BJ31" s="1807"/>
      <c r="BK31" s="1807"/>
      <c r="BL31" s="1807"/>
      <c r="BM31" s="1807"/>
      <c r="BN31" s="1807"/>
      <c r="BO31" s="1807"/>
      <c r="BP31" s="1807"/>
      <c r="BQ31" s="1807"/>
      <c r="BR31" s="1807"/>
      <c r="BS31" s="3391" t="s">
        <v>188</v>
      </c>
      <c r="BT31" s="3391"/>
      <c r="BU31" s="3391"/>
      <c r="BV31" s="3391"/>
      <c r="BW31" s="3391"/>
      <c r="BX31" s="3391"/>
      <c r="BY31" s="3391"/>
      <c r="BZ31" s="3391"/>
      <c r="CA31" s="3391"/>
      <c r="CB31" s="1807"/>
      <c r="CC31" s="1807"/>
      <c r="CD31" s="1813"/>
      <c r="CH31" s="1807"/>
      <c r="CI31" s="1807"/>
      <c r="CJ31" s="1807"/>
      <c r="CK31" s="1807"/>
      <c r="CL31" s="1807"/>
      <c r="CM31" s="1807"/>
      <c r="CN31" s="1807"/>
      <c r="CO31" s="1807"/>
      <c r="CP31" s="1807"/>
      <c r="CQ31" s="1807"/>
      <c r="CR31" s="1807"/>
      <c r="CS31" s="1807"/>
      <c r="CT31" s="1807"/>
      <c r="CU31" s="1807"/>
      <c r="CV31" s="1807"/>
      <c r="CW31" s="1807"/>
      <c r="CX31" s="1807"/>
      <c r="CY31" s="1807"/>
      <c r="CZ31" s="1807"/>
      <c r="DA31" s="1807"/>
      <c r="DB31" s="1807"/>
      <c r="DC31" s="1807"/>
      <c r="DD31" s="1807"/>
      <c r="DE31" s="1807"/>
      <c r="DF31" s="1807"/>
      <c r="DG31" s="1807"/>
      <c r="DH31" s="1807"/>
      <c r="DI31" s="1807"/>
      <c r="DJ31" s="1807"/>
      <c r="DK31" s="1807"/>
      <c r="DL31" s="1807"/>
      <c r="DM31" s="1807"/>
      <c r="DN31" s="1807"/>
      <c r="DO31" s="1807"/>
      <c r="DP31" s="1807"/>
      <c r="DQ31" s="1807"/>
      <c r="DR31" s="1807"/>
      <c r="DS31" s="1807"/>
      <c r="DT31" s="1807"/>
      <c r="DU31" s="1807"/>
      <c r="DV31" s="1807"/>
    </row>
    <row r="32" spans="2:126" s="1801" customFormat="1" ht="30" customHeight="1">
      <c r="B32" s="1796"/>
      <c r="C32" s="1873"/>
      <c r="D32" s="3362" t="s">
        <v>21</v>
      </c>
      <c r="E32" s="3363"/>
      <c r="F32" s="3365"/>
      <c r="G32" s="3366"/>
      <c r="H32" s="3367"/>
      <c r="I32" s="1832"/>
      <c r="J32" s="3371" t="s">
        <v>2677</v>
      </c>
      <c r="K32" s="3371"/>
      <c r="L32" s="3371"/>
      <c r="M32" s="3371"/>
      <c r="N32" s="3371"/>
      <c r="O32" s="3371"/>
      <c r="P32" s="3371"/>
      <c r="Q32" s="3371"/>
      <c r="R32" s="1807"/>
      <c r="S32" s="1807"/>
      <c r="T32" s="1807"/>
      <c r="U32" s="1807"/>
      <c r="V32" s="1807"/>
      <c r="W32" s="1807"/>
      <c r="X32" s="1807"/>
      <c r="Y32" s="1807"/>
      <c r="Z32" s="1807"/>
      <c r="AA32" s="1807"/>
      <c r="AB32" s="1807"/>
      <c r="AC32" s="1807"/>
      <c r="AD32" s="1807"/>
      <c r="AE32" s="1807"/>
      <c r="AF32" s="1807"/>
      <c r="AG32" s="1807"/>
      <c r="AH32" s="1807"/>
      <c r="AI32" s="1807"/>
      <c r="AJ32" s="1807"/>
      <c r="AK32" s="1807"/>
      <c r="AL32" s="1807"/>
      <c r="AM32" s="1807"/>
      <c r="AN32" s="1807"/>
      <c r="AO32" s="1807"/>
      <c r="AP32" s="1807"/>
      <c r="AQ32" s="1807"/>
      <c r="AR32" s="1807"/>
      <c r="AS32" s="1807"/>
      <c r="AT32" s="1807"/>
      <c r="AU32" s="1807"/>
      <c r="AV32" s="1807"/>
      <c r="AW32" s="1807"/>
      <c r="AX32" s="1807"/>
      <c r="AY32" s="1807"/>
      <c r="AZ32" s="1807"/>
      <c r="BA32" s="1807"/>
      <c r="BB32" s="1807"/>
      <c r="BC32" s="1807"/>
      <c r="BD32" s="1807"/>
      <c r="BE32" s="1807"/>
      <c r="BF32" s="1807"/>
      <c r="BG32" s="1807"/>
      <c r="BH32" s="1807"/>
      <c r="BI32" s="1807"/>
      <c r="BJ32" s="1807"/>
      <c r="BK32" s="1807"/>
      <c r="BL32" s="1807"/>
      <c r="BM32" s="1807"/>
      <c r="BN32" s="1807"/>
      <c r="BO32" s="1807"/>
      <c r="BP32" s="1807"/>
      <c r="BQ32" s="1807"/>
      <c r="BR32" s="1807"/>
      <c r="BS32" s="3392" t="s">
        <v>43</v>
      </c>
      <c r="BT32" s="3392"/>
      <c r="BU32" s="3392"/>
      <c r="BV32" s="3392"/>
      <c r="BW32" s="3392"/>
      <c r="BX32" s="3392"/>
      <c r="BY32" s="3392"/>
      <c r="BZ32" s="3392"/>
      <c r="CA32" s="3392"/>
      <c r="CB32" s="1807"/>
      <c r="CC32" s="1807"/>
      <c r="CD32" s="1813"/>
      <c r="CH32" s="1807"/>
      <c r="CI32" s="1807"/>
      <c r="CJ32" s="1807"/>
      <c r="CK32" s="1807"/>
      <c r="CL32" s="1807"/>
      <c r="CM32" s="1807"/>
      <c r="CN32" s="1807"/>
      <c r="CO32" s="1807"/>
      <c r="CP32" s="1807"/>
      <c r="CQ32" s="1807"/>
      <c r="CR32" s="1807"/>
      <c r="CS32" s="1807"/>
      <c r="CT32" s="1807"/>
      <c r="CU32" s="1807"/>
      <c r="CV32" s="1807"/>
      <c r="CW32" s="1807"/>
      <c r="CX32" s="1807"/>
      <c r="CY32" s="1807"/>
      <c r="CZ32" s="1807"/>
      <c r="DA32" s="1807"/>
      <c r="DB32" s="1807"/>
      <c r="DC32" s="1807"/>
      <c r="DD32" s="1807"/>
      <c r="DE32" s="1807"/>
      <c r="DF32" s="1807"/>
      <c r="DG32" s="1807"/>
      <c r="DH32" s="1807"/>
      <c r="DI32" s="1807"/>
      <c r="DJ32" s="1807"/>
      <c r="DK32" s="1807"/>
      <c r="DL32" s="1807"/>
      <c r="DM32" s="1807"/>
      <c r="DN32" s="1807"/>
      <c r="DO32" s="1807"/>
      <c r="DP32" s="1807"/>
      <c r="DQ32" s="1807"/>
      <c r="DR32" s="1807"/>
      <c r="DS32" s="1807"/>
      <c r="DT32" s="1807"/>
      <c r="DU32" s="1807"/>
      <c r="DV32" s="1807"/>
    </row>
    <row r="33" spans="2:126" s="1801" customFormat="1" ht="30" customHeight="1">
      <c r="B33" s="1796"/>
      <c r="C33" s="1873"/>
      <c r="D33" s="3364"/>
      <c r="E33" s="3363"/>
      <c r="F33" s="3368"/>
      <c r="G33" s="3369"/>
      <c r="H33" s="3370"/>
      <c r="I33" s="1832"/>
      <c r="J33" s="3371"/>
      <c r="K33" s="3371"/>
      <c r="L33" s="3371"/>
      <c r="M33" s="3371"/>
      <c r="N33" s="3371"/>
      <c r="O33" s="3371"/>
      <c r="P33" s="3371"/>
      <c r="Q33" s="3371"/>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07"/>
      <c r="AN33" s="1807"/>
      <c r="AO33" s="1807"/>
      <c r="AP33" s="1807"/>
      <c r="AQ33" s="1807"/>
      <c r="AR33" s="1807"/>
      <c r="AS33" s="1807"/>
      <c r="AT33" s="1807"/>
      <c r="AU33" s="1807"/>
      <c r="AV33" s="1807"/>
      <c r="AW33" s="1807"/>
      <c r="AX33" s="1807"/>
      <c r="AY33" s="1807"/>
      <c r="AZ33" s="1807"/>
      <c r="BA33" s="1807"/>
      <c r="BB33" s="1807"/>
      <c r="BC33" s="1807"/>
      <c r="BD33" s="1807"/>
      <c r="BE33" s="1807"/>
      <c r="BF33" s="1807"/>
      <c r="BG33" s="1807"/>
      <c r="BH33" s="1807"/>
      <c r="BI33" s="1807"/>
      <c r="BJ33" s="1807"/>
      <c r="BK33" s="1807"/>
      <c r="BL33" s="1807"/>
      <c r="BM33" s="1807"/>
      <c r="BN33" s="1807"/>
      <c r="BO33" s="1807"/>
      <c r="BP33" s="1807"/>
      <c r="BQ33" s="1807"/>
      <c r="BR33" s="1807"/>
      <c r="BS33" s="3393" t="s">
        <v>2749</v>
      </c>
      <c r="BT33" s="3393"/>
      <c r="BU33" s="3393"/>
      <c r="BV33" s="3393"/>
      <c r="BW33" s="3393"/>
      <c r="BX33" s="3393"/>
      <c r="BY33" s="3393"/>
      <c r="BZ33" s="3393"/>
      <c r="CA33" s="3393"/>
      <c r="CB33" s="1807"/>
      <c r="CC33" s="1807"/>
      <c r="CD33" s="1813"/>
      <c r="CH33" s="1807"/>
      <c r="CI33" s="1807"/>
      <c r="CJ33" s="1807"/>
      <c r="CK33" s="1807"/>
      <c r="CL33" s="1807"/>
      <c r="CM33" s="1807"/>
      <c r="CN33" s="1807"/>
      <c r="CO33" s="1807"/>
      <c r="CP33" s="1807"/>
      <c r="CQ33" s="1807"/>
      <c r="CR33" s="1807"/>
      <c r="CS33" s="1807"/>
      <c r="CT33" s="1807"/>
      <c r="CU33" s="1807"/>
      <c r="CV33" s="1807"/>
      <c r="CW33" s="1807"/>
      <c r="CX33" s="1807"/>
      <c r="CY33" s="1807"/>
      <c r="CZ33" s="1807"/>
      <c r="DA33" s="1807"/>
      <c r="DB33" s="1807"/>
      <c r="DC33" s="1807"/>
      <c r="DD33" s="1807"/>
      <c r="DE33" s="1807"/>
      <c r="DF33" s="1807"/>
      <c r="DG33" s="1807"/>
      <c r="DH33" s="1807"/>
      <c r="DI33" s="1807"/>
      <c r="DJ33" s="1807"/>
      <c r="DK33" s="1807"/>
      <c r="DL33" s="1807"/>
      <c r="DM33" s="1807"/>
      <c r="DN33" s="1807"/>
      <c r="DO33" s="1807"/>
      <c r="DP33" s="1807"/>
      <c r="DQ33" s="1807"/>
      <c r="DR33" s="1807"/>
      <c r="DS33" s="1807"/>
      <c r="DT33" s="1807"/>
      <c r="DU33" s="1807"/>
      <c r="DV33" s="1807"/>
    </row>
    <row r="34" spans="2:126" s="1801" customFormat="1" ht="30" customHeight="1">
      <c r="B34" s="1796"/>
      <c r="C34" s="1873"/>
      <c r="D34" s="1787"/>
      <c r="E34" s="1787"/>
      <c r="F34" s="1771"/>
      <c r="G34" s="1787"/>
      <c r="H34" s="1787"/>
      <c r="I34" s="1787"/>
      <c r="J34" s="1787"/>
      <c r="K34" s="1787"/>
      <c r="L34" s="1787"/>
      <c r="M34" s="1787"/>
      <c r="N34" s="1787"/>
      <c r="O34" s="1787"/>
      <c r="P34" s="1787"/>
      <c r="Q34" s="178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07"/>
      <c r="AN34" s="1807"/>
      <c r="AO34" s="1807"/>
      <c r="AP34" s="1807"/>
      <c r="AQ34" s="1807"/>
      <c r="AR34" s="1807"/>
      <c r="AS34" s="1807"/>
      <c r="BG34" s="1807"/>
      <c r="BH34" s="1807"/>
      <c r="BI34" s="1807"/>
      <c r="BJ34" s="1807"/>
      <c r="BK34" s="1807"/>
      <c r="BQ34" s="1772"/>
      <c r="BR34" s="1772"/>
      <c r="BS34" s="1772"/>
      <c r="BT34" s="1772"/>
      <c r="BU34" s="1772"/>
      <c r="BV34" s="1772"/>
      <c r="BW34" s="1772"/>
      <c r="BX34" s="1772"/>
      <c r="BY34" s="3361">
        <v>3700</v>
      </c>
      <c r="BZ34" s="3361"/>
      <c r="CA34" s="3361"/>
      <c r="CC34" s="1772"/>
      <c r="CD34" s="1813"/>
      <c r="CH34" s="1807"/>
      <c r="CI34" s="1807"/>
      <c r="CJ34" s="1807"/>
      <c r="CK34" s="1807"/>
      <c r="CL34" s="1807"/>
      <c r="CM34" s="1807"/>
      <c r="CN34" s="1807"/>
      <c r="CO34" s="1807"/>
      <c r="CP34" s="1807"/>
      <c r="CQ34" s="1807"/>
      <c r="CR34" s="1807"/>
      <c r="CS34" s="1807"/>
      <c r="CT34" s="1807"/>
      <c r="CU34" s="1807"/>
      <c r="CV34" s="1807"/>
      <c r="CW34" s="1807"/>
      <c r="CX34" s="1807"/>
      <c r="CY34" s="1807"/>
      <c r="CZ34" s="1807"/>
      <c r="DA34" s="1807"/>
      <c r="DB34" s="1807"/>
      <c r="DC34" s="1807"/>
      <c r="DD34" s="1807"/>
      <c r="DE34" s="1807"/>
      <c r="DF34" s="1807"/>
      <c r="DG34" s="1807"/>
      <c r="DH34" s="1807"/>
      <c r="DI34" s="1807"/>
      <c r="DJ34" s="1807"/>
      <c r="DK34" s="1807"/>
      <c r="DL34" s="1807"/>
      <c r="DM34" s="1807"/>
      <c r="DN34" s="1807"/>
      <c r="DO34" s="1807"/>
      <c r="DP34" s="1807"/>
      <c r="DQ34" s="1807"/>
      <c r="DR34" s="1807"/>
      <c r="DS34" s="1807"/>
      <c r="DT34" s="1807"/>
      <c r="DU34" s="1807"/>
      <c r="DV34" s="1807"/>
    </row>
    <row r="35" spans="2:126" s="1801" customFormat="1" ht="30" customHeight="1">
      <c r="B35" s="1796"/>
      <c r="C35" s="1873"/>
      <c r="D35" s="1787"/>
      <c r="E35" s="1787"/>
      <c r="F35" s="1770" t="s">
        <v>6</v>
      </c>
      <c r="G35" s="1770"/>
      <c r="H35" s="1770" t="s">
        <v>2750</v>
      </c>
      <c r="I35" s="1787"/>
      <c r="J35" s="1787"/>
      <c r="K35" s="1787"/>
      <c r="L35" s="1787"/>
      <c r="M35" s="1787"/>
      <c r="N35" s="1787"/>
      <c r="O35" s="1787"/>
      <c r="P35" s="1787"/>
      <c r="Q35" s="1787"/>
      <c r="R35" s="1807"/>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07"/>
      <c r="AN35" s="1807"/>
      <c r="AO35" s="1807"/>
      <c r="AP35" s="1807"/>
      <c r="AQ35" s="1807"/>
      <c r="AR35" s="1807"/>
      <c r="AS35" s="1807"/>
      <c r="BG35" s="1807"/>
      <c r="BH35" s="1807"/>
      <c r="BI35" s="1807"/>
      <c r="BJ35" s="1807"/>
      <c r="BK35" s="1807"/>
      <c r="BQ35" s="3362" t="s">
        <v>54</v>
      </c>
      <c r="BR35" s="3364"/>
      <c r="BS35" s="3306"/>
      <c r="BT35" s="3307"/>
      <c r="BU35" s="3307"/>
      <c r="BV35" s="3307"/>
      <c r="BW35" s="3307"/>
      <c r="BX35" s="3307"/>
      <c r="BY35" s="3307"/>
      <c r="BZ35" s="3307"/>
      <c r="CA35" s="3308"/>
      <c r="CB35" s="3364"/>
      <c r="CC35" s="3364"/>
      <c r="CD35" s="1813"/>
      <c r="CH35" s="1807"/>
      <c r="CI35" s="1807"/>
      <c r="CJ35" s="1807"/>
      <c r="CK35" s="1807"/>
      <c r="CL35" s="1807"/>
      <c r="CM35" s="1807"/>
      <c r="CN35" s="1807"/>
      <c r="CO35" s="1807"/>
      <c r="CP35" s="1807"/>
      <c r="CQ35" s="1807"/>
      <c r="CR35" s="1807"/>
      <c r="CS35" s="1807"/>
      <c r="CT35" s="1807"/>
      <c r="CU35" s="1807"/>
      <c r="CV35" s="1807"/>
      <c r="CW35" s="1807"/>
      <c r="CX35" s="1807"/>
      <c r="CY35" s="1807"/>
      <c r="CZ35" s="1807"/>
      <c r="DA35" s="1807"/>
      <c r="DB35" s="1807"/>
      <c r="DC35" s="1807"/>
      <c r="DD35" s="1807"/>
      <c r="DE35" s="1807"/>
      <c r="DF35" s="1807"/>
      <c r="DG35" s="1807"/>
      <c r="DH35" s="1807"/>
      <c r="DI35" s="1807"/>
      <c r="DJ35" s="1807"/>
      <c r="DK35" s="1807"/>
      <c r="DL35" s="1807"/>
      <c r="DM35" s="1807"/>
      <c r="DN35" s="1807"/>
      <c r="DO35" s="1807"/>
      <c r="DP35" s="1807"/>
      <c r="DQ35" s="1807"/>
      <c r="DR35" s="1807"/>
      <c r="DS35" s="1807"/>
      <c r="DT35" s="1807"/>
      <c r="DU35" s="1807"/>
      <c r="DV35" s="1807"/>
    </row>
    <row r="36" spans="2:126" s="1801" customFormat="1" ht="30" customHeight="1">
      <c r="B36" s="1796"/>
      <c r="C36" s="1873"/>
      <c r="D36" s="1787"/>
      <c r="E36" s="1787"/>
      <c r="F36" s="1787"/>
      <c r="G36" s="1787"/>
      <c r="H36" s="1771" t="s">
        <v>2751</v>
      </c>
      <c r="I36" s="1787"/>
      <c r="J36" s="1787"/>
      <c r="K36" s="1787"/>
      <c r="L36" s="1787"/>
      <c r="M36" s="1787"/>
      <c r="N36" s="1787"/>
      <c r="O36" s="1787"/>
      <c r="P36" s="1787"/>
      <c r="Q36" s="178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1807"/>
      <c r="AO36" s="1807"/>
      <c r="AP36" s="1807"/>
      <c r="AQ36" s="1807"/>
      <c r="AR36" s="1807"/>
      <c r="AS36" s="1807"/>
      <c r="BG36" s="1807"/>
      <c r="BH36" s="1807"/>
      <c r="BI36" s="1807"/>
      <c r="BJ36" s="1807"/>
      <c r="BK36" s="1807"/>
      <c r="BQ36" s="3364"/>
      <c r="BR36" s="3364"/>
      <c r="BS36" s="3309"/>
      <c r="BT36" s="3310"/>
      <c r="BU36" s="3310"/>
      <c r="BV36" s="3310"/>
      <c r="BW36" s="3310"/>
      <c r="BX36" s="3310"/>
      <c r="BY36" s="3310"/>
      <c r="BZ36" s="3310"/>
      <c r="CA36" s="3311"/>
      <c r="CB36" s="3364"/>
      <c r="CC36" s="3364"/>
      <c r="CD36" s="1813"/>
      <c r="CH36" s="1807"/>
      <c r="CI36" s="1807"/>
      <c r="CJ36" s="1807"/>
      <c r="CK36" s="1807"/>
      <c r="CL36" s="1807"/>
      <c r="CM36" s="1807"/>
      <c r="CN36" s="1807"/>
      <c r="CO36" s="1807"/>
      <c r="CP36" s="1807"/>
      <c r="CQ36" s="1807"/>
      <c r="CR36" s="1807"/>
      <c r="CS36" s="1807"/>
      <c r="CT36" s="1807"/>
      <c r="CU36" s="1807"/>
      <c r="CV36" s="1807"/>
      <c r="CW36" s="1807"/>
      <c r="CX36" s="1807"/>
      <c r="CY36" s="1807"/>
      <c r="CZ36" s="1807"/>
      <c r="DA36" s="1807"/>
      <c r="DB36" s="1807"/>
      <c r="DC36" s="1807"/>
      <c r="DD36" s="1807"/>
      <c r="DE36" s="1807"/>
      <c r="DF36" s="1807"/>
      <c r="DG36" s="1807"/>
      <c r="DH36" s="1807"/>
      <c r="DI36" s="1807"/>
      <c r="DJ36" s="1807"/>
      <c r="DK36" s="1807"/>
      <c r="DL36" s="1807"/>
      <c r="DM36" s="1807"/>
      <c r="DN36" s="1807"/>
      <c r="DO36" s="1807"/>
      <c r="DP36" s="1807"/>
      <c r="DQ36" s="1807"/>
      <c r="DR36" s="1807"/>
      <c r="DS36" s="1807"/>
      <c r="DT36" s="1807"/>
      <c r="DU36" s="1807"/>
      <c r="DV36" s="1807"/>
    </row>
    <row r="37" spans="2:126" s="1801" customFormat="1" ht="30" customHeight="1">
      <c r="B37" s="1796"/>
      <c r="C37" s="1873"/>
      <c r="D37" s="1787"/>
      <c r="E37" s="1787"/>
      <c r="F37" s="1787"/>
      <c r="G37" s="1787"/>
      <c r="H37" s="1787"/>
      <c r="I37" s="1787"/>
      <c r="J37" s="1787"/>
      <c r="K37" s="1787"/>
      <c r="L37" s="1787"/>
      <c r="M37" s="1787"/>
      <c r="N37" s="1787"/>
      <c r="O37" s="1787"/>
      <c r="P37" s="1787"/>
      <c r="Q37" s="1787"/>
      <c r="R37" s="1807"/>
      <c r="S37" s="1807"/>
      <c r="T37" s="1807"/>
      <c r="U37" s="1807"/>
      <c r="V37" s="1807"/>
      <c r="W37" s="1807"/>
      <c r="X37" s="1807"/>
      <c r="Y37" s="1807"/>
      <c r="Z37" s="1807"/>
      <c r="AA37" s="1807"/>
      <c r="AB37" s="1807"/>
      <c r="AC37" s="1807"/>
      <c r="AD37" s="1807"/>
      <c r="AE37" s="1807"/>
      <c r="AF37" s="1807"/>
      <c r="AG37" s="1807"/>
      <c r="AH37" s="1807"/>
      <c r="AI37" s="1807"/>
      <c r="AJ37" s="1807"/>
      <c r="AK37" s="1807"/>
      <c r="AL37" s="1807"/>
      <c r="AM37" s="1807"/>
      <c r="AN37" s="1807"/>
      <c r="AO37" s="1807"/>
      <c r="AP37" s="1807"/>
      <c r="AQ37" s="1807"/>
      <c r="AR37" s="1807"/>
      <c r="AS37" s="1807"/>
      <c r="BG37" s="1807"/>
      <c r="BH37" s="1807"/>
      <c r="BI37" s="1807"/>
      <c r="BJ37" s="1807"/>
      <c r="BK37" s="1807"/>
      <c r="BQ37" s="1774"/>
      <c r="BR37" s="1774"/>
      <c r="BS37" s="1774"/>
      <c r="BT37" s="1807"/>
      <c r="BU37" s="1807"/>
      <c r="BV37" s="1807"/>
      <c r="BW37" s="1807"/>
      <c r="BX37" s="1807"/>
      <c r="BY37" s="1807"/>
      <c r="BZ37" s="1807"/>
      <c r="CA37" s="1807"/>
      <c r="CB37" s="1774"/>
      <c r="CC37" s="1774"/>
      <c r="CD37" s="1813"/>
      <c r="CH37" s="1807"/>
      <c r="CI37" s="1807"/>
      <c r="CJ37" s="1807"/>
      <c r="CK37" s="1807"/>
      <c r="CL37" s="1807"/>
      <c r="CM37" s="1807"/>
      <c r="CN37" s="1807"/>
      <c r="CO37" s="1807"/>
      <c r="CP37" s="1807"/>
      <c r="CQ37" s="1807"/>
      <c r="CR37" s="1807"/>
      <c r="CS37" s="1807"/>
      <c r="CT37" s="1807"/>
      <c r="CU37" s="1807"/>
      <c r="CV37" s="1807"/>
      <c r="CW37" s="1807"/>
      <c r="CX37" s="1807"/>
      <c r="CY37" s="1807"/>
      <c r="CZ37" s="1807"/>
      <c r="DA37" s="1807"/>
      <c r="DB37" s="1807"/>
      <c r="DC37" s="1807"/>
      <c r="DD37" s="1807"/>
      <c r="DE37" s="1807"/>
      <c r="DF37" s="1807"/>
      <c r="DG37" s="1807"/>
      <c r="DH37" s="1807"/>
      <c r="DI37" s="1807"/>
      <c r="DJ37" s="1807"/>
      <c r="DK37" s="1807"/>
      <c r="DL37" s="1807"/>
      <c r="DM37" s="1807"/>
      <c r="DN37" s="1807"/>
      <c r="DO37" s="1807"/>
      <c r="DP37" s="1807"/>
      <c r="DQ37" s="1807"/>
      <c r="DR37" s="1807"/>
      <c r="DS37" s="1807"/>
      <c r="DT37" s="1807"/>
      <c r="DU37" s="1807"/>
      <c r="DV37" s="1807"/>
    </row>
    <row r="38" spans="2:126" s="1801" customFormat="1" ht="30" customHeight="1">
      <c r="B38" s="1796"/>
      <c r="C38" s="1873"/>
      <c r="D38" s="1787"/>
      <c r="E38" s="1787"/>
      <c r="F38" s="1770" t="s">
        <v>7</v>
      </c>
      <c r="G38" s="1770"/>
      <c r="H38" s="1770" t="s">
        <v>1067</v>
      </c>
      <c r="I38" s="1787"/>
      <c r="J38" s="1787"/>
      <c r="K38" s="1787"/>
      <c r="L38" s="1787"/>
      <c r="M38" s="1787"/>
      <c r="N38" s="1787"/>
      <c r="O38" s="1787"/>
      <c r="P38" s="1787"/>
      <c r="Q38" s="178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07"/>
      <c r="AN38" s="1807"/>
      <c r="AO38" s="1807"/>
      <c r="AP38" s="1807"/>
      <c r="AQ38" s="1807"/>
      <c r="AR38" s="1807"/>
      <c r="AS38" s="1807"/>
      <c r="BG38" s="1807"/>
      <c r="BH38" s="1807"/>
      <c r="BI38" s="1807"/>
      <c r="BJ38" s="1807"/>
      <c r="BK38" s="1807"/>
      <c r="BQ38" s="3362" t="s">
        <v>55</v>
      </c>
      <c r="BR38" s="3364"/>
      <c r="BS38" s="3306"/>
      <c r="BT38" s="3307"/>
      <c r="BU38" s="3307"/>
      <c r="BV38" s="3307"/>
      <c r="BW38" s="3307"/>
      <c r="BX38" s="3307"/>
      <c r="BY38" s="3307"/>
      <c r="BZ38" s="3307"/>
      <c r="CA38" s="3308"/>
      <c r="CB38" s="3364"/>
      <c r="CC38" s="3364"/>
      <c r="CD38" s="1813"/>
      <c r="CH38" s="1807"/>
      <c r="CI38" s="1807"/>
      <c r="CJ38" s="1807"/>
      <c r="CK38" s="1807"/>
      <c r="CL38" s="1807"/>
      <c r="CM38" s="1807"/>
      <c r="CN38" s="1807"/>
      <c r="CO38" s="1807"/>
      <c r="CP38" s="1807"/>
      <c r="CQ38" s="1807"/>
      <c r="CR38" s="1807"/>
      <c r="CS38" s="1807"/>
      <c r="CT38" s="1807"/>
      <c r="CU38" s="1807"/>
      <c r="CV38" s="1807"/>
      <c r="CW38" s="1807"/>
      <c r="CX38" s="1807"/>
      <c r="CY38" s="1807"/>
      <c r="CZ38" s="1807"/>
      <c r="DA38" s="1807"/>
      <c r="DB38" s="1807"/>
      <c r="DC38" s="1807"/>
      <c r="DD38" s="1807"/>
      <c r="DE38" s="1807"/>
      <c r="DF38" s="1807"/>
      <c r="DG38" s="1807"/>
      <c r="DH38" s="1807"/>
      <c r="DI38" s="1807"/>
      <c r="DJ38" s="1807"/>
      <c r="DK38" s="1807"/>
      <c r="DL38" s="1807"/>
      <c r="DM38" s="1807"/>
      <c r="DN38" s="1807"/>
      <c r="DO38" s="1807"/>
      <c r="DP38" s="1807"/>
      <c r="DQ38" s="1807"/>
      <c r="DR38" s="1807"/>
      <c r="DS38" s="1807"/>
      <c r="DT38" s="1807"/>
      <c r="DU38" s="1807"/>
      <c r="DV38" s="1807"/>
    </row>
    <row r="39" spans="2:126" s="1801" customFormat="1" ht="30" customHeight="1">
      <c r="B39" s="1796"/>
      <c r="C39" s="1873"/>
      <c r="D39" s="1787"/>
      <c r="E39" s="1787"/>
      <c r="F39" s="1787"/>
      <c r="G39" s="1787"/>
      <c r="H39" s="1771" t="s">
        <v>1068</v>
      </c>
      <c r="I39" s="1787"/>
      <c r="J39" s="1787"/>
      <c r="K39" s="1787"/>
      <c r="L39" s="1787"/>
      <c r="M39" s="1787"/>
      <c r="N39" s="1787"/>
      <c r="O39" s="1787"/>
      <c r="P39" s="1787"/>
      <c r="Q39" s="178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807"/>
      <c r="AM39" s="1807"/>
      <c r="AN39" s="1807"/>
      <c r="AO39" s="1807"/>
      <c r="AP39" s="1807"/>
      <c r="AQ39" s="1807"/>
      <c r="AR39" s="1807"/>
      <c r="AS39" s="1807"/>
      <c r="BG39" s="1807"/>
      <c r="BH39" s="1807"/>
      <c r="BI39" s="1807"/>
      <c r="BJ39" s="1807"/>
      <c r="BK39" s="1807"/>
      <c r="BQ39" s="3364"/>
      <c r="BR39" s="3364"/>
      <c r="BS39" s="3309"/>
      <c r="BT39" s="3310"/>
      <c r="BU39" s="3310"/>
      <c r="BV39" s="3310"/>
      <c r="BW39" s="3310"/>
      <c r="BX39" s="3310"/>
      <c r="BY39" s="3310"/>
      <c r="BZ39" s="3310"/>
      <c r="CA39" s="3311"/>
      <c r="CB39" s="3364"/>
      <c r="CC39" s="3364"/>
      <c r="CD39" s="1813"/>
      <c r="CH39" s="1807"/>
      <c r="CI39" s="1807"/>
      <c r="CJ39" s="1807"/>
      <c r="CK39" s="1807"/>
      <c r="CL39" s="1807"/>
      <c r="CM39" s="1807"/>
      <c r="CN39" s="1807"/>
      <c r="CO39" s="1807"/>
      <c r="CP39" s="1807"/>
      <c r="CQ39" s="1807"/>
      <c r="CR39" s="1807"/>
      <c r="CS39" s="1807"/>
      <c r="CT39" s="1807"/>
      <c r="CU39" s="1807"/>
      <c r="CV39" s="1807"/>
      <c r="CW39" s="1807"/>
      <c r="CX39" s="1807"/>
      <c r="CY39" s="1807"/>
      <c r="CZ39" s="1807"/>
      <c r="DA39" s="1807"/>
      <c r="DB39" s="1807"/>
      <c r="DC39" s="1807"/>
      <c r="DD39" s="1807"/>
      <c r="DE39" s="1807"/>
      <c r="DF39" s="1807"/>
      <c r="DG39" s="1807"/>
      <c r="DH39" s="1807"/>
      <c r="DI39" s="1807"/>
      <c r="DJ39" s="1807"/>
      <c r="DK39" s="1807"/>
      <c r="DL39" s="1807"/>
      <c r="DM39" s="1807"/>
      <c r="DN39" s="1807"/>
      <c r="DO39" s="1807"/>
      <c r="DP39" s="1807"/>
      <c r="DQ39" s="1807"/>
      <c r="DR39" s="1807"/>
      <c r="DS39" s="1807"/>
      <c r="DT39" s="1807"/>
      <c r="DU39" s="1807"/>
      <c r="DV39" s="1807"/>
    </row>
    <row r="40" spans="2:126" s="1801" customFormat="1" ht="30" customHeight="1">
      <c r="B40" s="1796"/>
      <c r="C40" s="1873"/>
      <c r="D40" s="1787"/>
      <c r="E40" s="1787"/>
      <c r="F40" s="1787"/>
      <c r="G40" s="1787"/>
      <c r="H40" s="1787"/>
      <c r="I40" s="1787"/>
      <c r="J40" s="1787"/>
      <c r="K40" s="1787"/>
      <c r="L40" s="1787"/>
      <c r="M40" s="1787"/>
      <c r="N40" s="1787"/>
      <c r="O40" s="1787"/>
      <c r="P40" s="1787"/>
      <c r="Q40" s="1787"/>
      <c r="R40" s="1807"/>
      <c r="S40" s="1807"/>
      <c r="T40" s="1807"/>
      <c r="U40" s="1807"/>
      <c r="V40" s="1807"/>
      <c r="W40" s="1807"/>
      <c r="X40" s="1807"/>
      <c r="Y40" s="1807"/>
      <c r="Z40" s="1807"/>
      <c r="AA40" s="1807"/>
      <c r="AB40" s="1807"/>
      <c r="AC40" s="1807"/>
      <c r="AD40" s="1807"/>
      <c r="AE40" s="1807"/>
      <c r="AF40" s="1807"/>
      <c r="AG40" s="1807"/>
      <c r="AH40" s="1807"/>
      <c r="AI40" s="1807"/>
      <c r="AJ40" s="1807"/>
      <c r="AK40" s="1807"/>
      <c r="AL40" s="1807"/>
      <c r="AM40" s="1807"/>
      <c r="AN40" s="1807"/>
      <c r="AO40" s="1807"/>
      <c r="AP40" s="1807"/>
      <c r="AQ40" s="1807"/>
      <c r="AR40" s="1807"/>
      <c r="AS40" s="1807"/>
      <c r="BG40" s="1807"/>
      <c r="BH40" s="1807"/>
      <c r="BI40" s="1807"/>
      <c r="BJ40" s="1807"/>
      <c r="BK40" s="1807"/>
      <c r="BQ40" s="1774"/>
      <c r="BR40" s="1774"/>
      <c r="BS40" s="1774"/>
      <c r="BT40" s="1807"/>
      <c r="BU40" s="1807"/>
      <c r="BV40" s="1807"/>
      <c r="BW40" s="1807"/>
      <c r="BX40" s="1807"/>
      <c r="BY40" s="1807"/>
      <c r="BZ40" s="1807"/>
      <c r="CA40" s="1807"/>
      <c r="CB40" s="1774"/>
      <c r="CC40" s="1774"/>
      <c r="CD40" s="1813"/>
      <c r="CH40" s="1807"/>
      <c r="CI40" s="1807"/>
      <c r="CJ40" s="1807"/>
      <c r="CK40" s="1807"/>
      <c r="CL40" s="1807"/>
      <c r="CM40" s="1807"/>
      <c r="CN40" s="1807"/>
      <c r="CO40" s="1807"/>
      <c r="CP40" s="1807"/>
      <c r="CQ40" s="1807"/>
      <c r="CR40" s="1807"/>
      <c r="CS40" s="1807"/>
      <c r="CT40" s="1807"/>
      <c r="CU40" s="1807"/>
      <c r="CV40" s="1807"/>
      <c r="CW40" s="1807"/>
      <c r="CX40" s="1807"/>
      <c r="CY40" s="1807"/>
      <c r="CZ40" s="1807"/>
      <c r="DA40" s="1807"/>
      <c r="DB40" s="1807"/>
      <c r="DC40" s="1807"/>
      <c r="DD40" s="1807"/>
      <c r="DE40" s="1807"/>
      <c r="DF40" s="1807"/>
      <c r="DG40" s="1807"/>
      <c r="DH40" s="1807"/>
      <c r="DI40" s="1807"/>
      <c r="DJ40" s="1807"/>
      <c r="DK40" s="1807"/>
      <c r="DL40" s="1807"/>
      <c r="DM40" s="1807"/>
      <c r="DN40" s="1807"/>
      <c r="DO40" s="1807"/>
      <c r="DP40" s="1807"/>
      <c r="DQ40" s="1807"/>
      <c r="DR40" s="1807"/>
      <c r="DS40" s="1807"/>
      <c r="DT40" s="1807"/>
      <c r="DU40" s="1807"/>
      <c r="DV40" s="1807"/>
    </row>
    <row r="41" spans="2:126" s="1801" customFormat="1" ht="30" customHeight="1">
      <c r="B41" s="1796"/>
      <c r="C41" s="1873"/>
      <c r="F41" s="1770" t="s">
        <v>8</v>
      </c>
      <c r="G41" s="1770"/>
      <c r="H41" s="1770" t="s">
        <v>2752</v>
      </c>
      <c r="I41" s="1787"/>
      <c r="J41" s="1787"/>
      <c r="K41" s="1787"/>
      <c r="L41" s="1787"/>
      <c r="M41" s="1787"/>
      <c r="N41" s="1787"/>
      <c r="O41" s="1787"/>
      <c r="R41" s="1807"/>
      <c r="S41" s="1807"/>
      <c r="T41" s="1807"/>
      <c r="U41" s="1807"/>
      <c r="V41" s="1807"/>
      <c r="W41" s="1807"/>
      <c r="X41" s="1807"/>
      <c r="Y41" s="1807"/>
      <c r="Z41" s="1807"/>
      <c r="AA41" s="1807"/>
      <c r="AB41" s="1807"/>
      <c r="AC41" s="1807"/>
      <c r="AD41" s="1807"/>
      <c r="AE41" s="1807"/>
      <c r="AF41" s="1807"/>
      <c r="AG41" s="1807"/>
      <c r="AH41" s="1807"/>
      <c r="AI41" s="1807"/>
      <c r="AJ41" s="1807"/>
      <c r="AK41" s="1807"/>
      <c r="AL41" s="1807"/>
      <c r="AM41" s="1807"/>
      <c r="AN41" s="1807"/>
      <c r="AO41" s="1807"/>
      <c r="AP41" s="1807"/>
      <c r="AQ41" s="1807"/>
      <c r="AR41" s="1807"/>
      <c r="AS41" s="1807"/>
      <c r="BG41" s="1807"/>
      <c r="BH41" s="1807"/>
      <c r="BI41" s="1807"/>
      <c r="BJ41" s="1807"/>
      <c r="BK41" s="1807"/>
      <c r="BQ41" s="3364">
        <v>76</v>
      </c>
      <c r="BR41" s="3364"/>
      <c r="BS41" s="3306"/>
      <c r="BT41" s="3307"/>
      <c r="BU41" s="3307"/>
      <c r="BV41" s="3307"/>
      <c r="BW41" s="3307"/>
      <c r="BX41" s="3307"/>
      <c r="BY41" s="3307"/>
      <c r="BZ41" s="3307"/>
      <c r="CA41" s="3308"/>
      <c r="CB41" s="3364"/>
      <c r="CC41" s="3364"/>
      <c r="CD41" s="1813"/>
      <c r="CH41" s="1807"/>
      <c r="CI41" s="1807"/>
      <c r="CJ41" s="1807"/>
      <c r="CK41" s="1807"/>
      <c r="CL41" s="1807"/>
      <c r="CM41" s="1807"/>
      <c r="CN41" s="1807"/>
      <c r="CO41" s="1807"/>
      <c r="CP41" s="1807"/>
      <c r="CQ41" s="1807"/>
      <c r="CR41" s="1807"/>
      <c r="CS41" s="1807"/>
      <c r="CT41" s="1807"/>
      <c r="CU41" s="1807"/>
      <c r="CV41" s="1807"/>
      <c r="CW41" s="1807"/>
      <c r="CX41" s="1807"/>
      <c r="CY41" s="1807"/>
      <c r="CZ41" s="1807"/>
      <c r="DA41" s="1807"/>
      <c r="DB41" s="1807"/>
      <c r="DC41" s="1807"/>
      <c r="DD41" s="1807"/>
      <c r="DE41" s="1807"/>
      <c r="DF41" s="1807"/>
      <c r="DG41" s="1807"/>
      <c r="DH41" s="1807"/>
      <c r="DI41" s="1807"/>
      <c r="DJ41" s="1807"/>
      <c r="DK41" s="1807"/>
      <c r="DL41" s="1807"/>
      <c r="DM41" s="1807"/>
      <c r="DN41" s="1807"/>
      <c r="DO41" s="1807"/>
      <c r="DP41" s="1807"/>
      <c r="DQ41" s="1807"/>
      <c r="DR41" s="1807"/>
      <c r="DS41" s="1807"/>
      <c r="DT41" s="1807"/>
      <c r="DU41" s="1807"/>
      <c r="DV41" s="1807"/>
    </row>
    <row r="42" spans="2:126" s="1801" customFormat="1" ht="30" customHeight="1">
      <c r="B42" s="1796"/>
      <c r="C42" s="1873"/>
      <c r="F42" s="1787"/>
      <c r="G42" s="1787"/>
      <c r="H42" s="1771" t="s">
        <v>2753</v>
      </c>
      <c r="I42" s="1787"/>
      <c r="J42" s="1787"/>
      <c r="K42" s="1787"/>
      <c r="L42" s="1787"/>
      <c r="M42" s="1787"/>
      <c r="N42" s="1787"/>
      <c r="O42" s="1787"/>
      <c r="R42" s="1807"/>
      <c r="S42" s="1807"/>
      <c r="T42" s="1807"/>
      <c r="U42" s="1807"/>
      <c r="V42" s="1807"/>
      <c r="W42" s="1807"/>
      <c r="X42" s="1807"/>
      <c r="Y42" s="1807"/>
      <c r="Z42" s="1807"/>
      <c r="AA42" s="1807"/>
      <c r="AB42" s="1807"/>
      <c r="AC42" s="1807"/>
      <c r="AD42" s="1807"/>
      <c r="AE42" s="1807"/>
      <c r="AF42" s="1807"/>
      <c r="AG42" s="1807"/>
      <c r="AH42" s="1807"/>
      <c r="AI42" s="1807"/>
      <c r="AJ42" s="1807"/>
      <c r="AK42" s="1807"/>
      <c r="AL42" s="1807"/>
      <c r="AM42" s="1807"/>
      <c r="AN42" s="1807"/>
      <c r="AO42" s="1807"/>
      <c r="AP42" s="1807"/>
      <c r="AQ42" s="1807"/>
      <c r="AR42" s="1807"/>
      <c r="AS42" s="1807"/>
      <c r="BG42" s="1807"/>
      <c r="BH42" s="1807"/>
      <c r="BI42" s="1807"/>
      <c r="BJ42" s="1807"/>
      <c r="BK42" s="1807"/>
      <c r="BQ42" s="3364"/>
      <c r="BR42" s="3364"/>
      <c r="BS42" s="3309"/>
      <c r="BT42" s="3310"/>
      <c r="BU42" s="3310"/>
      <c r="BV42" s="3310"/>
      <c r="BW42" s="3310"/>
      <c r="BX42" s="3310"/>
      <c r="BY42" s="3310"/>
      <c r="BZ42" s="3310"/>
      <c r="CA42" s="3311"/>
      <c r="CB42" s="3364"/>
      <c r="CC42" s="3364"/>
      <c r="CD42" s="1813"/>
      <c r="CH42" s="1807"/>
      <c r="CI42" s="1807"/>
      <c r="CJ42" s="1807"/>
      <c r="CK42" s="1807"/>
      <c r="CL42" s="1807"/>
      <c r="CM42" s="1807"/>
      <c r="CN42" s="1807"/>
      <c r="CO42" s="1807"/>
      <c r="CP42" s="1807"/>
      <c r="CQ42" s="1807"/>
      <c r="CR42" s="1807"/>
      <c r="CS42" s="1807"/>
      <c r="CT42" s="1807"/>
      <c r="CU42" s="1807"/>
      <c r="CV42" s="1807"/>
      <c r="CW42" s="1807"/>
      <c r="CX42" s="1807"/>
      <c r="CY42" s="1807"/>
      <c r="CZ42" s="1807"/>
      <c r="DA42" s="1807"/>
      <c r="DB42" s="1807"/>
      <c r="DC42" s="1807"/>
      <c r="DD42" s="1807"/>
      <c r="DE42" s="1807"/>
      <c r="DF42" s="1807"/>
      <c r="DG42" s="1807"/>
      <c r="DH42" s="1807"/>
      <c r="DI42" s="1807"/>
      <c r="DJ42" s="1807"/>
      <c r="DK42" s="1807"/>
      <c r="DL42" s="1807"/>
      <c r="DM42" s="1807"/>
      <c r="DN42" s="1807"/>
      <c r="DO42" s="1807"/>
      <c r="DP42" s="1807"/>
      <c r="DQ42" s="1807"/>
      <c r="DR42" s="1807"/>
      <c r="DS42" s="1807"/>
      <c r="DT42" s="1807"/>
      <c r="DU42" s="1807"/>
      <c r="DV42" s="1807"/>
    </row>
    <row r="43" spans="2:126" s="1801" customFormat="1" ht="30" customHeight="1">
      <c r="B43" s="1796"/>
      <c r="C43" s="1807"/>
      <c r="D43" s="1807"/>
      <c r="E43" s="1807"/>
      <c r="F43" s="1787"/>
      <c r="G43" s="1787"/>
      <c r="H43" s="1787"/>
      <c r="I43" s="1787"/>
      <c r="J43" s="1787"/>
      <c r="K43" s="1787"/>
      <c r="L43" s="1787"/>
      <c r="M43" s="1787"/>
      <c r="N43" s="1787"/>
      <c r="O43" s="1787"/>
      <c r="P43" s="1807"/>
      <c r="Q43" s="1807"/>
      <c r="R43" s="1807"/>
      <c r="S43" s="1807"/>
      <c r="T43" s="1807"/>
      <c r="U43" s="1807"/>
      <c r="V43" s="1807"/>
      <c r="W43" s="1807"/>
      <c r="X43" s="1807"/>
      <c r="Y43" s="1807"/>
      <c r="Z43" s="1807"/>
      <c r="AA43" s="1807"/>
      <c r="AB43" s="1807"/>
      <c r="AC43" s="1807"/>
      <c r="AD43" s="1807"/>
      <c r="AE43" s="1807"/>
      <c r="AF43" s="1807"/>
      <c r="AG43" s="1807"/>
      <c r="AH43" s="1807"/>
      <c r="AI43" s="1807"/>
      <c r="AJ43" s="1807"/>
      <c r="AK43" s="1807"/>
      <c r="AL43" s="1807"/>
      <c r="AM43" s="1807"/>
      <c r="AN43" s="1807"/>
      <c r="AO43" s="1807"/>
      <c r="AP43" s="1807"/>
      <c r="AQ43" s="1807"/>
      <c r="AR43" s="1807"/>
      <c r="AS43" s="1807"/>
      <c r="BG43" s="1807"/>
      <c r="BH43" s="1807"/>
      <c r="BI43" s="1807"/>
      <c r="BJ43" s="1807"/>
      <c r="BK43" s="1807"/>
      <c r="BL43" s="1807"/>
      <c r="BM43" s="1807"/>
      <c r="BN43" s="1807"/>
      <c r="BO43" s="1807"/>
      <c r="BP43" s="1807"/>
      <c r="BQ43" s="1807"/>
      <c r="BR43" s="1807"/>
      <c r="BS43" s="1807"/>
      <c r="BT43" s="1807"/>
      <c r="BU43" s="1807"/>
      <c r="BV43" s="1807"/>
      <c r="BW43" s="1807"/>
      <c r="BX43" s="1807"/>
      <c r="BY43" s="1807"/>
      <c r="BZ43" s="1807"/>
      <c r="CA43" s="1807"/>
      <c r="CB43" s="1807"/>
      <c r="CC43" s="1807"/>
      <c r="CD43" s="1813"/>
      <c r="CH43" s="1807"/>
      <c r="CI43" s="1807"/>
      <c r="CJ43" s="1807"/>
      <c r="CK43" s="1807"/>
      <c r="CL43" s="1807"/>
      <c r="CM43" s="1807"/>
      <c r="CN43" s="1807"/>
      <c r="CO43" s="1807"/>
      <c r="CP43" s="1807"/>
      <c r="CQ43" s="1807"/>
      <c r="CR43" s="1807"/>
      <c r="CS43" s="1807"/>
      <c r="CT43" s="1807"/>
      <c r="CU43" s="1807"/>
      <c r="CV43" s="1807"/>
      <c r="CW43" s="1807"/>
      <c r="CX43" s="1807"/>
      <c r="CY43" s="1807"/>
      <c r="CZ43" s="1807"/>
      <c r="DA43" s="1807"/>
      <c r="DB43" s="1807"/>
      <c r="DC43" s="1807"/>
      <c r="DD43" s="1807"/>
      <c r="DE43" s="1807"/>
      <c r="DF43" s="1807"/>
      <c r="DG43" s="1807"/>
      <c r="DH43" s="1807"/>
      <c r="DI43" s="1807"/>
      <c r="DJ43" s="1807"/>
      <c r="DK43" s="1807"/>
      <c r="DL43" s="1807"/>
      <c r="DM43" s="1807"/>
      <c r="DN43" s="1807"/>
      <c r="DO43" s="1807"/>
      <c r="DP43" s="1807"/>
      <c r="DQ43" s="1807"/>
      <c r="DR43" s="1807"/>
      <c r="DS43" s="1807"/>
      <c r="DT43" s="1807"/>
      <c r="DU43" s="1807"/>
      <c r="DV43" s="1807"/>
    </row>
    <row r="44" spans="2:126" s="1801" customFormat="1" ht="30" customHeight="1">
      <c r="B44" s="1796"/>
      <c r="C44" s="1807"/>
      <c r="D44" s="1807"/>
      <c r="E44" s="1807"/>
      <c r="F44" s="1770" t="s">
        <v>9</v>
      </c>
      <c r="G44" s="1770"/>
      <c r="H44" s="1770" t="s">
        <v>2754</v>
      </c>
      <c r="I44" s="1787"/>
      <c r="J44" s="1787"/>
      <c r="K44" s="1787"/>
      <c r="L44" s="1787"/>
      <c r="M44" s="1787"/>
      <c r="N44" s="1787"/>
      <c r="O44" s="1787"/>
      <c r="P44" s="1807"/>
      <c r="Q44" s="1807"/>
      <c r="R44" s="1807"/>
      <c r="S44" s="1807"/>
      <c r="T44" s="1807"/>
      <c r="U44" s="1807"/>
      <c r="V44" s="1807"/>
      <c r="W44" s="1807"/>
      <c r="X44" s="1807"/>
      <c r="Y44" s="1807"/>
      <c r="Z44" s="1807"/>
      <c r="AA44" s="1807"/>
      <c r="AB44" s="1807"/>
      <c r="AC44" s="1807"/>
      <c r="AD44" s="1807"/>
      <c r="AE44" s="1807"/>
      <c r="AF44" s="1807"/>
      <c r="AG44" s="1807"/>
      <c r="AH44" s="1807"/>
      <c r="AI44" s="1807"/>
      <c r="AJ44" s="1807"/>
      <c r="AK44" s="1807"/>
      <c r="AL44" s="1807"/>
      <c r="AM44" s="1807"/>
      <c r="AN44" s="1807"/>
      <c r="AO44" s="1807"/>
      <c r="AP44" s="1807"/>
      <c r="AQ44" s="1807"/>
      <c r="AR44" s="1807"/>
      <c r="AS44" s="1807"/>
      <c r="BG44" s="1807"/>
      <c r="BH44" s="1807"/>
      <c r="BI44" s="1807"/>
      <c r="BJ44" s="1807"/>
      <c r="BK44" s="1807"/>
      <c r="BL44" s="1807"/>
      <c r="BM44" s="1807"/>
      <c r="BN44" s="1807"/>
      <c r="BO44" s="1807"/>
      <c r="BP44" s="1807"/>
      <c r="BQ44" s="3364">
        <v>77</v>
      </c>
      <c r="BR44" s="3364"/>
      <c r="BS44" s="3306"/>
      <c r="BT44" s="3307"/>
      <c r="BU44" s="3307"/>
      <c r="BV44" s="3307"/>
      <c r="BW44" s="3307"/>
      <c r="BX44" s="3307"/>
      <c r="BY44" s="3307"/>
      <c r="BZ44" s="3307"/>
      <c r="CA44" s="3308"/>
      <c r="CB44" s="3364"/>
      <c r="CC44" s="3364"/>
      <c r="CD44" s="1813"/>
      <c r="CH44" s="1807"/>
      <c r="CI44" s="1807"/>
      <c r="CJ44" s="1807"/>
      <c r="CK44" s="1807"/>
      <c r="CL44" s="1807"/>
      <c r="CM44" s="1807"/>
      <c r="CN44" s="1807"/>
      <c r="CO44" s="1807"/>
      <c r="CP44" s="1807"/>
      <c r="CQ44" s="1807"/>
      <c r="CR44" s="1807"/>
      <c r="CS44" s="1807"/>
      <c r="CT44" s="1807"/>
      <c r="CU44" s="1807"/>
      <c r="CV44" s="1807"/>
      <c r="CW44" s="1807"/>
      <c r="CX44" s="1807"/>
      <c r="CY44" s="1807"/>
      <c r="CZ44" s="1807"/>
      <c r="DA44" s="1807"/>
      <c r="DB44" s="1807"/>
      <c r="DC44" s="1807"/>
      <c r="DD44" s="1807"/>
      <c r="DE44" s="1807"/>
      <c r="DF44" s="1807"/>
      <c r="DG44" s="1807"/>
      <c r="DH44" s="1807"/>
      <c r="DI44" s="1807"/>
      <c r="DJ44" s="1807"/>
      <c r="DK44" s="1807"/>
      <c r="DL44" s="1807"/>
      <c r="DM44" s="1807"/>
      <c r="DN44" s="1807"/>
      <c r="DO44" s="1807"/>
      <c r="DP44" s="1807"/>
      <c r="DQ44" s="1807"/>
      <c r="DR44" s="1807"/>
      <c r="DS44" s="1807"/>
      <c r="DT44" s="1807"/>
      <c r="DU44" s="1807"/>
      <c r="DV44" s="1807"/>
    </row>
    <row r="45" spans="2:126" s="1801" customFormat="1" ht="30" customHeight="1">
      <c r="B45" s="1796"/>
      <c r="C45" s="1807"/>
      <c r="D45" s="1807"/>
      <c r="E45" s="1807"/>
      <c r="F45" s="1787"/>
      <c r="G45" s="1787"/>
      <c r="H45" s="1771" t="s">
        <v>2755</v>
      </c>
      <c r="I45" s="1787"/>
      <c r="J45" s="1787"/>
      <c r="K45" s="1787"/>
      <c r="L45" s="1787"/>
      <c r="M45" s="1787"/>
      <c r="N45" s="1787"/>
      <c r="O45" s="1787"/>
      <c r="P45" s="1807"/>
      <c r="Q45" s="1807"/>
      <c r="R45" s="1807"/>
      <c r="S45" s="1807"/>
      <c r="T45" s="1807"/>
      <c r="U45" s="1807"/>
      <c r="V45" s="1807"/>
      <c r="W45" s="1807"/>
      <c r="X45" s="1807"/>
      <c r="Y45" s="1807"/>
      <c r="Z45" s="1807"/>
      <c r="AA45" s="1807"/>
      <c r="AB45" s="1807"/>
      <c r="AC45" s="1807"/>
      <c r="AD45" s="1807"/>
      <c r="AE45" s="1807"/>
      <c r="AF45" s="1807"/>
      <c r="AG45" s="1807"/>
      <c r="AH45" s="1807"/>
      <c r="AI45" s="1807"/>
      <c r="AJ45" s="1807"/>
      <c r="AK45" s="1807"/>
      <c r="AL45" s="1807"/>
      <c r="AM45" s="1807"/>
      <c r="AN45" s="1807"/>
      <c r="AO45" s="1807"/>
      <c r="AP45" s="1807"/>
      <c r="AQ45" s="1807"/>
      <c r="AR45" s="1807"/>
      <c r="AS45" s="1807"/>
      <c r="BG45" s="1807"/>
      <c r="BH45" s="1807"/>
      <c r="BI45" s="1807"/>
      <c r="BJ45" s="1807"/>
      <c r="BK45" s="1807"/>
      <c r="BL45" s="1807"/>
      <c r="BM45" s="1807"/>
      <c r="BN45" s="1807"/>
      <c r="BO45" s="1807"/>
      <c r="BP45" s="1807"/>
      <c r="BQ45" s="3364"/>
      <c r="BR45" s="3364"/>
      <c r="BS45" s="3309"/>
      <c r="BT45" s="3310"/>
      <c r="BU45" s="3310"/>
      <c r="BV45" s="3310"/>
      <c r="BW45" s="3310"/>
      <c r="BX45" s="3310"/>
      <c r="BY45" s="3310"/>
      <c r="BZ45" s="3310"/>
      <c r="CA45" s="3311"/>
      <c r="CB45" s="3364"/>
      <c r="CC45" s="3364"/>
      <c r="CD45" s="1813"/>
      <c r="CH45" s="1807"/>
      <c r="CI45" s="1807"/>
      <c r="CJ45" s="1807"/>
      <c r="CK45" s="1807"/>
      <c r="CL45" s="1807"/>
      <c r="CM45" s="1807"/>
      <c r="CN45" s="1807"/>
      <c r="CO45" s="1807"/>
      <c r="CP45" s="1807"/>
      <c r="CQ45" s="1807"/>
      <c r="CR45" s="1807"/>
      <c r="CS45" s="1807"/>
      <c r="CT45" s="1807"/>
      <c r="CU45" s="1807"/>
      <c r="CV45" s="1807"/>
      <c r="CW45" s="1807"/>
      <c r="CX45" s="1807"/>
      <c r="CY45" s="1807"/>
      <c r="CZ45" s="1807"/>
      <c r="DA45" s="1807"/>
      <c r="DB45" s="1807"/>
      <c r="DC45" s="1807"/>
      <c r="DD45" s="1807"/>
      <c r="DE45" s="1807"/>
      <c r="DF45" s="1807"/>
      <c r="DG45" s="1807"/>
      <c r="DH45" s="1807"/>
      <c r="DI45" s="1807"/>
      <c r="DJ45" s="1807"/>
      <c r="DK45" s="1807"/>
      <c r="DL45" s="1807"/>
      <c r="DM45" s="1807"/>
      <c r="DN45" s="1807"/>
      <c r="DO45" s="1807"/>
      <c r="DP45" s="1807"/>
      <c r="DQ45" s="1807"/>
      <c r="DR45" s="1807"/>
      <c r="DS45" s="1807"/>
      <c r="DT45" s="1807"/>
      <c r="DU45" s="1807"/>
      <c r="DV45" s="1807"/>
    </row>
    <row r="46" spans="2:126" s="1801" customFormat="1" ht="30" customHeight="1">
      <c r="B46" s="1796"/>
      <c r="C46" s="1807"/>
      <c r="D46" s="1807"/>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c r="AE46" s="1807"/>
      <c r="AF46" s="1807"/>
      <c r="AG46" s="1807"/>
      <c r="AH46" s="1807"/>
      <c r="AI46" s="1807"/>
      <c r="AJ46" s="1807"/>
      <c r="AK46" s="1807"/>
      <c r="AL46" s="1807"/>
      <c r="AM46" s="1807"/>
      <c r="AN46" s="1807"/>
      <c r="AO46" s="1807"/>
      <c r="AP46" s="1807"/>
      <c r="AQ46" s="1807"/>
      <c r="AR46" s="1807"/>
      <c r="AS46" s="1807"/>
      <c r="BG46" s="1807"/>
      <c r="BH46" s="1807"/>
      <c r="BI46" s="1807"/>
      <c r="BJ46" s="1807"/>
      <c r="BK46" s="1807"/>
      <c r="BL46" s="1807"/>
      <c r="BM46" s="1807"/>
      <c r="BN46" s="1807"/>
      <c r="BO46" s="1807"/>
      <c r="BP46" s="1807"/>
      <c r="BQ46" s="1807"/>
      <c r="BR46" s="1807"/>
      <c r="BS46" s="1807"/>
      <c r="BT46" s="1807"/>
      <c r="BU46" s="1807"/>
      <c r="BV46" s="1807"/>
      <c r="BW46" s="1807"/>
      <c r="BX46" s="1807"/>
      <c r="BY46" s="1807"/>
      <c r="BZ46" s="1807"/>
      <c r="CA46" s="1807"/>
      <c r="CB46" s="1807"/>
      <c r="CC46" s="1807"/>
      <c r="CD46" s="1813"/>
      <c r="CH46" s="1807"/>
      <c r="CI46" s="1807"/>
      <c r="CJ46" s="1807"/>
      <c r="CK46" s="1807"/>
      <c r="CL46" s="1807"/>
      <c r="CM46" s="1807"/>
      <c r="CN46" s="1807"/>
      <c r="CO46" s="1807"/>
      <c r="CP46" s="1807"/>
      <c r="CQ46" s="1807"/>
      <c r="CR46" s="1807"/>
      <c r="CS46" s="1807"/>
      <c r="CT46" s="1807"/>
      <c r="CU46" s="1807"/>
      <c r="CV46" s="1807"/>
      <c r="CW46" s="1807"/>
      <c r="CX46" s="1807"/>
      <c r="CY46" s="1807"/>
      <c r="CZ46" s="1807"/>
      <c r="DA46" s="1807"/>
      <c r="DB46" s="1807"/>
      <c r="DC46" s="1807"/>
      <c r="DD46" s="1807"/>
      <c r="DE46" s="1807"/>
      <c r="DF46" s="1807"/>
      <c r="DG46" s="1807"/>
      <c r="DH46" s="1807"/>
      <c r="DI46" s="1807"/>
      <c r="DJ46" s="1807"/>
      <c r="DK46" s="1807"/>
      <c r="DL46" s="1807"/>
      <c r="DM46" s="1807"/>
      <c r="DN46" s="1807"/>
      <c r="DO46" s="1807"/>
      <c r="DP46" s="1807"/>
      <c r="DQ46" s="1807"/>
      <c r="DR46" s="1807"/>
      <c r="DS46" s="1807"/>
      <c r="DT46" s="1807"/>
      <c r="DU46" s="1807"/>
      <c r="DV46" s="1807"/>
    </row>
    <row r="47" spans="2:126" s="1801" customFormat="1" ht="30" customHeight="1">
      <c r="B47" s="1796"/>
      <c r="C47" s="1807"/>
      <c r="D47" s="3362" t="s">
        <v>22</v>
      </c>
      <c r="E47" s="3363"/>
      <c r="F47" s="3365"/>
      <c r="G47" s="3366"/>
      <c r="H47" s="3367"/>
      <c r="I47" s="1832"/>
      <c r="J47" s="3371" t="s">
        <v>2678</v>
      </c>
      <c r="K47" s="3371"/>
      <c r="L47" s="3371"/>
      <c r="M47" s="3371"/>
      <c r="N47" s="3371"/>
      <c r="O47" s="3371"/>
      <c r="P47" s="3371"/>
      <c r="Q47" s="3371"/>
      <c r="R47" s="1807"/>
      <c r="S47" s="1807"/>
      <c r="T47" s="1807"/>
      <c r="U47" s="1807"/>
      <c r="V47" s="1807"/>
      <c r="W47" s="1807"/>
      <c r="X47" s="1807"/>
      <c r="Y47" s="1807"/>
      <c r="Z47" s="1807"/>
      <c r="AA47" s="1807"/>
      <c r="AB47" s="1807"/>
      <c r="AC47" s="1807"/>
      <c r="AD47" s="1807"/>
      <c r="AE47" s="1807"/>
      <c r="AF47" s="1807"/>
      <c r="AG47" s="1807"/>
      <c r="AH47" s="1807"/>
      <c r="AI47" s="1807"/>
      <c r="AJ47" s="1807"/>
      <c r="AK47" s="1807"/>
      <c r="AL47" s="1807"/>
      <c r="AM47" s="1807"/>
      <c r="AN47" s="1807"/>
      <c r="AO47" s="1807"/>
      <c r="AP47" s="1807"/>
      <c r="AQ47" s="1807"/>
      <c r="AR47" s="1807"/>
      <c r="AS47" s="1807"/>
      <c r="BG47" s="1807"/>
      <c r="BH47" s="1807"/>
      <c r="BI47" s="1807"/>
      <c r="BJ47" s="1807"/>
      <c r="BK47" s="1807"/>
      <c r="BL47" s="1807"/>
      <c r="BM47" s="1807"/>
      <c r="BN47" s="1807"/>
      <c r="BO47" s="1807"/>
      <c r="BP47" s="1807"/>
      <c r="BQ47" s="1807"/>
      <c r="BR47" s="1807"/>
      <c r="BS47" s="1807"/>
      <c r="BT47" s="1807"/>
      <c r="BU47" s="1807"/>
      <c r="BV47" s="1807"/>
      <c r="BW47" s="1807"/>
      <c r="BX47" s="1807"/>
      <c r="BY47" s="1807"/>
      <c r="BZ47" s="1807"/>
      <c r="CA47" s="1807"/>
      <c r="CB47" s="1807"/>
      <c r="CC47" s="1807"/>
      <c r="CD47" s="1813"/>
      <c r="CH47" s="1807"/>
      <c r="CI47" s="1807"/>
      <c r="CJ47" s="1807"/>
      <c r="CK47" s="1807"/>
      <c r="CL47" s="1807"/>
      <c r="CM47" s="1807"/>
      <c r="CN47" s="1807"/>
      <c r="CO47" s="1807"/>
      <c r="CP47" s="1807"/>
      <c r="CQ47" s="1807"/>
      <c r="CR47" s="1807"/>
      <c r="CS47" s="1807"/>
      <c r="CT47" s="1807"/>
      <c r="CU47" s="1807"/>
      <c r="CV47" s="1807"/>
      <c r="CW47" s="1807"/>
      <c r="CX47" s="1807"/>
      <c r="CY47" s="1807"/>
      <c r="CZ47" s="1807"/>
      <c r="DA47" s="1807"/>
      <c r="DB47" s="1807"/>
      <c r="DC47" s="1807"/>
      <c r="DD47" s="1807"/>
      <c r="DE47" s="1807"/>
      <c r="DF47" s="1807"/>
      <c r="DG47" s="1807"/>
      <c r="DH47" s="1807"/>
      <c r="DI47" s="1807"/>
      <c r="DJ47" s="1807"/>
      <c r="DK47" s="1807"/>
      <c r="DL47" s="1807"/>
      <c r="DM47" s="1807"/>
      <c r="DN47" s="1807"/>
      <c r="DO47" s="1807"/>
      <c r="DP47" s="1807"/>
      <c r="DQ47" s="1807"/>
      <c r="DR47" s="1807"/>
      <c r="DS47" s="1807"/>
      <c r="DT47" s="1807"/>
      <c r="DU47" s="1807"/>
      <c r="DV47" s="1807"/>
    </row>
    <row r="48" spans="2:126" s="1801" customFormat="1" ht="30" customHeight="1">
      <c r="B48" s="1796"/>
      <c r="C48" s="1807"/>
      <c r="D48" s="3364"/>
      <c r="E48" s="3363"/>
      <c r="F48" s="3368"/>
      <c r="G48" s="3369"/>
      <c r="H48" s="3370"/>
      <c r="I48" s="1832"/>
      <c r="J48" s="3371"/>
      <c r="K48" s="3371"/>
      <c r="L48" s="3371"/>
      <c r="M48" s="3371"/>
      <c r="N48" s="3371"/>
      <c r="O48" s="3371"/>
      <c r="P48" s="3371"/>
      <c r="Q48" s="3371"/>
      <c r="R48" s="1807"/>
      <c r="S48" s="1807"/>
      <c r="T48" s="1807"/>
      <c r="U48" s="1807"/>
      <c r="V48" s="1807"/>
      <c r="W48" s="1807"/>
      <c r="X48" s="1807"/>
      <c r="Y48" s="1807"/>
      <c r="Z48" s="1807"/>
      <c r="AA48" s="1807"/>
      <c r="AB48" s="1807"/>
      <c r="AC48" s="1807"/>
      <c r="AD48" s="1807"/>
      <c r="AE48" s="1807"/>
      <c r="AF48" s="1807"/>
      <c r="AG48" s="1807"/>
      <c r="AH48" s="1807"/>
      <c r="AI48" s="1807"/>
      <c r="AJ48" s="1807"/>
      <c r="AK48" s="1807"/>
      <c r="AL48" s="1807"/>
      <c r="AM48" s="1807"/>
      <c r="AN48" s="1807"/>
      <c r="AO48" s="1807"/>
      <c r="AP48" s="1807"/>
      <c r="AQ48" s="1807"/>
      <c r="AR48" s="1807"/>
      <c r="AS48" s="1807"/>
      <c r="BG48" s="1807"/>
      <c r="BH48" s="1807"/>
      <c r="BI48" s="1807"/>
      <c r="BJ48" s="1807"/>
      <c r="BK48" s="1807"/>
      <c r="BL48" s="1807"/>
      <c r="BM48" s="1807"/>
      <c r="BN48" s="1807"/>
      <c r="BO48" s="1807"/>
      <c r="BP48" s="1807"/>
      <c r="BQ48" s="1807"/>
      <c r="BR48" s="1807"/>
      <c r="BS48" s="1807"/>
      <c r="BT48" s="1807"/>
      <c r="BU48" s="1807"/>
      <c r="BV48" s="1807"/>
      <c r="BW48" s="1807"/>
      <c r="BX48" s="1807"/>
      <c r="BY48" s="1807"/>
      <c r="BZ48" s="1807"/>
      <c r="CA48" s="1807"/>
      <c r="CB48" s="1807"/>
      <c r="CC48" s="1807"/>
      <c r="CD48" s="1813"/>
      <c r="CH48" s="1807"/>
      <c r="CI48" s="1807"/>
      <c r="CJ48" s="1807"/>
      <c r="CK48" s="1807"/>
      <c r="CL48" s="1807"/>
      <c r="CM48" s="1807"/>
      <c r="CN48" s="1807"/>
      <c r="CO48" s="1807"/>
      <c r="CP48" s="1807"/>
      <c r="CQ48" s="1807"/>
      <c r="CR48" s="1807"/>
      <c r="CS48" s="1807"/>
      <c r="CT48" s="1807"/>
      <c r="CU48" s="1807"/>
      <c r="CV48" s="1807"/>
      <c r="CW48" s="1807"/>
      <c r="CX48" s="1807"/>
      <c r="CY48" s="1807"/>
      <c r="CZ48" s="1807"/>
      <c r="DA48" s="1807"/>
      <c r="DB48" s="1807"/>
      <c r="DC48" s="1807"/>
      <c r="DD48" s="1807"/>
      <c r="DE48" s="1807"/>
      <c r="DF48" s="1807"/>
      <c r="DG48" s="1807"/>
      <c r="DH48" s="1807"/>
      <c r="DI48" s="1807"/>
      <c r="DJ48" s="1807"/>
      <c r="DK48" s="1807"/>
      <c r="DL48" s="1807"/>
      <c r="DM48" s="1807"/>
      <c r="DN48" s="1807"/>
      <c r="DO48" s="1807"/>
      <c r="DP48" s="1807"/>
      <c r="DQ48" s="1807"/>
      <c r="DR48" s="1807"/>
      <c r="DS48" s="1807"/>
      <c r="DT48" s="1807"/>
      <c r="DU48" s="1807"/>
      <c r="DV48" s="1807"/>
    </row>
    <row r="49" spans="2:126" s="1801" customFormat="1" ht="30" customHeight="1">
      <c r="B49" s="1846"/>
      <c r="C49" s="1821"/>
      <c r="D49" s="1821"/>
      <c r="E49" s="1821"/>
      <c r="F49" s="1821"/>
      <c r="G49" s="1821"/>
      <c r="H49" s="1821"/>
      <c r="I49" s="1821"/>
      <c r="J49" s="1821"/>
      <c r="K49" s="1821"/>
      <c r="L49" s="1821"/>
      <c r="M49" s="1821"/>
      <c r="N49" s="1821"/>
      <c r="O49" s="1821"/>
      <c r="P49" s="1821"/>
      <c r="Q49" s="1821"/>
      <c r="R49" s="1821"/>
      <c r="S49" s="1821"/>
      <c r="T49" s="1821"/>
      <c r="U49" s="1821"/>
      <c r="V49" s="1821"/>
      <c r="W49" s="1821"/>
      <c r="X49" s="1821"/>
      <c r="Y49" s="1821"/>
      <c r="Z49" s="1821"/>
      <c r="AA49" s="1821"/>
      <c r="AB49" s="1821"/>
      <c r="AC49" s="1821"/>
      <c r="AD49" s="1821"/>
      <c r="AE49" s="1821"/>
      <c r="AF49" s="1821"/>
      <c r="AG49" s="1821"/>
      <c r="AH49" s="1821"/>
      <c r="AI49" s="1821"/>
      <c r="AJ49" s="1821"/>
      <c r="AK49" s="1821"/>
      <c r="AL49" s="1821"/>
      <c r="AM49" s="1821"/>
      <c r="AN49" s="1821"/>
      <c r="AO49" s="1821"/>
      <c r="AP49" s="1821"/>
      <c r="AQ49" s="1821"/>
      <c r="AR49" s="1821"/>
      <c r="AS49" s="1821"/>
      <c r="AT49" s="1821"/>
      <c r="AU49" s="1821"/>
      <c r="AV49" s="1821"/>
      <c r="AW49" s="1821"/>
      <c r="AX49" s="1821"/>
      <c r="AY49" s="1821"/>
      <c r="AZ49" s="1821"/>
      <c r="BA49" s="1821"/>
      <c r="BB49" s="1821"/>
      <c r="BC49" s="1821"/>
      <c r="BD49" s="1821"/>
      <c r="BE49" s="1821"/>
      <c r="BF49" s="1821"/>
      <c r="BG49" s="1821"/>
      <c r="BH49" s="1821"/>
      <c r="BI49" s="1821"/>
      <c r="BJ49" s="1821"/>
      <c r="BK49" s="1821"/>
      <c r="BL49" s="1821"/>
      <c r="BM49" s="1821"/>
      <c r="BN49" s="1821"/>
      <c r="BO49" s="1821"/>
      <c r="BP49" s="1821"/>
      <c r="BQ49" s="1821"/>
      <c r="BR49" s="1821"/>
      <c r="BS49" s="1821"/>
      <c r="BT49" s="1821"/>
      <c r="BU49" s="1821"/>
      <c r="BV49" s="1821"/>
      <c r="BW49" s="1821"/>
      <c r="BX49" s="1821"/>
      <c r="BY49" s="1821"/>
      <c r="BZ49" s="1821"/>
      <c r="CA49" s="1821"/>
      <c r="CB49" s="1821"/>
      <c r="CC49" s="1821"/>
      <c r="CD49" s="1834"/>
      <c r="CH49" s="1807"/>
      <c r="CI49" s="1807"/>
      <c r="CJ49" s="1807"/>
      <c r="CK49" s="1807"/>
      <c r="CL49" s="1807"/>
      <c r="CM49" s="1807"/>
      <c r="CN49" s="1807"/>
      <c r="CO49" s="1807"/>
      <c r="CP49" s="1807"/>
      <c r="CQ49" s="1807"/>
      <c r="CR49" s="1807"/>
      <c r="CS49" s="1807"/>
      <c r="CT49" s="1807"/>
      <c r="CU49" s="1807"/>
      <c r="CV49" s="1807"/>
      <c r="CW49" s="1807"/>
      <c r="CX49" s="1807"/>
      <c r="CY49" s="1807"/>
      <c r="CZ49" s="1807"/>
      <c r="DA49" s="1807"/>
      <c r="DB49" s="1807"/>
      <c r="DC49" s="1807"/>
      <c r="DD49" s="1807"/>
      <c r="DE49" s="1807"/>
      <c r="DF49" s="1807"/>
      <c r="DG49" s="1807"/>
      <c r="DH49" s="1807"/>
      <c r="DI49" s="1807"/>
      <c r="DJ49" s="1807"/>
      <c r="DK49" s="1807"/>
      <c r="DL49" s="1807"/>
      <c r="DM49" s="1807"/>
      <c r="DN49" s="1807"/>
      <c r="DO49" s="1807"/>
      <c r="DP49" s="1807"/>
      <c r="DQ49" s="1807"/>
      <c r="DR49" s="1807"/>
      <c r="DS49" s="1807"/>
      <c r="DT49" s="1807"/>
      <c r="DU49" s="1807"/>
      <c r="DV49" s="1807"/>
    </row>
    <row r="50" spans="2:126" s="1801" customFormat="1" ht="30" customHeight="1">
      <c r="B50" s="1796"/>
      <c r="C50" s="1807"/>
      <c r="D50" s="1807"/>
      <c r="E50" s="1807"/>
      <c r="F50" s="1807"/>
      <c r="G50" s="1807"/>
      <c r="H50" s="1807"/>
      <c r="I50" s="1807"/>
      <c r="J50" s="1807"/>
      <c r="K50" s="1807"/>
      <c r="L50" s="1807"/>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c r="AI50" s="1807"/>
      <c r="AJ50" s="1807"/>
      <c r="AK50" s="1807"/>
      <c r="AL50" s="1807"/>
      <c r="AM50" s="1807"/>
      <c r="AN50" s="1807"/>
      <c r="AO50" s="1807"/>
      <c r="AP50" s="1807"/>
      <c r="AQ50" s="1807"/>
      <c r="AR50" s="1807"/>
      <c r="AS50" s="1807"/>
      <c r="AT50" s="1807"/>
      <c r="AU50" s="1807"/>
      <c r="AV50" s="1807"/>
      <c r="AW50" s="1807"/>
      <c r="AX50" s="1807"/>
      <c r="AY50" s="1807"/>
      <c r="AZ50" s="1807"/>
      <c r="BA50" s="1807"/>
      <c r="BB50" s="1807"/>
      <c r="BC50" s="1807"/>
      <c r="BD50" s="1807"/>
      <c r="BE50" s="1807"/>
      <c r="BF50" s="1807"/>
      <c r="BG50" s="1807"/>
      <c r="BH50" s="1807"/>
      <c r="BI50" s="1807"/>
      <c r="BJ50" s="1807"/>
      <c r="BK50" s="1807"/>
      <c r="BL50" s="1807"/>
      <c r="BM50" s="1807"/>
      <c r="BN50" s="1807"/>
      <c r="BO50" s="1807"/>
      <c r="BP50" s="1807"/>
      <c r="BQ50" s="1807"/>
      <c r="BR50" s="1807"/>
      <c r="BS50" s="1807"/>
      <c r="BT50" s="1807"/>
      <c r="BU50" s="1807"/>
      <c r="BV50" s="1807"/>
      <c r="BW50" s="1807"/>
      <c r="BX50" s="1807"/>
      <c r="BY50" s="1807"/>
      <c r="BZ50" s="1807"/>
      <c r="CA50" s="1807"/>
      <c r="CB50" s="1807"/>
      <c r="CC50" s="1807"/>
      <c r="CD50" s="1813"/>
      <c r="CH50" s="1807"/>
      <c r="CI50" s="1807"/>
      <c r="CJ50" s="1807"/>
      <c r="CK50" s="1807"/>
      <c r="CL50" s="1807"/>
      <c r="CM50" s="1807"/>
      <c r="CN50" s="1807"/>
      <c r="CO50" s="1807"/>
      <c r="CP50" s="1807"/>
      <c r="CQ50" s="1807"/>
      <c r="CR50" s="1807"/>
      <c r="CS50" s="1807"/>
      <c r="CT50" s="1807"/>
      <c r="CU50" s="1807"/>
      <c r="CV50" s="1807"/>
      <c r="CW50" s="1807"/>
      <c r="CX50" s="1807"/>
      <c r="CY50" s="1807"/>
      <c r="CZ50" s="1807"/>
      <c r="DA50" s="1807"/>
      <c r="DB50" s="1807"/>
      <c r="DC50" s="1807"/>
      <c r="DD50" s="1807"/>
      <c r="DE50" s="1807"/>
      <c r="DF50" s="1807"/>
      <c r="DG50" s="1807"/>
      <c r="DH50" s="1807"/>
      <c r="DI50" s="1807"/>
      <c r="DJ50" s="1807"/>
      <c r="DK50" s="1807"/>
      <c r="DL50" s="1807"/>
      <c r="DM50" s="1807"/>
      <c r="DN50" s="1807"/>
      <c r="DO50" s="1807"/>
      <c r="DP50" s="1807"/>
      <c r="DQ50" s="1807"/>
      <c r="DR50" s="1807"/>
      <c r="DS50" s="1807"/>
      <c r="DT50" s="1807"/>
      <c r="DU50" s="1807"/>
      <c r="DV50" s="1807"/>
    </row>
    <row r="51" spans="2:126" s="1801" customFormat="1" ht="30" customHeight="1">
      <c r="B51" s="1796"/>
      <c r="C51" s="1774" t="s">
        <v>552</v>
      </c>
      <c r="D51" s="1806" t="s">
        <v>2756</v>
      </c>
      <c r="E51" s="1806"/>
      <c r="F51" s="1832"/>
      <c r="G51" s="1832"/>
      <c r="H51" s="1832"/>
      <c r="I51" s="1832"/>
      <c r="J51" s="1855"/>
      <c r="K51" s="1855"/>
      <c r="L51" s="1855"/>
      <c r="M51" s="1855"/>
      <c r="N51" s="1855"/>
      <c r="O51" s="1855"/>
      <c r="P51" s="1855"/>
      <c r="Q51" s="1855"/>
      <c r="R51" s="1787"/>
      <c r="S51" s="1787"/>
      <c r="T51" s="1787"/>
      <c r="U51" s="1787"/>
      <c r="V51" s="1787"/>
      <c r="W51" s="1787"/>
      <c r="X51" s="1787"/>
      <c r="Y51" s="1787"/>
      <c r="Z51" s="1787"/>
      <c r="AA51" s="1787"/>
      <c r="AB51" s="1787"/>
      <c r="AC51" s="1787"/>
      <c r="AD51" s="1787"/>
      <c r="AE51" s="1787"/>
      <c r="AF51" s="1787"/>
      <c r="AG51" s="1787"/>
      <c r="AH51" s="1787"/>
      <c r="AI51" s="1787"/>
      <c r="AJ51" s="1787"/>
      <c r="AK51" s="1787"/>
      <c r="AL51" s="1787"/>
      <c r="AM51" s="1787"/>
      <c r="AN51" s="1787"/>
      <c r="AO51" s="1787"/>
      <c r="AP51" s="1787"/>
      <c r="AQ51" s="1787"/>
      <c r="AR51" s="1787"/>
      <c r="AS51" s="1787"/>
      <c r="AT51" s="1787"/>
      <c r="AU51" s="1787"/>
      <c r="AV51" s="1787"/>
      <c r="AW51" s="1787"/>
      <c r="AX51" s="1787"/>
      <c r="AY51" s="1787"/>
      <c r="AZ51" s="1787"/>
      <c r="BA51" s="1787"/>
      <c r="BB51" s="1787"/>
      <c r="BC51" s="1787"/>
      <c r="BD51" s="1787"/>
      <c r="BE51" s="1787"/>
      <c r="BF51" s="1787"/>
      <c r="BG51" s="1787"/>
      <c r="BH51" s="1787"/>
      <c r="BI51" s="1787"/>
      <c r="BJ51" s="1787"/>
      <c r="BK51" s="1787"/>
      <c r="BL51" s="1787"/>
      <c r="BM51" s="1787"/>
      <c r="BN51" s="1787"/>
      <c r="BO51" s="1787"/>
      <c r="BP51" s="1787"/>
      <c r="BQ51" s="1787"/>
      <c r="BR51" s="1787"/>
      <c r="BS51" s="1787"/>
      <c r="BT51" s="1787"/>
      <c r="BU51" s="1787"/>
      <c r="BV51" s="1787"/>
      <c r="BW51" s="1787"/>
      <c r="BX51" s="1787"/>
      <c r="BY51" s="1787"/>
      <c r="BZ51" s="1787"/>
      <c r="CA51" s="1787"/>
      <c r="CB51" s="1787"/>
      <c r="CC51" s="1814"/>
      <c r="CD51" s="1813"/>
      <c r="CH51" s="1807"/>
      <c r="CI51" s="1807"/>
      <c r="CJ51" s="1807"/>
      <c r="CK51" s="1807"/>
      <c r="CL51" s="1807"/>
      <c r="CM51" s="1807"/>
      <c r="CN51" s="1807"/>
      <c r="CO51" s="1807"/>
      <c r="CP51" s="1807"/>
      <c r="CQ51" s="1807"/>
      <c r="CR51" s="1807"/>
      <c r="CS51" s="1807"/>
      <c r="CT51" s="1807"/>
      <c r="CU51" s="1807"/>
      <c r="CV51" s="1807"/>
      <c r="CW51" s="1807"/>
      <c r="CX51" s="1807"/>
      <c r="CY51" s="1807"/>
      <c r="CZ51" s="1807"/>
      <c r="DA51" s="1807"/>
      <c r="DB51" s="1807"/>
      <c r="DC51" s="1807"/>
      <c r="DD51" s="1807"/>
      <c r="DE51" s="1807"/>
      <c r="DF51" s="1807"/>
      <c r="DG51" s="1807"/>
      <c r="DH51" s="1807"/>
      <c r="DI51" s="1807"/>
      <c r="DJ51" s="1807"/>
      <c r="DK51" s="1807"/>
      <c r="DL51" s="1807"/>
      <c r="DM51" s="1807"/>
      <c r="DN51" s="1807"/>
      <c r="DO51" s="1807"/>
      <c r="DP51" s="1807"/>
      <c r="DQ51" s="1807"/>
      <c r="DR51" s="1807"/>
      <c r="DS51" s="1807"/>
      <c r="DT51" s="1807"/>
      <c r="DU51" s="1807"/>
      <c r="DV51" s="1807"/>
    </row>
    <row r="52" spans="2:126" s="1801" customFormat="1" ht="30" customHeight="1">
      <c r="B52" s="1796"/>
      <c r="C52" s="1873"/>
      <c r="D52" s="1877" t="s">
        <v>1505</v>
      </c>
      <c r="E52" s="1806"/>
      <c r="F52" s="1832"/>
      <c r="G52" s="1832"/>
      <c r="H52" s="1832"/>
      <c r="I52" s="1832"/>
      <c r="J52" s="1855"/>
      <c r="K52" s="1855"/>
      <c r="L52" s="1855"/>
      <c r="M52" s="1855"/>
      <c r="N52" s="1855"/>
      <c r="O52" s="1855"/>
      <c r="P52" s="1855"/>
      <c r="Q52" s="1855"/>
      <c r="R52" s="1787"/>
      <c r="S52" s="1787"/>
      <c r="T52" s="1787"/>
      <c r="U52" s="1787"/>
      <c r="V52" s="1787"/>
      <c r="W52" s="1787"/>
      <c r="X52" s="1787"/>
      <c r="Y52" s="1787"/>
      <c r="Z52" s="1787"/>
      <c r="AA52" s="1787"/>
      <c r="AB52" s="1787"/>
      <c r="AC52" s="1787"/>
      <c r="AD52" s="1787"/>
      <c r="AE52" s="1787"/>
      <c r="AF52" s="1787"/>
      <c r="AG52" s="1787"/>
      <c r="AH52" s="1787"/>
      <c r="AI52" s="1787"/>
      <c r="AJ52" s="1787"/>
      <c r="AK52" s="1787"/>
      <c r="AL52" s="1787"/>
      <c r="AM52" s="1787"/>
      <c r="AN52" s="1787"/>
      <c r="AO52" s="1787"/>
      <c r="AP52" s="1787"/>
      <c r="AQ52" s="1787"/>
      <c r="AR52" s="1787"/>
      <c r="AS52" s="1787"/>
      <c r="AT52" s="1787"/>
      <c r="AU52" s="1787"/>
      <c r="AV52" s="1787"/>
      <c r="AW52" s="1787"/>
      <c r="AX52" s="1787"/>
      <c r="AY52" s="1787"/>
      <c r="AZ52" s="1787"/>
      <c r="BA52" s="1787"/>
      <c r="BB52" s="1787"/>
      <c r="BC52" s="1787"/>
      <c r="BD52" s="1787"/>
      <c r="BE52" s="1787"/>
      <c r="BF52" s="1787"/>
      <c r="BG52" s="1787"/>
      <c r="BH52" s="1787"/>
      <c r="BI52" s="1787"/>
      <c r="BJ52" s="1787"/>
      <c r="BK52" s="1787"/>
      <c r="BL52" s="1787"/>
      <c r="BM52" s="1787"/>
      <c r="BN52" s="1787"/>
      <c r="BO52" s="1787"/>
      <c r="BP52" s="1787"/>
      <c r="BQ52" s="1787"/>
      <c r="BR52" s="1787"/>
      <c r="BS52" s="1787"/>
      <c r="BT52" s="1787"/>
      <c r="BU52" s="1787"/>
      <c r="BV52" s="1787"/>
      <c r="BW52" s="1787"/>
      <c r="BX52" s="1787"/>
      <c r="BY52" s="1787"/>
      <c r="BZ52" s="1787"/>
      <c r="CA52" s="1787"/>
      <c r="CB52" s="1787"/>
      <c r="CC52" s="1814"/>
      <c r="CD52" s="1813"/>
      <c r="CH52" s="1807"/>
      <c r="CI52" s="1807"/>
      <c r="CJ52" s="1807"/>
      <c r="CK52" s="1807"/>
      <c r="CL52" s="1807"/>
      <c r="CM52" s="1807"/>
      <c r="CN52" s="1807"/>
      <c r="CO52" s="1807"/>
      <c r="CP52" s="1807"/>
      <c r="CQ52" s="1807"/>
      <c r="CR52" s="1807"/>
      <c r="CS52" s="1807"/>
      <c r="CT52" s="1807"/>
      <c r="CU52" s="1807"/>
      <c r="CV52" s="1807"/>
      <c r="CW52" s="1807"/>
      <c r="CX52" s="1807"/>
      <c r="CY52" s="1807"/>
      <c r="CZ52" s="1807"/>
      <c r="DA52" s="1807"/>
      <c r="DB52" s="1807"/>
      <c r="DC52" s="1807"/>
      <c r="DD52" s="1807"/>
      <c r="DE52" s="1807"/>
      <c r="DF52" s="1807"/>
      <c r="DG52" s="1807"/>
      <c r="DH52" s="1807"/>
      <c r="DI52" s="1807"/>
      <c r="DJ52" s="1807"/>
      <c r="DK52" s="1807"/>
      <c r="DL52" s="1807"/>
      <c r="DM52" s="1807"/>
      <c r="DN52" s="1807"/>
      <c r="DO52" s="1807"/>
      <c r="DP52" s="1807"/>
      <c r="DQ52" s="1807"/>
      <c r="DR52" s="1807"/>
      <c r="DS52" s="1807"/>
      <c r="DT52" s="1807"/>
      <c r="DU52" s="1807"/>
      <c r="DV52" s="1807"/>
    </row>
    <row r="53" spans="2:126" s="1801" customFormat="1" ht="30" customHeight="1">
      <c r="B53" s="1796"/>
      <c r="C53" s="1873"/>
      <c r="D53" s="1806"/>
      <c r="E53" s="1806"/>
      <c r="F53" s="1832"/>
      <c r="G53" s="1832"/>
      <c r="H53" s="1832"/>
      <c r="I53" s="1832"/>
      <c r="J53" s="1855"/>
      <c r="K53" s="1855"/>
      <c r="L53" s="1855"/>
      <c r="M53" s="1855"/>
      <c r="N53" s="1855"/>
      <c r="O53" s="1855"/>
      <c r="P53" s="1855"/>
      <c r="Q53" s="1855"/>
      <c r="R53" s="1787"/>
      <c r="S53" s="1787"/>
      <c r="T53" s="1787"/>
      <c r="U53" s="1787"/>
      <c r="V53" s="1787"/>
      <c r="W53" s="1787"/>
      <c r="X53" s="1787"/>
      <c r="Y53" s="1787"/>
      <c r="Z53" s="1787"/>
      <c r="AA53" s="1787"/>
      <c r="AB53" s="1787"/>
      <c r="AC53" s="1787"/>
      <c r="AD53" s="1787"/>
      <c r="AE53" s="1787"/>
      <c r="AF53" s="1787"/>
      <c r="AG53" s="1787"/>
      <c r="AH53" s="1787"/>
      <c r="AI53" s="1787"/>
      <c r="AJ53" s="1787"/>
      <c r="AK53" s="1787"/>
      <c r="AL53" s="1787"/>
      <c r="AM53" s="1787"/>
      <c r="AN53" s="1787"/>
      <c r="AO53" s="1787"/>
      <c r="AP53" s="1787"/>
      <c r="AQ53" s="1787"/>
      <c r="AR53" s="1787"/>
      <c r="AS53" s="1787"/>
      <c r="AT53" s="1787"/>
      <c r="AU53" s="1787"/>
      <c r="AV53" s="1787"/>
      <c r="AW53" s="1787"/>
      <c r="AX53" s="1787"/>
      <c r="AY53" s="1787"/>
      <c r="AZ53" s="1787"/>
      <c r="BA53" s="1787"/>
      <c r="BB53" s="1787"/>
      <c r="BC53" s="1787"/>
      <c r="BD53" s="1787"/>
      <c r="BE53" s="1787"/>
      <c r="BF53" s="1787"/>
      <c r="BG53" s="1787"/>
      <c r="BH53" s="1787"/>
      <c r="BI53" s="1787"/>
      <c r="BJ53" s="1787"/>
      <c r="BK53" s="1787"/>
      <c r="BL53" s="1787"/>
      <c r="BM53" s="1787"/>
      <c r="BN53" s="1787"/>
      <c r="BO53" s="1787"/>
      <c r="BP53" s="1787"/>
      <c r="BQ53" s="1787"/>
      <c r="BR53" s="1787"/>
      <c r="BS53" s="1787"/>
      <c r="BT53" s="1787"/>
      <c r="BU53" s="1787"/>
      <c r="BV53" s="1787"/>
      <c r="BW53" s="1787"/>
      <c r="BX53" s="1787"/>
      <c r="BY53" s="1878" t="s">
        <v>1066</v>
      </c>
      <c r="BZ53" s="1772"/>
      <c r="CA53" s="1787"/>
      <c r="CB53" s="1787"/>
      <c r="CC53" s="1814"/>
      <c r="CD53" s="1813"/>
      <c r="CH53" s="1807"/>
      <c r="CI53" s="1807"/>
      <c r="CJ53" s="1807"/>
      <c r="CK53" s="1807"/>
      <c r="CL53" s="1807"/>
      <c r="CM53" s="1807"/>
      <c r="CN53" s="1807"/>
      <c r="CO53" s="1807"/>
      <c r="CP53" s="1807"/>
      <c r="CQ53" s="1807"/>
      <c r="CR53" s="1807"/>
      <c r="CS53" s="1807"/>
      <c r="CT53" s="1807"/>
      <c r="CU53" s="1807"/>
      <c r="CV53" s="1807"/>
      <c r="CW53" s="1807"/>
      <c r="CX53" s="1807"/>
      <c r="CY53" s="1807"/>
      <c r="CZ53" s="1807"/>
      <c r="DA53" s="1807"/>
      <c r="DB53" s="1807"/>
      <c r="DC53" s="1807"/>
      <c r="DD53" s="1807"/>
      <c r="DE53" s="1807"/>
      <c r="DF53" s="1807"/>
      <c r="DG53" s="1807"/>
      <c r="DH53" s="1807"/>
      <c r="DI53" s="1807"/>
      <c r="DJ53" s="1807"/>
      <c r="DK53" s="1807"/>
      <c r="DL53" s="1807"/>
      <c r="DM53" s="1807"/>
      <c r="DN53" s="1807"/>
      <c r="DO53" s="1807"/>
      <c r="DP53" s="1807"/>
      <c r="DQ53" s="1807"/>
      <c r="DR53" s="1807"/>
      <c r="DS53" s="1807"/>
      <c r="DT53" s="1807"/>
      <c r="DU53" s="1807"/>
      <c r="DV53" s="1807"/>
    </row>
    <row r="54" spans="2:126" s="1801" customFormat="1" ht="30" customHeight="1">
      <c r="B54" s="1796"/>
      <c r="C54" s="1879"/>
      <c r="D54" s="1880" t="s">
        <v>6</v>
      </c>
      <c r="E54" s="1880"/>
      <c r="F54" s="1770" t="s">
        <v>1069</v>
      </c>
      <c r="G54" s="1832"/>
      <c r="H54" s="1832"/>
      <c r="I54" s="1832"/>
      <c r="J54" s="1855"/>
      <c r="K54" s="1855"/>
      <c r="L54" s="1855"/>
      <c r="M54" s="1855"/>
      <c r="N54" s="1855"/>
      <c r="O54" s="1855"/>
      <c r="P54" s="1855"/>
      <c r="Q54" s="1855"/>
      <c r="R54" s="1787"/>
      <c r="S54" s="1787"/>
      <c r="T54" s="1787"/>
      <c r="U54" s="1787"/>
      <c r="V54" s="1787"/>
      <c r="W54" s="1787"/>
      <c r="X54" s="1787"/>
      <c r="Y54" s="1787"/>
      <c r="Z54" s="1787"/>
      <c r="AA54" s="1787"/>
      <c r="AB54" s="1787"/>
      <c r="AC54" s="1787"/>
      <c r="AD54" s="1787"/>
      <c r="AE54" s="1787"/>
      <c r="AF54" s="1787"/>
      <c r="AG54" s="1787"/>
      <c r="AH54" s="1787"/>
      <c r="AI54" s="1787"/>
      <c r="AJ54" s="1787"/>
      <c r="AK54" s="1772"/>
      <c r="AL54" s="3351" t="s">
        <v>57</v>
      </c>
      <c r="AM54" s="3394"/>
      <c r="AN54" s="3395"/>
      <c r="AO54" s="3396"/>
      <c r="AP54" s="3397"/>
      <c r="AQ54" s="1787"/>
      <c r="AR54" s="3401" t="s">
        <v>354</v>
      </c>
      <c r="AS54" s="3401"/>
      <c r="AT54" s="1787"/>
      <c r="AU54" s="1770" t="s">
        <v>2757</v>
      </c>
      <c r="AV54" s="1787"/>
      <c r="AW54" s="1787"/>
      <c r="AX54" s="1787"/>
      <c r="AY54" s="1787"/>
      <c r="AZ54" s="1787"/>
      <c r="BA54" s="1787"/>
      <c r="BB54" s="1787"/>
      <c r="BC54" s="1787"/>
      <c r="BD54" s="1787"/>
      <c r="BE54" s="1787"/>
      <c r="BF54" s="1787"/>
      <c r="BG54" s="1787"/>
      <c r="BH54" s="1787"/>
      <c r="BI54" s="1787"/>
      <c r="BJ54" s="1787"/>
      <c r="BK54" s="1787"/>
      <c r="BL54" s="1787"/>
      <c r="BM54" s="1787"/>
      <c r="BN54" s="1787"/>
      <c r="BO54" s="1787"/>
      <c r="BP54" s="1787"/>
      <c r="BQ54" s="1787"/>
      <c r="BR54" s="1787"/>
      <c r="BS54" s="1787"/>
      <c r="BT54" s="1787"/>
      <c r="BU54" s="1787"/>
      <c r="BV54" s="1772"/>
      <c r="BW54" s="3352">
        <v>30</v>
      </c>
      <c r="BX54" s="3394"/>
      <c r="BY54" s="3395"/>
      <c r="BZ54" s="3396"/>
      <c r="CA54" s="3397"/>
      <c r="CB54" s="1787"/>
      <c r="CC54" s="1814"/>
      <c r="CD54" s="1813"/>
      <c r="CH54" s="1807"/>
      <c r="CI54" s="1807"/>
      <c r="CJ54" s="1807"/>
      <c r="CK54" s="1807"/>
      <c r="CL54" s="1807"/>
      <c r="CM54" s="1807"/>
      <c r="CN54" s="1807"/>
      <c r="CO54" s="1807"/>
      <c r="CP54" s="1807"/>
      <c r="CQ54" s="1807"/>
      <c r="CR54" s="1807"/>
      <c r="CS54" s="1807"/>
      <c r="CT54" s="1807"/>
      <c r="CU54" s="1807"/>
      <c r="CV54" s="1807"/>
      <c r="CW54" s="1807"/>
      <c r="CX54" s="1807"/>
      <c r="CY54" s="1807"/>
      <c r="CZ54" s="1807"/>
      <c r="DA54" s="1807"/>
      <c r="DB54" s="1807"/>
      <c r="DC54" s="1807"/>
      <c r="DD54" s="1807"/>
      <c r="DE54" s="1807"/>
      <c r="DF54" s="1807"/>
      <c r="DG54" s="1807"/>
      <c r="DH54" s="1807"/>
      <c r="DI54" s="1807"/>
      <c r="DJ54" s="1807"/>
      <c r="DK54" s="1807"/>
      <c r="DL54" s="1807"/>
      <c r="DM54" s="1807"/>
      <c r="DN54" s="1807"/>
      <c r="DO54" s="1807"/>
      <c r="DP54" s="1807"/>
      <c r="DQ54" s="1807"/>
      <c r="DR54" s="1807"/>
      <c r="DS54" s="1807"/>
      <c r="DT54" s="1807"/>
      <c r="DU54" s="1807"/>
      <c r="DV54" s="1807"/>
    </row>
    <row r="55" spans="2:126" s="1801" customFormat="1" ht="30" customHeight="1">
      <c r="B55" s="1796"/>
      <c r="C55" s="1806"/>
      <c r="D55" s="1881"/>
      <c r="E55" s="1831"/>
      <c r="F55" s="1771" t="s">
        <v>732</v>
      </c>
      <c r="G55" s="1832"/>
      <c r="H55" s="1832"/>
      <c r="I55" s="1832"/>
      <c r="J55" s="1855"/>
      <c r="K55" s="1855"/>
      <c r="L55" s="1855"/>
      <c r="M55" s="1855"/>
      <c r="N55" s="1787"/>
      <c r="O55" s="1787"/>
      <c r="P55" s="1787"/>
      <c r="Q55" s="1855"/>
      <c r="R55" s="1787"/>
      <c r="S55" s="1787"/>
      <c r="T55" s="1787"/>
      <c r="U55" s="1787"/>
      <c r="V55" s="1787"/>
      <c r="W55" s="1787"/>
      <c r="X55" s="1787"/>
      <c r="Y55" s="1787"/>
      <c r="Z55" s="1787"/>
      <c r="AA55" s="1787"/>
      <c r="AB55" s="1787"/>
      <c r="AC55" s="1787"/>
      <c r="AD55" s="1787"/>
      <c r="AE55" s="1787"/>
      <c r="AF55" s="1787"/>
      <c r="AG55" s="1787"/>
      <c r="AH55" s="1787"/>
      <c r="AI55" s="1787"/>
      <c r="AJ55" s="1787"/>
      <c r="AK55" s="1772"/>
      <c r="AL55" s="3352"/>
      <c r="AM55" s="3394"/>
      <c r="AN55" s="3398"/>
      <c r="AO55" s="3399"/>
      <c r="AP55" s="3400"/>
      <c r="AQ55" s="1787"/>
      <c r="AR55" s="1787"/>
      <c r="AS55" s="1787"/>
      <c r="AT55" s="1787"/>
      <c r="AU55" s="1882" t="s">
        <v>2758</v>
      </c>
      <c r="AV55" s="1787"/>
      <c r="AW55" s="1787"/>
      <c r="AX55" s="1787"/>
      <c r="AY55" s="1787"/>
      <c r="AZ55" s="1787"/>
      <c r="BA55" s="1787"/>
      <c r="BB55" s="1787"/>
      <c r="BC55" s="1787"/>
      <c r="BD55" s="1787"/>
      <c r="BE55" s="1787"/>
      <c r="BF55" s="1787"/>
      <c r="BG55" s="1787"/>
      <c r="BH55" s="1787"/>
      <c r="BI55" s="1787"/>
      <c r="BJ55" s="1787"/>
      <c r="BK55" s="1787"/>
      <c r="BL55" s="1787"/>
      <c r="BM55" s="1787"/>
      <c r="BN55" s="1787"/>
      <c r="BO55" s="1787"/>
      <c r="BP55" s="1787"/>
      <c r="BQ55" s="1787"/>
      <c r="BR55" s="1787"/>
      <c r="BS55" s="1787"/>
      <c r="BT55" s="1787"/>
      <c r="BU55" s="1787"/>
      <c r="BV55" s="1770"/>
      <c r="BW55" s="3352"/>
      <c r="BX55" s="3394"/>
      <c r="BY55" s="3398"/>
      <c r="BZ55" s="3399"/>
      <c r="CA55" s="3400"/>
      <c r="CB55" s="1787"/>
      <c r="CC55" s="1814"/>
      <c r="CD55" s="1813"/>
      <c r="CH55" s="1807"/>
      <c r="CI55" s="1807"/>
      <c r="CJ55" s="1807"/>
      <c r="CK55" s="1807"/>
      <c r="CL55" s="1807"/>
      <c r="CM55" s="1807"/>
      <c r="CN55" s="1807"/>
      <c r="CO55" s="1807"/>
      <c r="CP55" s="1807"/>
      <c r="CQ55" s="1807"/>
      <c r="CR55" s="1807"/>
      <c r="CS55" s="1807"/>
      <c r="CT55" s="1807"/>
      <c r="CU55" s="1807"/>
      <c r="CV55" s="1807"/>
      <c r="CW55" s="1807"/>
      <c r="CX55" s="1807"/>
      <c r="CY55" s="1807"/>
      <c r="CZ55" s="1807"/>
      <c r="DA55" s="1807"/>
      <c r="DB55" s="1807"/>
      <c r="DC55" s="1807"/>
      <c r="DD55" s="1807"/>
      <c r="DE55" s="1807"/>
      <c r="DF55" s="1807"/>
      <c r="DG55" s="1807"/>
      <c r="DH55" s="1807"/>
      <c r="DI55" s="1807"/>
      <c r="DJ55" s="1807"/>
      <c r="DK55" s="1807"/>
      <c r="DL55" s="1807"/>
      <c r="DM55" s="1807"/>
      <c r="DN55" s="1807"/>
      <c r="DO55" s="1807"/>
      <c r="DP55" s="1807"/>
      <c r="DQ55" s="1807"/>
      <c r="DR55" s="1807"/>
      <c r="DS55" s="1807"/>
      <c r="DT55" s="1807"/>
      <c r="DU55" s="1807"/>
      <c r="DV55" s="1807"/>
    </row>
    <row r="56" spans="2:126" s="1801" customFormat="1" ht="30" customHeight="1">
      <c r="B56" s="1796"/>
      <c r="C56" s="1873"/>
      <c r="D56" s="1772"/>
      <c r="E56" s="1772"/>
      <c r="F56" s="1772"/>
      <c r="G56" s="1772"/>
      <c r="H56" s="1772"/>
      <c r="I56" s="1772"/>
      <c r="J56" s="1772"/>
      <c r="K56" s="1772"/>
      <c r="L56" s="1772"/>
      <c r="M56" s="1772"/>
      <c r="N56" s="1772"/>
      <c r="O56" s="1772"/>
      <c r="P56" s="1772"/>
      <c r="Q56" s="1772"/>
      <c r="R56" s="1772"/>
      <c r="S56" s="1772"/>
      <c r="T56" s="1772"/>
      <c r="U56" s="1772"/>
      <c r="V56" s="1772"/>
      <c r="W56" s="1772"/>
      <c r="X56" s="1772"/>
      <c r="Y56" s="1772"/>
      <c r="Z56" s="1772"/>
      <c r="AA56" s="1772"/>
      <c r="AB56" s="1772"/>
      <c r="AC56" s="1772"/>
      <c r="AD56" s="1772"/>
      <c r="AE56" s="1772"/>
      <c r="AF56" s="1772"/>
      <c r="AG56" s="1772"/>
      <c r="AH56" s="1772"/>
      <c r="AI56" s="1772"/>
      <c r="AJ56" s="1772"/>
      <c r="AK56" s="1772"/>
      <c r="AL56" s="1772"/>
      <c r="AM56" s="1772"/>
      <c r="AN56" s="1772"/>
      <c r="AO56" s="1772"/>
      <c r="AP56" s="1772"/>
      <c r="AQ56" s="1772"/>
      <c r="AR56" s="1772"/>
      <c r="AS56" s="1772"/>
      <c r="AT56" s="1772"/>
      <c r="AU56" s="1771" t="s">
        <v>1076</v>
      </c>
      <c r="AV56" s="1772"/>
      <c r="AW56" s="1772"/>
      <c r="AX56" s="1772"/>
      <c r="AY56" s="1772"/>
      <c r="AZ56" s="1772"/>
      <c r="BA56" s="1772"/>
      <c r="BB56" s="1772"/>
      <c r="BC56" s="1772"/>
      <c r="BD56" s="1772"/>
      <c r="BE56" s="1772"/>
      <c r="BF56" s="1772"/>
      <c r="BG56" s="1772"/>
      <c r="BH56" s="1772"/>
      <c r="BI56" s="1772"/>
      <c r="BJ56" s="1772"/>
      <c r="BK56" s="1772"/>
      <c r="BL56" s="1772"/>
      <c r="BM56" s="1772"/>
      <c r="BN56" s="1772"/>
      <c r="BO56" s="1772"/>
      <c r="BP56" s="1772"/>
      <c r="BQ56" s="1772"/>
      <c r="BR56" s="1772"/>
      <c r="BS56" s="1772"/>
      <c r="BT56" s="1772"/>
      <c r="BU56" s="1772"/>
      <c r="BV56" s="1772"/>
      <c r="BW56" s="1772"/>
      <c r="BX56" s="1772"/>
      <c r="BY56" s="1772"/>
      <c r="BZ56" s="1772"/>
      <c r="CA56" s="1772"/>
      <c r="CB56" s="1772"/>
      <c r="CC56" s="1814"/>
      <c r="CD56" s="1813"/>
      <c r="CH56" s="1807"/>
      <c r="CI56" s="1807"/>
      <c r="CJ56" s="1807"/>
      <c r="CK56" s="1807"/>
      <c r="CL56" s="1807"/>
      <c r="CM56" s="1807"/>
      <c r="CN56" s="1807"/>
      <c r="CO56" s="1807"/>
      <c r="CP56" s="1807"/>
      <c r="CQ56" s="1807"/>
      <c r="CR56" s="1807"/>
      <c r="CS56" s="1807"/>
      <c r="CT56" s="1807"/>
      <c r="CU56" s="1807"/>
      <c r="CV56" s="1807"/>
      <c r="CW56" s="1807"/>
      <c r="CX56" s="1807"/>
      <c r="CY56" s="1807"/>
      <c r="CZ56" s="1807"/>
      <c r="DA56" s="1807"/>
      <c r="DB56" s="1807"/>
      <c r="DC56" s="1807"/>
      <c r="DD56" s="1807"/>
      <c r="DE56" s="1807"/>
      <c r="DF56" s="1807"/>
      <c r="DG56" s="1807"/>
      <c r="DH56" s="1807"/>
      <c r="DI56" s="1807"/>
      <c r="DJ56" s="1807"/>
      <c r="DK56" s="1807"/>
      <c r="DL56" s="1807"/>
      <c r="DM56" s="1807"/>
      <c r="DN56" s="1807"/>
      <c r="DO56" s="1807"/>
      <c r="DP56" s="1807"/>
      <c r="DQ56" s="1807"/>
      <c r="DR56" s="1807"/>
      <c r="DS56" s="1807"/>
      <c r="DT56" s="1807"/>
      <c r="DU56" s="1807"/>
      <c r="DV56" s="1807"/>
    </row>
    <row r="57" spans="2:126" s="1801" customFormat="1" ht="30" customHeight="1">
      <c r="B57" s="1796"/>
      <c r="C57" s="1873"/>
      <c r="D57" s="1880" t="s">
        <v>7</v>
      </c>
      <c r="E57" s="1880"/>
      <c r="F57" s="1770" t="s">
        <v>2759</v>
      </c>
      <c r="G57" s="1787"/>
      <c r="H57" s="1772"/>
      <c r="I57" s="1772"/>
      <c r="J57" s="1772"/>
      <c r="K57" s="1772"/>
      <c r="L57" s="1772"/>
      <c r="M57" s="1772"/>
      <c r="N57" s="1772"/>
      <c r="O57" s="1772"/>
      <c r="P57" s="1772"/>
      <c r="Q57" s="1772"/>
      <c r="R57" s="1772"/>
      <c r="S57" s="1772"/>
      <c r="T57" s="1772"/>
      <c r="U57" s="1772"/>
      <c r="V57" s="1772"/>
      <c r="W57" s="1772"/>
      <c r="X57" s="1772"/>
      <c r="Y57" s="1772"/>
      <c r="Z57" s="1772"/>
      <c r="AA57" s="1772"/>
      <c r="AB57" s="1772"/>
      <c r="AC57" s="1772"/>
      <c r="AD57" s="1772"/>
      <c r="AE57" s="1772"/>
      <c r="AF57" s="1772"/>
      <c r="AG57" s="1772"/>
      <c r="AH57" s="1772"/>
      <c r="AI57" s="1772"/>
      <c r="AJ57" s="1772"/>
      <c r="AK57" s="1772"/>
      <c r="AL57" s="1772"/>
      <c r="AM57" s="1772"/>
      <c r="AN57" s="1772"/>
      <c r="AO57" s="1772"/>
      <c r="AP57" s="1772"/>
      <c r="AQ57" s="1772"/>
      <c r="AR57" s="1772"/>
      <c r="AS57" s="1772"/>
      <c r="AT57" s="1772"/>
      <c r="AU57" s="1772"/>
      <c r="AV57" s="1772"/>
      <c r="AW57" s="1772"/>
      <c r="AX57" s="1772"/>
      <c r="AY57" s="1772"/>
      <c r="AZ57" s="1772"/>
      <c r="BA57" s="1772"/>
      <c r="BB57" s="1772"/>
      <c r="BC57" s="1772"/>
      <c r="BD57" s="1772"/>
      <c r="BE57" s="1772"/>
      <c r="BF57" s="1772"/>
      <c r="BG57" s="1772"/>
      <c r="BH57" s="1772"/>
      <c r="BI57" s="1772"/>
      <c r="BJ57" s="1772"/>
      <c r="BK57" s="1772"/>
      <c r="BL57" s="1772"/>
      <c r="BM57" s="1772"/>
      <c r="BN57" s="1772"/>
      <c r="BO57" s="1772"/>
      <c r="BP57" s="1772"/>
      <c r="BQ57" s="1772"/>
      <c r="BR57" s="1772"/>
      <c r="BS57" s="1772"/>
      <c r="BT57" s="1772"/>
      <c r="BU57" s="1772"/>
      <c r="BV57" s="1772"/>
      <c r="BW57" s="1772"/>
      <c r="BX57" s="1772"/>
      <c r="BY57" s="1772"/>
      <c r="BZ57" s="1772"/>
      <c r="CA57" s="1772"/>
      <c r="CB57" s="1772"/>
      <c r="CC57" s="1814"/>
      <c r="CD57" s="1813"/>
      <c r="CH57" s="1807"/>
      <c r="CI57" s="1807"/>
      <c r="CJ57" s="1807"/>
      <c r="CK57" s="1807"/>
      <c r="CL57" s="1807"/>
      <c r="CM57" s="1807"/>
      <c r="CN57" s="1807"/>
      <c r="CO57" s="1807"/>
      <c r="CP57" s="1807"/>
      <c r="CQ57" s="1807"/>
      <c r="CR57" s="1807"/>
      <c r="CS57" s="1807"/>
      <c r="CT57" s="1807"/>
      <c r="CU57" s="1807"/>
      <c r="CV57" s="1807"/>
      <c r="CW57" s="1807"/>
      <c r="CX57" s="1807"/>
      <c r="CY57" s="1807"/>
      <c r="CZ57" s="1807"/>
      <c r="DA57" s="1807"/>
      <c r="DB57" s="1807"/>
      <c r="DC57" s="1807"/>
      <c r="DD57" s="1807"/>
      <c r="DE57" s="1807"/>
      <c r="DF57" s="1807"/>
      <c r="DG57" s="1807"/>
      <c r="DH57" s="1807"/>
      <c r="DI57" s="1807"/>
      <c r="DJ57" s="1807"/>
      <c r="DK57" s="1807"/>
      <c r="DL57" s="1807"/>
      <c r="DM57" s="1807"/>
      <c r="DN57" s="1807"/>
      <c r="DO57" s="1807"/>
      <c r="DP57" s="1807"/>
      <c r="DQ57" s="1807"/>
      <c r="DR57" s="1807"/>
      <c r="DS57" s="1807"/>
      <c r="DT57" s="1807"/>
      <c r="DU57" s="1807"/>
      <c r="DV57" s="1807"/>
    </row>
    <row r="58" spans="2:126" s="1801" customFormat="1" ht="30" customHeight="1">
      <c r="B58" s="1796"/>
      <c r="C58" s="1873"/>
      <c r="D58" s="1772"/>
      <c r="E58" s="1772"/>
      <c r="F58" s="1770" t="s">
        <v>2760</v>
      </c>
      <c r="G58" s="1787"/>
      <c r="H58" s="1772"/>
      <c r="I58" s="1772"/>
      <c r="J58" s="1772"/>
      <c r="K58" s="1772"/>
      <c r="L58" s="1772"/>
      <c r="M58" s="1772"/>
      <c r="N58" s="1772"/>
      <c r="O58" s="1772"/>
      <c r="P58" s="1772"/>
      <c r="Q58" s="1772"/>
      <c r="R58" s="1772"/>
      <c r="S58" s="1772"/>
      <c r="T58" s="1772"/>
      <c r="U58" s="1772"/>
      <c r="V58" s="1772"/>
      <c r="W58" s="1772"/>
      <c r="X58" s="1772"/>
      <c r="Y58" s="1772"/>
      <c r="Z58" s="1772"/>
      <c r="AA58" s="1772"/>
      <c r="AB58" s="1772"/>
      <c r="AC58" s="1772"/>
      <c r="AD58" s="1772"/>
      <c r="AE58" s="1772"/>
      <c r="AF58" s="1772"/>
      <c r="AG58" s="1772"/>
      <c r="AH58" s="1772"/>
      <c r="AI58" s="1772"/>
      <c r="AJ58" s="1772"/>
      <c r="AK58" s="1772"/>
      <c r="AL58" s="3352">
        <v>13</v>
      </c>
      <c r="AM58" s="3394"/>
      <c r="AN58" s="3395"/>
      <c r="AO58" s="3396"/>
      <c r="AP58" s="3397"/>
      <c r="AQ58" s="1772"/>
      <c r="AR58" s="3401" t="s">
        <v>453</v>
      </c>
      <c r="AS58" s="3401"/>
      <c r="AT58" s="1772"/>
      <c r="AU58" s="1770" t="s">
        <v>2781</v>
      </c>
      <c r="AV58" s="1787"/>
      <c r="AW58" s="1772"/>
      <c r="AX58" s="1772"/>
      <c r="AY58" s="1772"/>
      <c r="AZ58" s="1772"/>
      <c r="BA58" s="1772"/>
      <c r="BB58" s="1772"/>
      <c r="BC58" s="1772"/>
      <c r="BD58" s="1772"/>
      <c r="BE58" s="1772"/>
      <c r="BF58" s="1772"/>
      <c r="BG58" s="1772"/>
      <c r="BH58" s="1772"/>
      <c r="BI58" s="1772"/>
      <c r="BJ58" s="1772"/>
      <c r="BK58" s="1772"/>
      <c r="BL58" s="1772"/>
      <c r="BM58" s="1772"/>
      <c r="BN58" s="1772"/>
      <c r="BO58" s="1772"/>
      <c r="BP58" s="1772"/>
      <c r="BQ58" s="1772"/>
      <c r="BR58" s="1772"/>
      <c r="BS58" s="1772"/>
      <c r="BT58" s="1772"/>
      <c r="BU58" s="1772"/>
      <c r="BV58" s="1772"/>
      <c r="BW58" s="3352">
        <v>31</v>
      </c>
      <c r="BX58" s="3394"/>
      <c r="BY58" s="3395"/>
      <c r="BZ58" s="3396"/>
      <c r="CA58" s="3397"/>
      <c r="CB58" s="1772"/>
      <c r="CC58" s="1814"/>
      <c r="CD58" s="1813"/>
      <c r="CH58" s="1807"/>
      <c r="CI58" s="1807"/>
      <c r="CJ58" s="1807"/>
      <c r="CK58" s="1807"/>
      <c r="CL58" s="1807"/>
      <c r="CM58" s="1807"/>
      <c r="CN58" s="1807"/>
      <c r="CO58" s="1807"/>
      <c r="CP58" s="1807"/>
      <c r="CQ58" s="1807"/>
      <c r="CR58" s="1807"/>
      <c r="CS58" s="1807"/>
      <c r="CT58" s="1807"/>
      <c r="CU58" s="1807"/>
      <c r="CV58" s="1807"/>
      <c r="CW58" s="1807"/>
      <c r="CX58" s="1807"/>
      <c r="CY58" s="1807"/>
      <c r="CZ58" s="1807"/>
      <c r="DA58" s="1807"/>
      <c r="DB58" s="1807"/>
      <c r="DC58" s="1807"/>
      <c r="DD58" s="1807"/>
      <c r="DE58" s="1807"/>
      <c r="DF58" s="1807"/>
      <c r="DG58" s="1807"/>
      <c r="DH58" s="1807"/>
      <c r="DI58" s="1807"/>
      <c r="DJ58" s="1807"/>
      <c r="DK58" s="1807"/>
      <c r="DL58" s="1807"/>
      <c r="DM58" s="1807"/>
      <c r="DN58" s="1807"/>
      <c r="DO58" s="1807"/>
      <c r="DP58" s="1807"/>
      <c r="DQ58" s="1807"/>
      <c r="DR58" s="1807"/>
      <c r="DS58" s="1807"/>
      <c r="DT58" s="1807"/>
      <c r="DU58" s="1807"/>
      <c r="DV58" s="1807"/>
    </row>
    <row r="59" spans="2:126" s="1801" customFormat="1" ht="30" customHeight="1">
      <c r="B59" s="1796"/>
      <c r="C59" s="1873"/>
      <c r="D59" s="1810"/>
      <c r="E59" s="1810"/>
      <c r="F59" s="1771" t="s">
        <v>2761</v>
      </c>
      <c r="G59" s="1787"/>
      <c r="H59" s="1810"/>
      <c r="I59" s="1810"/>
      <c r="J59" s="1810"/>
      <c r="K59" s="1810"/>
      <c r="L59" s="1810"/>
      <c r="M59" s="1810"/>
      <c r="N59" s="1810"/>
      <c r="O59" s="1810"/>
      <c r="P59" s="1810"/>
      <c r="Q59" s="1810"/>
      <c r="R59" s="1810"/>
      <c r="S59" s="1810"/>
      <c r="T59" s="1810"/>
      <c r="U59" s="1810"/>
      <c r="V59" s="1810"/>
      <c r="W59" s="1810"/>
      <c r="X59" s="1810"/>
      <c r="Y59" s="1810"/>
      <c r="Z59" s="1810"/>
      <c r="AA59" s="1810"/>
      <c r="AB59" s="1810"/>
      <c r="AC59" s="1810"/>
      <c r="AD59" s="1810"/>
      <c r="AE59" s="1810"/>
      <c r="AF59" s="1810"/>
      <c r="AG59" s="1810"/>
      <c r="AH59" s="1810"/>
      <c r="AI59" s="1810"/>
      <c r="AJ59" s="1810"/>
      <c r="AK59" s="1810"/>
      <c r="AL59" s="3352"/>
      <c r="AM59" s="3394"/>
      <c r="AN59" s="3398"/>
      <c r="AO59" s="3399"/>
      <c r="AP59" s="3400"/>
      <c r="AQ59" s="1810"/>
      <c r="AR59" s="1810"/>
      <c r="AS59" s="1810"/>
      <c r="AT59" s="1810"/>
      <c r="AU59" s="1771" t="s">
        <v>2762</v>
      </c>
      <c r="AV59" s="1787"/>
      <c r="AW59" s="1810"/>
      <c r="AX59" s="1810"/>
      <c r="AY59" s="1810"/>
      <c r="AZ59" s="1810"/>
      <c r="BA59" s="1810"/>
      <c r="BB59" s="1810"/>
      <c r="BC59" s="1810"/>
      <c r="BD59" s="1810"/>
      <c r="BE59" s="1810"/>
      <c r="BF59" s="1810"/>
      <c r="BG59" s="1810"/>
      <c r="BH59" s="1810"/>
      <c r="BI59" s="1810"/>
      <c r="BJ59" s="1810"/>
      <c r="BK59" s="1810"/>
      <c r="BL59" s="1810"/>
      <c r="BM59" s="1810"/>
      <c r="BN59" s="1810"/>
      <c r="BO59" s="1810"/>
      <c r="BP59" s="1810"/>
      <c r="BQ59" s="1810"/>
      <c r="BR59" s="1810"/>
      <c r="BS59" s="1810"/>
      <c r="BT59" s="1810"/>
      <c r="BU59" s="1810"/>
      <c r="BV59" s="1810"/>
      <c r="BW59" s="3352"/>
      <c r="BX59" s="3394"/>
      <c r="BY59" s="3398"/>
      <c r="BZ59" s="3399"/>
      <c r="CA59" s="3400"/>
      <c r="CB59" s="1810"/>
      <c r="CC59" s="1814"/>
      <c r="CD59" s="1813"/>
      <c r="CH59" s="1807"/>
      <c r="CI59" s="1807"/>
      <c r="CJ59" s="1807"/>
      <c r="CK59" s="1807"/>
      <c r="CL59" s="1807"/>
      <c r="CM59" s="1807"/>
      <c r="CN59" s="1807"/>
      <c r="CO59" s="1807"/>
      <c r="CP59" s="1807"/>
      <c r="CQ59" s="1807"/>
      <c r="CR59" s="1807"/>
      <c r="CS59" s="1807"/>
      <c r="CT59" s="1807"/>
      <c r="CU59" s="1807"/>
      <c r="CV59" s="1807"/>
      <c r="CW59" s="1807"/>
      <c r="CX59" s="1807"/>
      <c r="CY59" s="1807"/>
      <c r="CZ59" s="1807"/>
      <c r="DA59" s="1807"/>
      <c r="DB59" s="1807"/>
      <c r="DC59" s="1807"/>
      <c r="DD59" s="1807"/>
      <c r="DE59" s="1807"/>
      <c r="DF59" s="1807"/>
      <c r="DG59" s="1807"/>
      <c r="DH59" s="1807"/>
      <c r="DI59" s="1807"/>
      <c r="DJ59" s="1807"/>
      <c r="DK59" s="1807"/>
      <c r="DL59" s="1807"/>
      <c r="DM59" s="1807"/>
      <c r="DN59" s="1807"/>
      <c r="DO59" s="1807"/>
      <c r="DP59" s="1807"/>
      <c r="DQ59" s="1807"/>
      <c r="DR59" s="1807"/>
      <c r="DS59" s="1807"/>
      <c r="DT59" s="1807"/>
      <c r="DU59" s="1807"/>
      <c r="DV59" s="1807"/>
    </row>
    <row r="60" spans="2:126" s="1801" customFormat="1" ht="30" customHeight="1">
      <c r="B60" s="1796"/>
      <c r="C60" s="1873"/>
      <c r="D60" s="1810"/>
      <c r="E60" s="1810"/>
      <c r="F60" s="1771" t="s">
        <v>2763</v>
      </c>
      <c r="G60" s="1787"/>
      <c r="H60" s="1810"/>
      <c r="I60" s="1810"/>
      <c r="J60" s="1810"/>
      <c r="K60" s="1810"/>
      <c r="L60" s="1810"/>
      <c r="M60" s="1810"/>
      <c r="N60" s="1810"/>
      <c r="O60" s="1810"/>
      <c r="P60" s="1810"/>
      <c r="Q60" s="1810"/>
      <c r="R60" s="1810"/>
      <c r="S60" s="1810"/>
      <c r="T60" s="1810"/>
      <c r="U60" s="1810"/>
      <c r="V60" s="1810"/>
      <c r="W60" s="1810"/>
      <c r="X60" s="1810"/>
      <c r="Y60" s="1810"/>
      <c r="Z60" s="1810"/>
      <c r="AA60" s="1810"/>
      <c r="AB60" s="1810"/>
      <c r="AC60" s="1810"/>
      <c r="AD60" s="1810"/>
      <c r="AE60" s="1810"/>
      <c r="AF60" s="1810"/>
      <c r="AG60" s="1810"/>
      <c r="AH60" s="1810"/>
      <c r="AI60" s="1810"/>
      <c r="AJ60" s="1810"/>
      <c r="AK60" s="1810"/>
      <c r="AL60" s="1810"/>
      <c r="AM60" s="1810"/>
      <c r="AN60" s="1810"/>
      <c r="AO60" s="1810"/>
      <c r="AP60" s="1810"/>
      <c r="AQ60" s="1810"/>
      <c r="AR60" s="1810"/>
      <c r="AS60" s="1810"/>
      <c r="AT60" s="1810"/>
      <c r="AU60" s="1810"/>
      <c r="AV60" s="1810"/>
      <c r="AW60" s="1810"/>
      <c r="AX60" s="1810"/>
      <c r="AY60" s="1810"/>
      <c r="AZ60" s="1810"/>
      <c r="BA60" s="1810"/>
      <c r="BB60" s="1810"/>
      <c r="BC60" s="1810"/>
      <c r="BD60" s="1810"/>
      <c r="BE60" s="1810"/>
      <c r="BF60" s="1810"/>
      <c r="BG60" s="1810"/>
      <c r="BH60" s="1810"/>
      <c r="BI60" s="1810"/>
      <c r="BJ60" s="1810"/>
      <c r="BK60" s="1810"/>
      <c r="BL60" s="1810"/>
      <c r="BM60" s="1810"/>
      <c r="BN60" s="1810"/>
      <c r="BO60" s="1810"/>
      <c r="BP60" s="1810"/>
      <c r="BQ60" s="1810"/>
      <c r="BR60" s="1810"/>
      <c r="BS60" s="1810"/>
      <c r="BT60" s="1810"/>
      <c r="BU60" s="1810"/>
      <c r="BV60" s="1810"/>
      <c r="BW60" s="1810"/>
      <c r="BX60" s="1810"/>
      <c r="BY60" s="1810"/>
      <c r="BZ60" s="1810"/>
      <c r="CA60" s="1810"/>
      <c r="CB60" s="1810"/>
      <c r="CC60" s="1814"/>
      <c r="CD60" s="1813"/>
      <c r="CH60" s="1807"/>
      <c r="CI60" s="1807"/>
      <c r="CJ60" s="1807"/>
      <c r="CK60" s="1807"/>
      <c r="CL60" s="1807"/>
      <c r="CM60" s="1807"/>
      <c r="CN60" s="1807"/>
      <c r="CO60" s="1807"/>
      <c r="CP60" s="1807"/>
      <c r="CQ60" s="1807"/>
      <c r="CR60" s="1807"/>
      <c r="CS60" s="1807"/>
      <c r="CT60" s="1807"/>
      <c r="CU60" s="1807"/>
      <c r="CV60" s="1807"/>
      <c r="CW60" s="1807"/>
      <c r="CX60" s="1807"/>
      <c r="CY60" s="1807"/>
      <c r="CZ60" s="1807"/>
      <c r="DA60" s="1807"/>
      <c r="DB60" s="1807"/>
      <c r="DC60" s="1807"/>
      <c r="DD60" s="1807"/>
      <c r="DE60" s="1807"/>
      <c r="DF60" s="1807"/>
      <c r="DG60" s="1807"/>
      <c r="DH60" s="1807"/>
      <c r="DI60" s="1807"/>
      <c r="DJ60" s="1807"/>
      <c r="DK60" s="1807"/>
      <c r="DL60" s="1807"/>
      <c r="DM60" s="1807"/>
      <c r="DN60" s="1807"/>
      <c r="DO60" s="1807"/>
      <c r="DP60" s="1807"/>
      <c r="DQ60" s="1807"/>
      <c r="DR60" s="1807"/>
      <c r="DS60" s="1807"/>
      <c r="DT60" s="1807"/>
      <c r="DU60" s="1807"/>
      <c r="DV60" s="1807"/>
    </row>
    <row r="61" spans="2:126" s="1801" customFormat="1" ht="30" customHeight="1">
      <c r="B61" s="1796"/>
      <c r="C61" s="1873"/>
      <c r="D61" s="1810"/>
      <c r="E61" s="1810"/>
      <c r="F61" s="1810"/>
      <c r="G61" s="1810"/>
      <c r="H61" s="1810"/>
      <c r="I61" s="1810"/>
      <c r="J61" s="1810"/>
      <c r="K61" s="1810"/>
      <c r="L61" s="1810"/>
      <c r="M61" s="1810"/>
      <c r="N61" s="1810"/>
      <c r="O61" s="1810"/>
      <c r="P61" s="1810"/>
      <c r="Q61" s="1810"/>
      <c r="R61" s="1810"/>
      <c r="S61" s="1810"/>
      <c r="T61" s="1810"/>
      <c r="U61" s="1810"/>
      <c r="V61" s="1810"/>
      <c r="W61" s="1810"/>
      <c r="X61" s="1810"/>
      <c r="Y61" s="1810"/>
      <c r="Z61" s="1810"/>
      <c r="AA61" s="1810"/>
      <c r="AB61" s="1810"/>
      <c r="AC61" s="1810"/>
      <c r="AD61" s="1810"/>
      <c r="AE61" s="1810"/>
      <c r="AF61" s="1810"/>
      <c r="AG61" s="1810"/>
      <c r="AH61" s="1810"/>
      <c r="AI61" s="1810"/>
      <c r="AJ61" s="1810"/>
      <c r="AK61" s="1810"/>
      <c r="AL61" s="1810"/>
      <c r="AM61" s="1810"/>
      <c r="AN61" s="1810"/>
      <c r="AO61" s="1810"/>
      <c r="AP61" s="1810"/>
      <c r="AQ61" s="1810"/>
      <c r="AR61" s="3401" t="s">
        <v>454</v>
      </c>
      <c r="AS61" s="3401"/>
      <c r="AT61" s="1810"/>
      <c r="AU61" s="1770" t="s">
        <v>2782</v>
      </c>
      <c r="AV61" s="1810"/>
      <c r="AW61" s="1810"/>
      <c r="AX61" s="1810"/>
      <c r="AY61" s="1810"/>
      <c r="AZ61" s="1810"/>
      <c r="BA61" s="1810"/>
      <c r="BB61" s="1810"/>
      <c r="BC61" s="1810"/>
      <c r="BD61" s="1810"/>
      <c r="BE61" s="1810"/>
      <c r="BF61" s="1810"/>
      <c r="BG61" s="1810"/>
      <c r="BH61" s="1810"/>
      <c r="BI61" s="1810"/>
      <c r="BJ61" s="1810"/>
      <c r="BK61" s="1810"/>
      <c r="BL61" s="1810"/>
      <c r="BM61" s="1810"/>
      <c r="BN61" s="1810"/>
      <c r="BO61" s="1810"/>
      <c r="BP61" s="1810"/>
      <c r="BQ61" s="1810"/>
      <c r="BR61" s="1810"/>
      <c r="BS61" s="1810"/>
      <c r="BT61" s="1810"/>
      <c r="BU61" s="1810"/>
      <c r="BV61" s="1810"/>
      <c r="BW61" s="3352">
        <v>32</v>
      </c>
      <c r="BX61" s="3394"/>
      <c r="BY61" s="3395"/>
      <c r="BZ61" s="3396"/>
      <c r="CA61" s="3397"/>
      <c r="CB61" s="1810"/>
      <c r="CC61" s="1814"/>
      <c r="CD61" s="1813"/>
      <c r="CH61" s="1807"/>
      <c r="CI61" s="1807"/>
      <c r="CJ61" s="1807"/>
      <c r="CK61" s="1807"/>
      <c r="CL61" s="1807"/>
      <c r="CM61" s="1807"/>
      <c r="CN61" s="1807"/>
      <c r="CO61" s="1807"/>
      <c r="CP61" s="1807"/>
      <c r="CQ61" s="1807"/>
      <c r="CR61" s="1807"/>
      <c r="CS61" s="1807"/>
      <c r="CT61" s="1807"/>
      <c r="CU61" s="1807"/>
      <c r="CV61" s="1807"/>
      <c r="CW61" s="1807"/>
      <c r="CX61" s="1807"/>
      <c r="CY61" s="1807"/>
      <c r="CZ61" s="1807"/>
      <c r="DA61" s="1807"/>
      <c r="DB61" s="1807"/>
      <c r="DC61" s="1807"/>
      <c r="DD61" s="1807"/>
      <c r="DE61" s="1807"/>
      <c r="DF61" s="1807"/>
      <c r="DG61" s="1807"/>
      <c r="DH61" s="1807"/>
      <c r="DI61" s="1807"/>
      <c r="DJ61" s="1807"/>
      <c r="DK61" s="1807"/>
      <c r="DL61" s="1807"/>
      <c r="DM61" s="1807"/>
      <c r="DN61" s="1807"/>
      <c r="DO61" s="1807"/>
      <c r="DP61" s="1807"/>
      <c r="DQ61" s="1807"/>
      <c r="DR61" s="1807"/>
      <c r="DS61" s="1807"/>
      <c r="DT61" s="1807"/>
      <c r="DU61" s="1807"/>
      <c r="DV61" s="1807"/>
    </row>
    <row r="62" spans="2:126" s="1801" customFormat="1" ht="30" customHeight="1">
      <c r="B62" s="1796"/>
      <c r="C62" s="1873"/>
      <c r="D62" s="1880" t="s">
        <v>8</v>
      </c>
      <c r="E62" s="1810"/>
      <c r="F62" s="1770" t="s">
        <v>2764</v>
      </c>
      <c r="G62" s="1810"/>
      <c r="H62" s="1810"/>
      <c r="I62" s="1810"/>
      <c r="J62" s="1810"/>
      <c r="K62" s="1810"/>
      <c r="L62" s="1810"/>
      <c r="M62" s="1810"/>
      <c r="N62" s="1810"/>
      <c r="O62" s="1810"/>
      <c r="P62" s="1810"/>
      <c r="Q62" s="1810"/>
      <c r="R62" s="1810"/>
      <c r="S62" s="1810"/>
      <c r="T62" s="1810"/>
      <c r="U62" s="1810"/>
      <c r="V62" s="1810"/>
      <c r="W62" s="1810"/>
      <c r="X62" s="1810"/>
      <c r="Y62" s="1810"/>
      <c r="Z62" s="1810"/>
      <c r="AA62" s="1810"/>
      <c r="AB62" s="1810"/>
      <c r="AC62" s="1810"/>
      <c r="AD62" s="1810"/>
      <c r="AE62" s="1810"/>
      <c r="AF62" s="1810"/>
      <c r="AG62" s="1810"/>
      <c r="AH62" s="1810"/>
      <c r="AI62" s="1810"/>
      <c r="AJ62" s="1810"/>
      <c r="AK62" s="1810"/>
      <c r="AL62" s="1810"/>
      <c r="AM62" s="1810"/>
      <c r="AN62" s="1810"/>
      <c r="AO62" s="1810"/>
      <c r="AP62" s="1810"/>
      <c r="AQ62" s="1810"/>
      <c r="AR62" s="1810"/>
      <c r="AS62" s="1810"/>
      <c r="AT62" s="1810"/>
      <c r="AU62" s="1771" t="s">
        <v>736</v>
      </c>
      <c r="AV62" s="1810"/>
      <c r="AW62" s="1810"/>
      <c r="AX62" s="1810"/>
      <c r="AY62" s="1810"/>
      <c r="AZ62" s="1810"/>
      <c r="BA62" s="1810"/>
      <c r="BB62" s="1810"/>
      <c r="BC62" s="1810"/>
      <c r="BD62" s="1810"/>
      <c r="BE62" s="1810"/>
      <c r="BF62" s="1810"/>
      <c r="BG62" s="1810"/>
      <c r="BH62" s="1810"/>
      <c r="BI62" s="1810"/>
      <c r="BJ62" s="1810"/>
      <c r="BK62" s="1810"/>
      <c r="BL62" s="1810"/>
      <c r="BM62" s="1810"/>
      <c r="BN62" s="1810"/>
      <c r="BO62" s="1810"/>
      <c r="BP62" s="1810"/>
      <c r="BQ62" s="1810"/>
      <c r="BR62" s="1810"/>
      <c r="BS62" s="1810"/>
      <c r="BT62" s="1810"/>
      <c r="BU62" s="1810"/>
      <c r="BV62" s="1810"/>
      <c r="BW62" s="3352"/>
      <c r="BX62" s="3394"/>
      <c r="BY62" s="3398"/>
      <c r="BZ62" s="3399"/>
      <c r="CA62" s="3400"/>
      <c r="CB62" s="1810"/>
      <c r="CC62" s="1814"/>
      <c r="CD62" s="1813"/>
      <c r="CH62" s="1807"/>
      <c r="CI62" s="1807"/>
      <c r="CJ62" s="1807"/>
      <c r="CK62" s="1807"/>
      <c r="CL62" s="1807"/>
      <c r="CM62" s="1807"/>
      <c r="CN62" s="1807"/>
      <c r="CO62" s="1807"/>
      <c r="CP62" s="1807"/>
      <c r="CQ62" s="1807"/>
      <c r="CR62" s="1807"/>
      <c r="CS62" s="1807"/>
      <c r="CT62" s="1807"/>
      <c r="CU62" s="1807"/>
      <c r="CV62" s="1807"/>
      <c r="CW62" s="1807"/>
      <c r="CX62" s="1807"/>
      <c r="CY62" s="1807"/>
      <c r="CZ62" s="1807"/>
      <c r="DA62" s="1807"/>
      <c r="DB62" s="1807"/>
      <c r="DC62" s="1807"/>
      <c r="DD62" s="1807"/>
      <c r="DE62" s="1807"/>
      <c r="DF62" s="1807"/>
      <c r="DG62" s="1807"/>
      <c r="DH62" s="1807"/>
      <c r="DI62" s="1807"/>
      <c r="DJ62" s="1807"/>
      <c r="DK62" s="1807"/>
      <c r="DL62" s="1807"/>
      <c r="DM62" s="1807"/>
      <c r="DN62" s="1807"/>
      <c r="DO62" s="1807"/>
      <c r="DP62" s="1807"/>
      <c r="DQ62" s="1807"/>
      <c r="DR62" s="1807"/>
      <c r="DS62" s="1807"/>
      <c r="DT62" s="1807"/>
      <c r="DU62" s="1807"/>
      <c r="DV62" s="1807"/>
    </row>
    <row r="63" spans="2:126" s="1801" customFormat="1" ht="30" customHeight="1">
      <c r="B63" s="1796"/>
      <c r="C63" s="1873"/>
      <c r="D63" s="1810"/>
      <c r="E63" s="1810"/>
      <c r="F63" s="1770" t="s">
        <v>2765</v>
      </c>
      <c r="G63" s="1810"/>
      <c r="H63" s="1810"/>
      <c r="I63" s="1810"/>
      <c r="J63" s="1810"/>
      <c r="K63" s="1810"/>
      <c r="L63" s="1810"/>
      <c r="M63" s="1810"/>
      <c r="N63" s="1810"/>
      <c r="O63" s="1810"/>
      <c r="P63" s="1810"/>
      <c r="Q63" s="1810"/>
      <c r="R63" s="1810"/>
      <c r="S63" s="1810"/>
      <c r="T63" s="1810"/>
      <c r="U63" s="1810"/>
      <c r="V63" s="1810"/>
      <c r="W63" s="1810"/>
      <c r="X63" s="1810"/>
      <c r="Y63" s="1810"/>
      <c r="Z63" s="1810"/>
      <c r="AA63" s="1810"/>
      <c r="AB63" s="1810"/>
      <c r="AC63" s="1810"/>
      <c r="AD63" s="1810"/>
      <c r="AE63" s="1810"/>
      <c r="AF63" s="1810"/>
      <c r="AG63" s="1810"/>
      <c r="AH63" s="1810"/>
      <c r="AI63" s="1810"/>
      <c r="AJ63" s="1810"/>
      <c r="AK63" s="1810"/>
      <c r="AL63" s="3351" t="s">
        <v>181</v>
      </c>
      <c r="AM63" s="3394"/>
      <c r="AN63" s="3395"/>
      <c r="AO63" s="3396"/>
      <c r="AP63" s="3397"/>
      <c r="AQ63" s="1810"/>
      <c r="AR63" s="1810"/>
      <c r="AS63" s="1810"/>
      <c r="AT63" s="1810"/>
      <c r="AU63" s="1810"/>
      <c r="AV63" s="1810"/>
      <c r="AW63" s="1810"/>
      <c r="AX63" s="1810"/>
      <c r="AY63" s="1810"/>
      <c r="AZ63" s="1810"/>
      <c r="BA63" s="1810"/>
      <c r="BB63" s="1810"/>
      <c r="BC63" s="1810"/>
      <c r="BD63" s="1810"/>
      <c r="BE63" s="1810"/>
      <c r="BF63" s="1810"/>
      <c r="BG63" s="1810"/>
      <c r="BH63" s="1810"/>
      <c r="BI63" s="1810"/>
      <c r="BJ63" s="1810"/>
      <c r="BK63" s="1810"/>
      <c r="BL63" s="1810"/>
      <c r="BM63" s="1810"/>
      <c r="BN63" s="1810"/>
      <c r="BO63" s="1810"/>
      <c r="BP63" s="1810"/>
      <c r="BQ63" s="1810"/>
      <c r="BR63" s="1810"/>
      <c r="BS63" s="1810"/>
      <c r="BT63" s="1810"/>
      <c r="BU63" s="1810"/>
      <c r="BV63" s="1810"/>
      <c r="BW63" s="1810"/>
      <c r="BX63" s="1810"/>
      <c r="BY63" s="1810"/>
      <c r="BZ63" s="1810"/>
      <c r="CA63" s="1810"/>
      <c r="CB63" s="1810"/>
      <c r="CC63" s="1814"/>
      <c r="CD63" s="1813"/>
      <c r="CH63" s="1807"/>
      <c r="CI63" s="1807"/>
      <c r="CJ63" s="1807"/>
      <c r="CK63" s="1807"/>
      <c r="CL63" s="1807"/>
      <c r="CM63" s="1807"/>
      <c r="CN63" s="1807"/>
      <c r="CO63" s="1807"/>
      <c r="CP63" s="1807"/>
      <c r="CQ63" s="1807"/>
      <c r="CR63" s="1807"/>
      <c r="CS63" s="1807"/>
      <c r="CT63" s="1807"/>
      <c r="CU63" s="1807"/>
      <c r="CV63" s="1807"/>
      <c r="CW63" s="1807"/>
      <c r="CX63" s="1807"/>
      <c r="CY63" s="1807"/>
      <c r="CZ63" s="1807"/>
      <c r="DA63" s="1807"/>
      <c r="DB63" s="1807"/>
      <c r="DC63" s="1807"/>
      <c r="DD63" s="1807"/>
      <c r="DE63" s="1807"/>
      <c r="DF63" s="1807"/>
      <c r="DG63" s="1807"/>
      <c r="DH63" s="1807"/>
      <c r="DI63" s="1807"/>
      <c r="DJ63" s="1807"/>
      <c r="DK63" s="1807"/>
      <c r="DL63" s="1807"/>
      <c r="DM63" s="1807"/>
      <c r="DN63" s="1807"/>
      <c r="DO63" s="1807"/>
      <c r="DP63" s="1807"/>
      <c r="DQ63" s="1807"/>
      <c r="DR63" s="1807"/>
      <c r="DS63" s="1807"/>
      <c r="DT63" s="1807"/>
      <c r="DU63" s="1807"/>
      <c r="DV63" s="1807"/>
    </row>
    <row r="64" spans="2:126" s="1801" customFormat="1" ht="30" customHeight="1">
      <c r="B64" s="1796"/>
      <c r="C64" s="1873"/>
      <c r="D64" s="1810"/>
      <c r="E64" s="1810"/>
      <c r="F64" s="1771" t="s">
        <v>2766</v>
      </c>
      <c r="G64" s="1810"/>
      <c r="H64" s="1810"/>
      <c r="I64" s="1810"/>
      <c r="J64" s="1810"/>
      <c r="K64" s="1810"/>
      <c r="L64" s="1810"/>
      <c r="M64" s="1810"/>
      <c r="N64" s="1810"/>
      <c r="O64" s="1810"/>
      <c r="P64" s="1810"/>
      <c r="Q64" s="1810"/>
      <c r="R64" s="1810"/>
      <c r="S64" s="1810"/>
      <c r="T64" s="1810"/>
      <c r="U64" s="1810"/>
      <c r="V64" s="1810"/>
      <c r="W64" s="1810"/>
      <c r="X64" s="1810"/>
      <c r="Y64" s="1810"/>
      <c r="Z64" s="1810"/>
      <c r="AA64" s="1810"/>
      <c r="AB64" s="1810"/>
      <c r="AC64" s="1810"/>
      <c r="AD64" s="1810"/>
      <c r="AE64" s="1810"/>
      <c r="AF64" s="1810"/>
      <c r="AG64" s="1810"/>
      <c r="AH64" s="1810"/>
      <c r="AI64" s="1810"/>
      <c r="AJ64" s="1810"/>
      <c r="AK64" s="1810"/>
      <c r="AL64" s="3352"/>
      <c r="AM64" s="3394"/>
      <c r="AN64" s="3398"/>
      <c r="AO64" s="3399"/>
      <c r="AP64" s="3400"/>
      <c r="AQ64" s="1810"/>
      <c r="AR64" s="3401" t="s">
        <v>455</v>
      </c>
      <c r="AS64" s="3401"/>
      <c r="AT64" s="1810"/>
      <c r="AU64" s="1770" t="s">
        <v>1077</v>
      </c>
      <c r="AV64" s="1810"/>
      <c r="AW64" s="1810"/>
      <c r="AX64" s="1810"/>
      <c r="AY64" s="1810"/>
      <c r="AZ64" s="1810"/>
      <c r="BA64" s="1810"/>
      <c r="BB64" s="1810"/>
      <c r="BC64" s="1810"/>
      <c r="BD64" s="1810"/>
      <c r="BE64" s="1810"/>
      <c r="BF64" s="1810"/>
      <c r="BG64" s="1810"/>
      <c r="BH64" s="1810"/>
      <c r="BI64" s="1810"/>
      <c r="BJ64" s="1810"/>
      <c r="BK64" s="1810"/>
      <c r="BL64" s="1810"/>
      <c r="BM64" s="1810"/>
      <c r="BN64" s="1810"/>
      <c r="BO64" s="1810"/>
      <c r="BP64" s="1810"/>
      <c r="BQ64" s="1810"/>
      <c r="BR64" s="1810"/>
      <c r="BS64" s="1810"/>
      <c r="BT64" s="1810"/>
      <c r="BU64" s="1810"/>
      <c r="BV64" s="1810"/>
      <c r="BW64" s="3352">
        <v>35</v>
      </c>
      <c r="BX64" s="3394"/>
      <c r="BY64" s="3395"/>
      <c r="BZ64" s="3396"/>
      <c r="CA64" s="3397"/>
      <c r="CB64" s="1810"/>
      <c r="CC64" s="1814"/>
      <c r="CD64" s="1813"/>
      <c r="CH64" s="1807"/>
      <c r="CI64" s="1807"/>
      <c r="CJ64" s="1807"/>
      <c r="CK64" s="1807"/>
      <c r="CL64" s="1807"/>
      <c r="CM64" s="1807"/>
      <c r="CN64" s="1807"/>
      <c r="CO64" s="1807"/>
      <c r="CP64" s="1807"/>
      <c r="CQ64" s="1807"/>
      <c r="CR64" s="1807"/>
      <c r="CS64" s="1807"/>
      <c r="CT64" s="1807"/>
      <c r="CU64" s="1807"/>
      <c r="CV64" s="1807"/>
      <c r="CW64" s="1807"/>
      <c r="CX64" s="1807"/>
      <c r="CY64" s="1807"/>
      <c r="CZ64" s="1807"/>
      <c r="DA64" s="1807"/>
      <c r="DB64" s="1807"/>
      <c r="DC64" s="1807"/>
      <c r="DD64" s="1807"/>
      <c r="DE64" s="1807"/>
      <c r="DF64" s="1807"/>
      <c r="DG64" s="1807"/>
      <c r="DH64" s="1807"/>
      <c r="DI64" s="1807"/>
      <c r="DJ64" s="1807"/>
      <c r="DK64" s="1807"/>
      <c r="DL64" s="1807"/>
      <c r="DM64" s="1807"/>
      <c r="DN64" s="1807"/>
      <c r="DO64" s="1807"/>
      <c r="DP64" s="1807"/>
      <c r="DQ64" s="1807"/>
      <c r="DR64" s="1807"/>
      <c r="DS64" s="1807"/>
      <c r="DT64" s="1807"/>
      <c r="DU64" s="1807"/>
      <c r="DV64" s="1807"/>
    </row>
    <row r="65" spans="2:126" s="1801" customFormat="1" ht="30" customHeight="1">
      <c r="B65" s="1796"/>
      <c r="C65" s="1873"/>
      <c r="D65" s="1810"/>
      <c r="E65" s="1810"/>
      <c r="F65" s="1771" t="s">
        <v>2767</v>
      </c>
      <c r="G65" s="1810"/>
      <c r="H65" s="1810"/>
      <c r="I65" s="1810"/>
      <c r="J65" s="1810"/>
      <c r="K65" s="1810"/>
      <c r="L65" s="1810"/>
      <c r="M65" s="1810"/>
      <c r="N65" s="1810"/>
      <c r="O65" s="1810"/>
      <c r="P65" s="1810"/>
      <c r="Q65" s="1810"/>
      <c r="R65" s="1810"/>
      <c r="S65" s="1810"/>
      <c r="T65" s="1810"/>
      <c r="U65" s="1810"/>
      <c r="V65" s="1810"/>
      <c r="W65" s="1810"/>
      <c r="X65" s="1810"/>
      <c r="Y65" s="1810"/>
      <c r="Z65" s="1810"/>
      <c r="AA65" s="1810"/>
      <c r="AB65" s="1810"/>
      <c r="AC65" s="1810"/>
      <c r="AD65" s="1810"/>
      <c r="AE65" s="1810"/>
      <c r="AF65" s="1810"/>
      <c r="AG65" s="1810"/>
      <c r="AH65" s="1810"/>
      <c r="AI65" s="1810"/>
      <c r="AJ65" s="1810"/>
      <c r="AK65" s="1810"/>
      <c r="AL65" s="1810"/>
      <c r="AM65" s="1810"/>
      <c r="AN65" s="1810"/>
      <c r="AO65" s="1810"/>
      <c r="AP65" s="1810"/>
      <c r="AQ65" s="1810"/>
      <c r="AR65" s="1810"/>
      <c r="AS65" s="1810"/>
      <c r="AT65" s="1810"/>
      <c r="AU65" s="1771" t="s">
        <v>737</v>
      </c>
      <c r="AV65" s="1810"/>
      <c r="AW65" s="1810"/>
      <c r="AX65" s="1810"/>
      <c r="AY65" s="1810"/>
      <c r="AZ65" s="1810"/>
      <c r="BA65" s="1810"/>
      <c r="BB65" s="1810"/>
      <c r="BC65" s="1810"/>
      <c r="BD65" s="1810"/>
      <c r="BE65" s="1810"/>
      <c r="BF65" s="1810"/>
      <c r="BG65" s="1810"/>
      <c r="BH65" s="1810"/>
      <c r="BI65" s="1810"/>
      <c r="BJ65" s="1810"/>
      <c r="BK65" s="1810"/>
      <c r="BL65" s="1810"/>
      <c r="BM65" s="1810"/>
      <c r="BN65" s="1810"/>
      <c r="BO65" s="1810"/>
      <c r="BP65" s="1810"/>
      <c r="BQ65" s="1810"/>
      <c r="BR65" s="1810"/>
      <c r="BS65" s="1810"/>
      <c r="BT65" s="1810"/>
      <c r="BU65" s="1810"/>
      <c r="BV65" s="1810"/>
      <c r="BW65" s="3352"/>
      <c r="BX65" s="3394"/>
      <c r="BY65" s="3398"/>
      <c r="BZ65" s="3399"/>
      <c r="CA65" s="3400"/>
      <c r="CB65" s="1810"/>
      <c r="CC65" s="1814"/>
      <c r="CD65" s="1813"/>
      <c r="CH65" s="1807"/>
      <c r="CI65" s="1807"/>
      <c r="CJ65" s="1807"/>
      <c r="CK65" s="1807"/>
      <c r="CL65" s="1807"/>
      <c r="CM65" s="1807"/>
      <c r="CN65" s="1807"/>
      <c r="CO65" s="1807"/>
      <c r="CP65" s="1807"/>
      <c r="CQ65" s="1807"/>
      <c r="CR65" s="1807"/>
      <c r="CS65" s="1807"/>
      <c r="CT65" s="1807"/>
      <c r="CU65" s="1807"/>
      <c r="CV65" s="1807"/>
      <c r="CW65" s="1807"/>
      <c r="CX65" s="1807"/>
      <c r="CY65" s="1807"/>
      <c r="CZ65" s="1807"/>
      <c r="DA65" s="1807"/>
      <c r="DB65" s="1807"/>
      <c r="DC65" s="1807"/>
      <c r="DD65" s="1807"/>
      <c r="DE65" s="1807"/>
      <c r="DF65" s="1807"/>
      <c r="DG65" s="1807"/>
      <c r="DH65" s="1807"/>
      <c r="DI65" s="1807"/>
      <c r="DJ65" s="1807"/>
      <c r="DK65" s="1807"/>
      <c r="DL65" s="1807"/>
      <c r="DM65" s="1807"/>
      <c r="DN65" s="1807"/>
      <c r="DO65" s="1807"/>
      <c r="DP65" s="1807"/>
      <c r="DQ65" s="1807"/>
      <c r="DR65" s="1807"/>
      <c r="DS65" s="1807"/>
      <c r="DT65" s="1807"/>
      <c r="DU65" s="1807"/>
      <c r="DV65" s="1807"/>
    </row>
    <row r="66" spans="2:126" s="1801" customFormat="1" ht="30" customHeight="1">
      <c r="B66" s="1796"/>
      <c r="C66" s="1873"/>
      <c r="CC66" s="1814"/>
      <c r="CD66" s="1813"/>
      <c r="CH66" s="1807"/>
      <c r="CI66" s="1807"/>
      <c r="CJ66" s="1807"/>
      <c r="CK66" s="1807"/>
      <c r="CL66" s="1807"/>
      <c r="CM66" s="1807"/>
      <c r="CN66" s="1807"/>
      <c r="CO66" s="1807"/>
      <c r="CP66" s="1807"/>
      <c r="CQ66" s="1807"/>
      <c r="CR66" s="1807"/>
      <c r="CS66" s="1807"/>
      <c r="CT66" s="1807"/>
      <c r="CU66" s="1807"/>
      <c r="CV66" s="1807"/>
      <c r="CW66" s="1807"/>
      <c r="CX66" s="1807"/>
      <c r="CY66" s="1807"/>
      <c r="CZ66" s="1807"/>
      <c r="DA66" s="1807"/>
      <c r="DB66" s="1807"/>
      <c r="DC66" s="1807"/>
      <c r="DD66" s="1807"/>
      <c r="DE66" s="1807"/>
      <c r="DF66" s="1807"/>
      <c r="DG66" s="1807"/>
      <c r="DH66" s="1807"/>
      <c r="DI66" s="1807"/>
      <c r="DJ66" s="1807"/>
      <c r="DK66" s="1807"/>
      <c r="DL66" s="1807"/>
      <c r="DM66" s="1807"/>
      <c r="DN66" s="1807"/>
      <c r="DO66" s="1807"/>
      <c r="DP66" s="1807"/>
      <c r="DQ66" s="1807"/>
      <c r="DR66" s="1807"/>
      <c r="DS66" s="1807"/>
      <c r="DT66" s="1807"/>
      <c r="DU66" s="1807"/>
      <c r="DV66" s="1807"/>
    </row>
    <row r="67" spans="2:126" s="1801" customFormat="1" ht="30" customHeight="1">
      <c r="B67" s="1796"/>
      <c r="C67" s="1873"/>
      <c r="D67" s="1880" t="s">
        <v>9</v>
      </c>
      <c r="F67" s="1770" t="s">
        <v>2768</v>
      </c>
      <c r="AL67" s="3352">
        <v>15</v>
      </c>
      <c r="AM67" s="3394"/>
      <c r="AN67" s="3395"/>
      <c r="AO67" s="3396"/>
      <c r="AP67" s="3397"/>
      <c r="AR67" s="3401" t="s">
        <v>456</v>
      </c>
      <c r="AS67" s="3401"/>
      <c r="AU67" s="1770" t="s">
        <v>1078</v>
      </c>
      <c r="BW67" s="3352">
        <v>36</v>
      </c>
      <c r="BX67" s="3394"/>
      <c r="BY67" s="3395"/>
      <c r="BZ67" s="3396"/>
      <c r="CA67" s="3397"/>
      <c r="CC67" s="1814"/>
      <c r="CD67" s="1813"/>
      <c r="CH67" s="1807"/>
      <c r="CI67" s="1807"/>
      <c r="CJ67" s="1807"/>
      <c r="CK67" s="1807"/>
      <c r="CL67" s="1807"/>
      <c r="CM67" s="1807"/>
      <c r="CN67" s="1807"/>
      <c r="CO67" s="1807"/>
      <c r="CP67" s="1807"/>
      <c r="CQ67" s="1807"/>
      <c r="CR67" s="1807"/>
      <c r="CS67" s="1807"/>
      <c r="CT67" s="1807"/>
      <c r="CU67" s="1807"/>
      <c r="CV67" s="1807"/>
      <c r="CW67" s="1807"/>
      <c r="CX67" s="1807"/>
      <c r="CY67" s="1807"/>
      <c r="CZ67" s="1807"/>
      <c r="DA67" s="1807"/>
      <c r="DB67" s="1807"/>
      <c r="DC67" s="1807"/>
      <c r="DD67" s="1807"/>
      <c r="DE67" s="1807"/>
      <c r="DF67" s="1807"/>
      <c r="DG67" s="1807"/>
      <c r="DH67" s="1807"/>
      <c r="DI67" s="1807"/>
      <c r="DJ67" s="1807"/>
      <c r="DK67" s="1807"/>
      <c r="DL67" s="1807"/>
      <c r="DM67" s="1807"/>
      <c r="DN67" s="1807"/>
      <c r="DO67" s="1807"/>
      <c r="DP67" s="1807"/>
      <c r="DQ67" s="1807"/>
      <c r="DR67" s="1807"/>
      <c r="DS67" s="1807"/>
      <c r="DT67" s="1807"/>
      <c r="DU67" s="1807"/>
      <c r="DV67" s="1807"/>
    </row>
    <row r="68" spans="2:126" s="1801" customFormat="1" ht="30" customHeight="1">
      <c r="B68" s="1796"/>
      <c r="C68" s="1873"/>
      <c r="F68" s="1771" t="s">
        <v>2769</v>
      </c>
      <c r="AL68" s="3352"/>
      <c r="AM68" s="3394"/>
      <c r="AN68" s="3398"/>
      <c r="AO68" s="3399"/>
      <c r="AP68" s="3400"/>
      <c r="AU68" s="1771" t="s">
        <v>738</v>
      </c>
      <c r="BW68" s="3352"/>
      <c r="BX68" s="3394"/>
      <c r="BY68" s="3398"/>
      <c r="BZ68" s="3399"/>
      <c r="CA68" s="3400"/>
      <c r="CC68" s="1814"/>
      <c r="CD68" s="1813"/>
      <c r="CH68" s="1807"/>
      <c r="CI68" s="1807"/>
      <c r="CJ68" s="1807"/>
      <c r="CK68" s="1807"/>
      <c r="CL68" s="1807"/>
      <c r="CM68" s="1807"/>
      <c r="CN68" s="1807"/>
      <c r="CO68" s="1807"/>
      <c r="CP68" s="1807"/>
      <c r="CQ68" s="1807"/>
      <c r="CR68" s="1807"/>
      <c r="CS68" s="1807"/>
      <c r="CT68" s="1807"/>
      <c r="CU68" s="1807"/>
      <c r="CV68" s="1807"/>
      <c r="CW68" s="1807"/>
      <c r="CX68" s="1807"/>
      <c r="CY68" s="1807"/>
      <c r="CZ68" s="1807"/>
      <c r="DA68" s="1807"/>
      <c r="DB68" s="1807"/>
      <c r="DC68" s="1807"/>
      <c r="DD68" s="1807"/>
      <c r="DE68" s="1807"/>
      <c r="DF68" s="1807"/>
      <c r="DG68" s="1807"/>
      <c r="DH68" s="1807"/>
      <c r="DI68" s="1807"/>
      <c r="DJ68" s="1807"/>
      <c r="DK68" s="1807"/>
      <c r="DL68" s="1807"/>
      <c r="DM68" s="1807"/>
      <c r="DN68" s="1807"/>
      <c r="DO68" s="1807"/>
      <c r="DP68" s="1807"/>
      <c r="DQ68" s="1807"/>
      <c r="DR68" s="1807"/>
      <c r="DS68" s="1807"/>
      <c r="DT68" s="1807"/>
      <c r="DU68" s="1807"/>
      <c r="DV68" s="1807"/>
    </row>
    <row r="69" spans="2:126" s="1801" customFormat="1" ht="30" customHeight="1">
      <c r="B69" s="1796"/>
      <c r="C69" s="1873"/>
      <c r="CC69" s="1814"/>
      <c r="CD69" s="1813"/>
      <c r="CH69" s="1807"/>
      <c r="CI69" s="1807"/>
      <c r="CJ69" s="1807"/>
      <c r="CK69" s="1807"/>
      <c r="CL69" s="1807"/>
      <c r="CM69" s="1807"/>
      <c r="CN69" s="1807"/>
      <c r="CO69" s="1807"/>
      <c r="CP69" s="1807"/>
      <c r="CQ69" s="1807"/>
      <c r="CR69" s="1807"/>
      <c r="CS69" s="1807"/>
      <c r="CT69" s="1807"/>
      <c r="CU69" s="1807"/>
      <c r="CV69" s="1807"/>
      <c r="CW69" s="1807"/>
      <c r="CX69" s="1807"/>
      <c r="CY69" s="1807"/>
      <c r="CZ69" s="1807"/>
      <c r="DA69" s="1807"/>
      <c r="DB69" s="1807"/>
      <c r="DC69" s="1807"/>
      <c r="DD69" s="1807"/>
      <c r="DE69" s="1807"/>
      <c r="DF69" s="1807"/>
      <c r="DG69" s="1807"/>
      <c r="DH69" s="1807"/>
      <c r="DI69" s="1807"/>
      <c r="DJ69" s="1807"/>
      <c r="DK69" s="1807"/>
      <c r="DL69" s="1807"/>
      <c r="DM69" s="1807"/>
      <c r="DN69" s="1807"/>
      <c r="DO69" s="1807"/>
      <c r="DP69" s="1807"/>
      <c r="DQ69" s="1807"/>
      <c r="DR69" s="1807"/>
      <c r="DS69" s="1807"/>
      <c r="DT69" s="1807"/>
      <c r="DU69" s="1807"/>
      <c r="DV69" s="1807"/>
    </row>
    <row r="70" spans="2:126" s="1801" customFormat="1" ht="30" customHeight="1">
      <c r="B70" s="1796"/>
      <c r="C70" s="1873"/>
      <c r="D70" s="1880" t="s">
        <v>26</v>
      </c>
      <c r="F70" s="1770" t="s">
        <v>1070</v>
      </c>
      <c r="AL70" s="3352">
        <v>16</v>
      </c>
      <c r="AM70" s="3394"/>
      <c r="AN70" s="3395"/>
      <c r="AO70" s="3396"/>
      <c r="AP70" s="3397"/>
      <c r="AR70" s="3401" t="s">
        <v>457</v>
      </c>
      <c r="AS70" s="3401"/>
      <c r="AU70" s="1770" t="s">
        <v>1081</v>
      </c>
      <c r="BW70" s="3352">
        <v>61</v>
      </c>
      <c r="BX70" s="3394"/>
      <c r="BY70" s="3395"/>
      <c r="BZ70" s="3396"/>
      <c r="CA70" s="3397"/>
      <c r="CC70" s="1814"/>
      <c r="CD70" s="1813"/>
      <c r="CH70" s="1807"/>
      <c r="CI70" s="1807"/>
      <c r="CJ70" s="1807"/>
      <c r="CK70" s="1807"/>
      <c r="CL70" s="1807"/>
      <c r="CM70" s="1807"/>
      <c r="CN70" s="1807"/>
      <c r="CO70" s="1807"/>
      <c r="CP70" s="1807"/>
      <c r="CQ70" s="1807"/>
      <c r="CR70" s="1807"/>
      <c r="CS70" s="1807"/>
      <c r="CT70" s="1807"/>
      <c r="CU70" s="1807"/>
      <c r="CV70" s="1807"/>
      <c r="CW70" s="1807"/>
      <c r="CX70" s="1807"/>
      <c r="CY70" s="1807"/>
      <c r="CZ70" s="1807"/>
      <c r="DA70" s="1807"/>
      <c r="DB70" s="1807"/>
      <c r="DC70" s="1807"/>
      <c r="DD70" s="1807"/>
      <c r="DE70" s="1807"/>
      <c r="DF70" s="1807"/>
      <c r="DG70" s="1807"/>
      <c r="DH70" s="1807"/>
      <c r="DI70" s="1807"/>
      <c r="DJ70" s="1807"/>
      <c r="DK70" s="1807"/>
      <c r="DL70" s="1807"/>
      <c r="DM70" s="1807"/>
      <c r="DN70" s="1807"/>
      <c r="DO70" s="1807"/>
      <c r="DP70" s="1807"/>
      <c r="DQ70" s="1807"/>
      <c r="DR70" s="1807"/>
      <c r="DS70" s="1807"/>
      <c r="DT70" s="1807"/>
      <c r="DU70" s="1807"/>
      <c r="DV70" s="1807"/>
    </row>
    <row r="71" spans="2:126" s="1801" customFormat="1" ht="30" customHeight="1">
      <c r="B71" s="1796"/>
      <c r="C71" s="1873"/>
      <c r="F71" s="1771" t="s">
        <v>734</v>
      </c>
      <c r="AL71" s="3352"/>
      <c r="AM71" s="3394"/>
      <c r="AN71" s="3398"/>
      <c r="AO71" s="3399"/>
      <c r="AP71" s="3400"/>
      <c r="AU71" s="1771" t="s">
        <v>739</v>
      </c>
      <c r="BW71" s="3352"/>
      <c r="BX71" s="3394"/>
      <c r="BY71" s="3398"/>
      <c r="BZ71" s="3399"/>
      <c r="CA71" s="3400"/>
      <c r="CC71" s="1814"/>
      <c r="CD71" s="1813"/>
      <c r="CH71" s="1807"/>
      <c r="CI71" s="1807"/>
      <c r="CJ71" s="1807"/>
      <c r="CK71" s="1807"/>
      <c r="CL71" s="1807"/>
      <c r="CM71" s="1807"/>
      <c r="CN71" s="1807"/>
      <c r="CO71" s="1807"/>
      <c r="CP71" s="1807"/>
      <c r="CQ71" s="1807"/>
      <c r="CR71" s="1807"/>
      <c r="CS71" s="1807"/>
      <c r="CT71" s="1807"/>
      <c r="CU71" s="1807"/>
      <c r="CV71" s="1807"/>
      <c r="CW71" s="1807"/>
      <c r="CX71" s="1807"/>
      <c r="CY71" s="1807"/>
      <c r="CZ71" s="1807"/>
      <c r="DA71" s="1807"/>
      <c r="DB71" s="1807"/>
      <c r="DC71" s="1807"/>
      <c r="DD71" s="1807"/>
      <c r="DE71" s="1807"/>
      <c r="DF71" s="1807"/>
      <c r="DG71" s="1807"/>
      <c r="DH71" s="1807"/>
      <c r="DI71" s="1807"/>
      <c r="DJ71" s="1807"/>
      <c r="DK71" s="1807"/>
      <c r="DL71" s="1807"/>
      <c r="DM71" s="1807"/>
      <c r="DN71" s="1807"/>
      <c r="DO71" s="1807"/>
      <c r="DP71" s="1807"/>
      <c r="DQ71" s="1807"/>
      <c r="DR71" s="1807"/>
      <c r="DS71" s="1807"/>
      <c r="DT71" s="1807"/>
      <c r="DU71" s="1807"/>
      <c r="DV71" s="1807"/>
    </row>
    <row r="72" spans="2:126" s="1801" customFormat="1" ht="30" customHeight="1">
      <c r="B72" s="1796"/>
      <c r="C72" s="1873"/>
      <c r="CC72" s="1814"/>
      <c r="CD72" s="1813"/>
      <c r="CH72" s="1807"/>
      <c r="CI72" s="1807"/>
      <c r="CJ72" s="1807"/>
      <c r="CK72" s="1807"/>
      <c r="CL72" s="1807"/>
      <c r="CM72" s="1807"/>
      <c r="CN72" s="1807"/>
      <c r="CO72" s="1807"/>
      <c r="CP72" s="1807"/>
      <c r="CQ72" s="1807"/>
      <c r="CR72" s="1807"/>
      <c r="CS72" s="1807"/>
      <c r="CT72" s="1807"/>
      <c r="CU72" s="1807"/>
      <c r="CV72" s="1807"/>
      <c r="CW72" s="1807"/>
      <c r="CX72" s="1807"/>
      <c r="CY72" s="1807"/>
      <c r="CZ72" s="1807"/>
      <c r="DA72" s="1807"/>
      <c r="DB72" s="1807"/>
      <c r="DC72" s="1807"/>
      <c r="DD72" s="1807"/>
      <c r="DE72" s="1807"/>
      <c r="DF72" s="1807"/>
      <c r="DG72" s="1807"/>
      <c r="DH72" s="1807"/>
      <c r="DI72" s="1807"/>
      <c r="DJ72" s="1807"/>
      <c r="DK72" s="1807"/>
      <c r="DL72" s="1807"/>
      <c r="DM72" s="1807"/>
      <c r="DN72" s="1807"/>
      <c r="DO72" s="1807"/>
      <c r="DP72" s="1807"/>
      <c r="DQ72" s="1807"/>
      <c r="DR72" s="1807"/>
      <c r="DS72" s="1807"/>
      <c r="DT72" s="1807"/>
      <c r="DU72" s="1807"/>
      <c r="DV72" s="1807"/>
    </row>
    <row r="73" spans="2:126" s="1801" customFormat="1" ht="30" customHeight="1">
      <c r="B73" s="1796"/>
      <c r="C73" s="1873"/>
      <c r="D73" s="1880" t="s">
        <v>28</v>
      </c>
      <c r="F73" s="1770" t="s">
        <v>1071</v>
      </c>
      <c r="AL73" s="3352">
        <v>17</v>
      </c>
      <c r="AM73" s="3394"/>
      <c r="AN73" s="3395"/>
      <c r="AO73" s="3396"/>
      <c r="AP73" s="3397"/>
      <c r="AR73" s="3401" t="s">
        <v>667</v>
      </c>
      <c r="AS73" s="3401"/>
      <c r="AU73" s="1770" t="s">
        <v>1082</v>
      </c>
      <c r="BW73" s="3352">
        <v>68</v>
      </c>
      <c r="BX73" s="3394"/>
      <c r="BY73" s="3395"/>
      <c r="BZ73" s="3396"/>
      <c r="CA73" s="3397"/>
      <c r="CC73" s="1814"/>
      <c r="CD73" s="1813"/>
      <c r="CH73" s="1807"/>
      <c r="CI73" s="1807"/>
      <c r="CJ73" s="1807"/>
      <c r="CK73" s="1807"/>
      <c r="CL73" s="1807"/>
      <c r="CM73" s="1807"/>
      <c r="CN73" s="1807"/>
      <c r="CO73" s="1807"/>
      <c r="CP73" s="1807"/>
      <c r="CQ73" s="1807"/>
      <c r="CR73" s="1807"/>
      <c r="CS73" s="1807"/>
      <c r="CT73" s="1807"/>
      <c r="CU73" s="1807"/>
      <c r="CV73" s="1807"/>
      <c r="CW73" s="1807"/>
      <c r="CX73" s="1807"/>
      <c r="CY73" s="1807"/>
      <c r="CZ73" s="1807"/>
      <c r="DA73" s="1807"/>
      <c r="DB73" s="1807"/>
      <c r="DC73" s="1807"/>
      <c r="DD73" s="1807"/>
      <c r="DE73" s="1807"/>
      <c r="DF73" s="1807"/>
      <c r="DG73" s="1807"/>
      <c r="DH73" s="1807"/>
      <c r="DI73" s="1807"/>
      <c r="DJ73" s="1807"/>
      <c r="DK73" s="1807"/>
      <c r="DL73" s="1807"/>
      <c r="DM73" s="1807"/>
      <c r="DN73" s="1807"/>
      <c r="DO73" s="1807"/>
      <c r="DP73" s="1807"/>
      <c r="DQ73" s="1807"/>
      <c r="DR73" s="1807"/>
      <c r="DS73" s="1807"/>
      <c r="DT73" s="1807"/>
      <c r="DU73" s="1807"/>
      <c r="DV73" s="1807"/>
    </row>
    <row r="74" spans="2:126" s="1801" customFormat="1" ht="30" customHeight="1">
      <c r="B74" s="1796"/>
      <c r="C74" s="1873"/>
      <c r="F74" s="1771" t="s">
        <v>2770</v>
      </c>
      <c r="AL74" s="3352"/>
      <c r="AM74" s="3394"/>
      <c r="AN74" s="3398"/>
      <c r="AO74" s="3399"/>
      <c r="AP74" s="3400"/>
      <c r="AU74" s="1771" t="s">
        <v>740</v>
      </c>
      <c r="BW74" s="3352"/>
      <c r="BX74" s="3394"/>
      <c r="BY74" s="3398"/>
      <c r="BZ74" s="3399"/>
      <c r="CA74" s="3400"/>
      <c r="CC74" s="1814"/>
      <c r="CD74" s="1813"/>
      <c r="CH74" s="1807"/>
      <c r="CI74" s="1807"/>
      <c r="CJ74" s="1807"/>
      <c r="CK74" s="1807"/>
      <c r="CL74" s="1807"/>
      <c r="CM74" s="1807"/>
      <c r="CN74" s="1807"/>
      <c r="CO74" s="1807"/>
      <c r="CP74" s="1807"/>
      <c r="CQ74" s="1807"/>
      <c r="CR74" s="1807"/>
      <c r="CS74" s="1807"/>
      <c r="CT74" s="1807"/>
      <c r="CU74" s="1807"/>
      <c r="CV74" s="1807"/>
      <c r="CW74" s="1807"/>
      <c r="CX74" s="1807"/>
      <c r="CY74" s="1807"/>
      <c r="CZ74" s="1807"/>
      <c r="DA74" s="1807"/>
      <c r="DB74" s="1807"/>
      <c r="DC74" s="1807"/>
      <c r="DD74" s="1807"/>
      <c r="DE74" s="1807"/>
      <c r="DF74" s="1807"/>
      <c r="DG74" s="1807"/>
      <c r="DH74" s="1807"/>
      <c r="DI74" s="1807"/>
      <c r="DJ74" s="1807"/>
      <c r="DK74" s="1807"/>
      <c r="DL74" s="1807"/>
      <c r="DM74" s="1807"/>
      <c r="DN74" s="1807"/>
      <c r="DO74" s="1807"/>
      <c r="DP74" s="1807"/>
      <c r="DQ74" s="1807"/>
      <c r="DR74" s="1807"/>
      <c r="DS74" s="1807"/>
      <c r="DT74" s="1807"/>
      <c r="DU74" s="1807"/>
      <c r="DV74" s="1807"/>
    </row>
    <row r="75" spans="2:126" s="1801" customFormat="1" ht="30" customHeight="1">
      <c r="B75" s="1796"/>
      <c r="C75" s="1873"/>
      <c r="AU75" s="1787"/>
      <c r="CC75" s="1814"/>
      <c r="CD75" s="1813"/>
      <c r="CH75" s="1807"/>
      <c r="CI75" s="1807"/>
      <c r="CJ75" s="1807"/>
      <c r="CK75" s="1807"/>
      <c r="CL75" s="1807"/>
      <c r="CM75" s="1807"/>
      <c r="CN75" s="1807"/>
      <c r="CO75" s="1807"/>
      <c r="CP75" s="1807"/>
      <c r="CQ75" s="1807"/>
      <c r="CR75" s="1807"/>
      <c r="CS75" s="1807"/>
      <c r="CT75" s="1807"/>
      <c r="CU75" s="1807"/>
      <c r="CV75" s="1807"/>
      <c r="CW75" s="1807"/>
      <c r="CX75" s="1807"/>
      <c r="CY75" s="1807"/>
      <c r="CZ75" s="1807"/>
      <c r="DA75" s="1807"/>
      <c r="DB75" s="1807"/>
      <c r="DC75" s="1807"/>
      <c r="DD75" s="1807"/>
      <c r="DE75" s="1807"/>
      <c r="DF75" s="1807"/>
      <c r="DG75" s="1807"/>
      <c r="DH75" s="1807"/>
      <c r="DI75" s="1807"/>
      <c r="DJ75" s="1807"/>
      <c r="DK75" s="1807"/>
      <c r="DL75" s="1807"/>
      <c r="DM75" s="1807"/>
      <c r="DN75" s="1807"/>
      <c r="DO75" s="1807"/>
      <c r="DP75" s="1807"/>
      <c r="DQ75" s="1807"/>
      <c r="DR75" s="1807"/>
      <c r="DS75" s="1807"/>
      <c r="DT75" s="1807"/>
      <c r="DU75" s="1807"/>
      <c r="DV75" s="1807"/>
    </row>
    <row r="76" spans="2:126" s="1801" customFormat="1" ht="30" customHeight="1">
      <c r="B76" s="1796"/>
      <c r="C76" s="1873"/>
      <c r="D76" s="1880" t="s">
        <v>30</v>
      </c>
      <c r="F76" s="1770" t="s">
        <v>1072</v>
      </c>
      <c r="AL76" s="3352">
        <v>18</v>
      </c>
      <c r="AM76" s="3394"/>
      <c r="AN76" s="3395"/>
      <c r="AO76" s="3396"/>
      <c r="AP76" s="3397"/>
      <c r="AR76" s="3401" t="s">
        <v>2771</v>
      </c>
      <c r="AS76" s="3401"/>
      <c r="AU76" s="1770" t="s">
        <v>1083</v>
      </c>
      <c r="BW76" s="3352">
        <v>69</v>
      </c>
      <c r="BX76" s="3394"/>
      <c r="BY76" s="3395"/>
      <c r="BZ76" s="3396"/>
      <c r="CA76" s="3397"/>
      <c r="CC76" s="1814"/>
      <c r="CD76" s="1813"/>
      <c r="CH76" s="1807"/>
      <c r="CI76" s="1807"/>
      <c r="CJ76" s="1807"/>
      <c r="CK76" s="1807"/>
      <c r="CL76" s="1807"/>
      <c r="CM76" s="1807"/>
      <c r="CN76" s="1807"/>
      <c r="CO76" s="1807"/>
      <c r="CP76" s="1807"/>
      <c r="CQ76" s="1807"/>
      <c r="CR76" s="1807"/>
      <c r="CS76" s="1807"/>
      <c r="CT76" s="1807"/>
      <c r="CU76" s="1807"/>
      <c r="CV76" s="1807"/>
      <c r="CW76" s="1807"/>
      <c r="CX76" s="1807"/>
      <c r="CY76" s="1807"/>
      <c r="CZ76" s="1807"/>
      <c r="DA76" s="1807"/>
      <c r="DB76" s="1807"/>
      <c r="DC76" s="1807"/>
      <c r="DD76" s="1807"/>
      <c r="DE76" s="1807"/>
      <c r="DF76" s="1807"/>
      <c r="DG76" s="1807"/>
      <c r="DH76" s="1807"/>
      <c r="DI76" s="1807"/>
      <c r="DJ76" s="1807"/>
      <c r="DK76" s="1807"/>
      <c r="DL76" s="1807"/>
      <c r="DM76" s="1807"/>
      <c r="DN76" s="1807"/>
      <c r="DO76" s="1807"/>
      <c r="DP76" s="1807"/>
      <c r="DQ76" s="1807"/>
      <c r="DR76" s="1807"/>
      <c r="DS76" s="1807"/>
      <c r="DT76" s="1807"/>
      <c r="DU76" s="1807"/>
      <c r="DV76" s="1807"/>
    </row>
    <row r="77" spans="2:126" s="1801" customFormat="1" ht="30" customHeight="1">
      <c r="B77" s="1796"/>
      <c r="C77" s="1873"/>
      <c r="F77" s="1771" t="s">
        <v>735</v>
      </c>
      <c r="AL77" s="3352"/>
      <c r="AM77" s="3394"/>
      <c r="AN77" s="3398"/>
      <c r="AO77" s="3399"/>
      <c r="AP77" s="3400"/>
      <c r="AU77" s="1771" t="s">
        <v>741</v>
      </c>
      <c r="BW77" s="3352"/>
      <c r="BX77" s="3394"/>
      <c r="BY77" s="3398"/>
      <c r="BZ77" s="3399"/>
      <c r="CA77" s="3400"/>
      <c r="CC77" s="1814"/>
      <c r="CD77" s="1813"/>
      <c r="CH77" s="1807"/>
      <c r="CI77" s="1807"/>
      <c r="CJ77" s="1807"/>
      <c r="CK77" s="1807"/>
      <c r="CL77" s="1807"/>
      <c r="CM77" s="1807"/>
      <c r="CN77" s="1807"/>
      <c r="CO77" s="1807"/>
      <c r="CP77" s="1807"/>
      <c r="CQ77" s="1807"/>
      <c r="CR77" s="1807"/>
      <c r="CS77" s="1807"/>
      <c r="CT77" s="1807"/>
      <c r="CU77" s="1807"/>
      <c r="CV77" s="1807"/>
      <c r="CW77" s="1807"/>
      <c r="CX77" s="1807"/>
      <c r="CY77" s="1807"/>
      <c r="CZ77" s="1807"/>
      <c r="DA77" s="1807"/>
      <c r="DB77" s="1807"/>
      <c r="DC77" s="1807"/>
      <c r="DD77" s="1807"/>
      <c r="DE77" s="1807"/>
      <c r="DF77" s="1807"/>
      <c r="DG77" s="1807"/>
      <c r="DH77" s="1807"/>
      <c r="DI77" s="1807"/>
      <c r="DJ77" s="1807"/>
      <c r="DK77" s="1807"/>
      <c r="DL77" s="1807"/>
      <c r="DM77" s="1807"/>
      <c r="DN77" s="1807"/>
      <c r="DO77" s="1807"/>
      <c r="DP77" s="1807"/>
      <c r="DQ77" s="1807"/>
      <c r="DR77" s="1807"/>
      <c r="DS77" s="1807"/>
      <c r="DT77" s="1807"/>
      <c r="DU77" s="1807"/>
      <c r="DV77" s="1807"/>
    </row>
    <row r="78" spans="2:126" s="1801" customFormat="1" ht="30" customHeight="1">
      <c r="B78" s="1796"/>
      <c r="C78" s="1873"/>
      <c r="F78" s="1787"/>
      <c r="AU78" s="1787"/>
      <c r="CC78" s="1814"/>
      <c r="CD78" s="1813"/>
      <c r="CH78" s="1807"/>
      <c r="CI78" s="1807"/>
      <c r="CJ78" s="1807"/>
      <c r="CK78" s="1807"/>
      <c r="CL78" s="1807"/>
      <c r="CM78" s="1807"/>
      <c r="CN78" s="1807"/>
      <c r="CO78" s="1807"/>
      <c r="CP78" s="1807"/>
      <c r="CQ78" s="1807"/>
      <c r="CR78" s="1807"/>
      <c r="CS78" s="1807"/>
      <c r="CT78" s="1807"/>
      <c r="CU78" s="1807"/>
      <c r="CV78" s="1807"/>
      <c r="CW78" s="1807"/>
      <c r="CX78" s="1807"/>
      <c r="CY78" s="1807"/>
      <c r="CZ78" s="1807"/>
      <c r="DA78" s="1807"/>
      <c r="DB78" s="1807"/>
      <c r="DC78" s="1807"/>
      <c r="DD78" s="1807"/>
      <c r="DE78" s="1807"/>
      <c r="DF78" s="1807"/>
      <c r="DG78" s="1807"/>
      <c r="DH78" s="1807"/>
      <c r="DI78" s="1807"/>
      <c r="DJ78" s="1807"/>
      <c r="DK78" s="1807"/>
      <c r="DL78" s="1807"/>
      <c r="DM78" s="1807"/>
      <c r="DN78" s="1807"/>
      <c r="DO78" s="1807"/>
      <c r="DP78" s="1807"/>
      <c r="DQ78" s="1807"/>
      <c r="DR78" s="1807"/>
      <c r="DS78" s="1807"/>
      <c r="DT78" s="1807"/>
      <c r="DU78" s="1807"/>
      <c r="DV78" s="1807"/>
    </row>
    <row r="79" spans="2:126" s="1801" customFormat="1" ht="30" customHeight="1">
      <c r="B79" s="1796"/>
      <c r="C79" s="1873"/>
      <c r="D79" s="1880" t="s">
        <v>32</v>
      </c>
      <c r="F79" s="1770" t="s">
        <v>1073</v>
      </c>
      <c r="AL79" s="3352">
        <v>19</v>
      </c>
      <c r="AM79" s="3394"/>
      <c r="AN79" s="3395"/>
      <c r="AO79" s="3396"/>
      <c r="AP79" s="3397"/>
      <c r="AR79" s="3401" t="s">
        <v>2772</v>
      </c>
      <c r="AS79" s="3401"/>
      <c r="AU79" s="1770" t="s">
        <v>1084</v>
      </c>
      <c r="BW79" s="3352">
        <v>70</v>
      </c>
      <c r="BX79" s="3394"/>
      <c r="BY79" s="3395"/>
      <c r="BZ79" s="3396"/>
      <c r="CA79" s="3397"/>
      <c r="CC79" s="1814"/>
      <c r="CD79" s="1813"/>
      <c r="CH79" s="1807"/>
      <c r="CI79" s="1807"/>
      <c r="CJ79" s="1807"/>
      <c r="CK79" s="1807"/>
      <c r="CL79" s="1807"/>
      <c r="CM79" s="1807"/>
      <c r="CN79" s="1807"/>
      <c r="CO79" s="1807"/>
      <c r="CP79" s="1807"/>
      <c r="CQ79" s="1807"/>
      <c r="CR79" s="1807"/>
      <c r="CS79" s="1807"/>
      <c r="CT79" s="1807"/>
      <c r="CU79" s="1807"/>
      <c r="CV79" s="1807"/>
      <c r="CW79" s="1807"/>
      <c r="CX79" s="1807"/>
      <c r="CY79" s="1807"/>
      <c r="CZ79" s="1807"/>
      <c r="DA79" s="1807"/>
      <c r="DB79" s="1807"/>
      <c r="DC79" s="1807"/>
      <c r="DD79" s="1807"/>
      <c r="DE79" s="1807"/>
      <c r="DF79" s="1807"/>
      <c r="DG79" s="1807"/>
      <c r="DH79" s="1807"/>
      <c r="DI79" s="1807"/>
      <c r="DJ79" s="1807"/>
      <c r="DK79" s="1807"/>
      <c r="DL79" s="1807"/>
      <c r="DM79" s="1807"/>
      <c r="DN79" s="1807"/>
      <c r="DO79" s="1807"/>
      <c r="DP79" s="1807"/>
      <c r="DQ79" s="1807"/>
      <c r="DR79" s="1807"/>
      <c r="DS79" s="1807"/>
      <c r="DT79" s="1807"/>
      <c r="DU79" s="1807"/>
      <c r="DV79" s="1807"/>
    </row>
    <row r="80" spans="2:126" s="1801" customFormat="1" ht="30" customHeight="1">
      <c r="B80" s="1796"/>
      <c r="C80" s="1873"/>
      <c r="F80" s="1771" t="s">
        <v>533</v>
      </c>
      <c r="AL80" s="3352"/>
      <c r="AM80" s="3394"/>
      <c r="AN80" s="3398"/>
      <c r="AO80" s="3399"/>
      <c r="AP80" s="3400"/>
      <c r="AU80" s="1771" t="s">
        <v>2773</v>
      </c>
      <c r="BW80" s="3352"/>
      <c r="BX80" s="3394"/>
      <c r="BY80" s="3398"/>
      <c r="BZ80" s="3399"/>
      <c r="CA80" s="3400"/>
      <c r="CC80" s="1814"/>
      <c r="CD80" s="1813"/>
      <c r="CH80" s="1807"/>
      <c r="CI80" s="1807"/>
      <c r="CJ80" s="1807"/>
      <c r="CK80" s="1807"/>
      <c r="CL80" s="1807"/>
      <c r="CM80" s="1807"/>
      <c r="CN80" s="1807"/>
      <c r="CO80" s="1807"/>
      <c r="CP80" s="1807"/>
      <c r="CQ80" s="1807"/>
      <c r="CR80" s="1807"/>
      <c r="CS80" s="1807"/>
      <c r="CT80" s="1807"/>
      <c r="CU80" s="1807"/>
      <c r="CV80" s="1807"/>
      <c r="CW80" s="1807"/>
      <c r="CX80" s="1807"/>
      <c r="CY80" s="1807"/>
      <c r="CZ80" s="1807"/>
      <c r="DA80" s="1807"/>
      <c r="DB80" s="1807"/>
      <c r="DC80" s="1807"/>
      <c r="DD80" s="1807"/>
      <c r="DE80" s="1807"/>
      <c r="DF80" s="1807"/>
      <c r="DG80" s="1807"/>
      <c r="DH80" s="1807"/>
      <c r="DI80" s="1807"/>
      <c r="DJ80" s="1807"/>
      <c r="DK80" s="1807"/>
      <c r="DL80" s="1807"/>
      <c r="DM80" s="1807"/>
      <c r="DN80" s="1807"/>
      <c r="DO80" s="1807"/>
      <c r="DP80" s="1807"/>
      <c r="DQ80" s="1807"/>
      <c r="DR80" s="1807"/>
      <c r="DS80" s="1807"/>
      <c r="DT80" s="1807"/>
      <c r="DU80" s="1807"/>
      <c r="DV80" s="1807"/>
    </row>
    <row r="81" spans="1:126" s="1801" customFormat="1" ht="30" customHeight="1">
      <c r="B81" s="1796"/>
      <c r="C81" s="1873"/>
      <c r="CC81" s="1814"/>
      <c r="CD81" s="1813"/>
      <c r="CH81" s="1807"/>
      <c r="CI81" s="1807"/>
      <c r="CJ81" s="1807"/>
      <c r="CK81" s="1807"/>
      <c r="CL81" s="1807"/>
      <c r="CM81" s="1807"/>
      <c r="CN81" s="1807"/>
      <c r="CO81" s="1807"/>
      <c r="CP81" s="1807"/>
      <c r="CQ81" s="1807"/>
      <c r="CR81" s="1807"/>
      <c r="CS81" s="1807"/>
      <c r="CT81" s="1807"/>
      <c r="CU81" s="1807"/>
      <c r="CV81" s="1807"/>
      <c r="CW81" s="1807"/>
      <c r="CX81" s="1807"/>
      <c r="CY81" s="1807"/>
      <c r="CZ81" s="1807"/>
      <c r="DA81" s="1807"/>
      <c r="DB81" s="1807"/>
      <c r="DC81" s="1807"/>
      <c r="DD81" s="1807"/>
      <c r="DE81" s="1807"/>
      <c r="DF81" s="1807"/>
      <c r="DG81" s="1807"/>
      <c r="DH81" s="1807"/>
      <c r="DI81" s="1807"/>
      <c r="DJ81" s="1807"/>
      <c r="DK81" s="1807"/>
      <c r="DL81" s="1807"/>
      <c r="DM81" s="1807"/>
      <c r="DN81" s="1807"/>
      <c r="DO81" s="1807"/>
      <c r="DP81" s="1807"/>
      <c r="DQ81" s="1807"/>
      <c r="DR81" s="1807"/>
      <c r="DS81" s="1807"/>
      <c r="DT81" s="1807"/>
      <c r="DU81" s="1807"/>
      <c r="DV81" s="1807"/>
    </row>
    <row r="82" spans="1:126" s="1801" customFormat="1" ht="30" customHeight="1">
      <c r="B82" s="1796"/>
      <c r="C82" s="1873"/>
      <c r="D82" s="1880" t="s">
        <v>46</v>
      </c>
      <c r="F82" s="1770" t="s">
        <v>1075</v>
      </c>
      <c r="AL82" s="3352">
        <v>23</v>
      </c>
      <c r="AM82" s="3394"/>
      <c r="AN82" s="3395"/>
      <c r="AO82" s="3396"/>
      <c r="AP82" s="3397"/>
      <c r="AR82" s="3401" t="s">
        <v>2774</v>
      </c>
      <c r="AS82" s="3401"/>
      <c r="AU82" s="1770" t="s">
        <v>2775</v>
      </c>
      <c r="BW82" s="3352">
        <v>78</v>
      </c>
      <c r="BX82" s="3394"/>
      <c r="BY82" s="3395"/>
      <c r="BZ82" s="3396"/>
      <c r="CA82" s="3397"/>
      <c r="CC82" s="1814"/>
      <c r="CD82" s="1813"/>
      <c r="CH82" s="1807"/>
      <c r="CI82" s="1807"/>
      <c r="CJ82" s="1807"/>
      <c r="CK82" s="1807"/>
      <c r="CL82" s="1807"/>
      <c r="CM82" s="1807"/>
      <c r="CN82" s="1807"/>
      <c r="CO82" s="1807"/>
      <c r="CP82" s="1807"/>
      <c r="CQ82" s="1807"/>
      <c r="CR82" s="1807"/>
      <c r="CS82" s="1807"/>
      <c r="CT82" s="1807"/>
      <c r="CU82" s="1807"/>
      <c r="CV82" s="1807"/>
      <c r="CW82" s="1807"/>
      <c r="CX82" s="1807"/>
      <c r="CY82" s="1807"/>
      <c r="CZ82" s="1807"/>
      <c r="DA82" s="1807"/>
      <c r="DB82" s="1807"/>
      <c r="DC82" s="1807"/>
      <c r="DD82" s="1807"/>
      <c r="DE82" s="1807"/>
      <c r="DF82" s="1807"/>
      <c r="DG82" s="1807"/>
      <c r="DH82" s="1807"/>
      <c r="DI82" s="1807"/>
      <c r="DJ82" s="1807"/>
      <c r="DK82" s="1807"/>
      <c r="DL82" s="1807"/>
      <c r="DM82" s="1807"/>
      <c r="DN82" s="1807"/>
      <c r="DO82" s="1807"/>
      <c r="DP82" s="1807"/>
      <c r="DQ82" s="1807"/>
      <c r="DR82" s="1807"/>
      <c r="DS82" s="1807"/>
      <c r="DT82" s="1807"/>
      <c r="DU82" s="1807"/>
      <c r="DV82" s="1807"/>
    </row>
    <row r="83" spans="1:126" s="1801" customFormat="1" ht="30" customHeight="1">
      <c r="B83" s="1796"/>
      <c r="C83" s="1873"/>
      <c r="D83" s="1880"/>
      <c r="F83" s="1771" t="s">
        <v>733</v>
      </c>
      <c r="AL83" s="3352"/>
      <c r="AM83" s="3394"/>
      <c r="AN83" s="3398"/>
      <c r="AO83" s="3399"/>
      <c r="AP83" s="3400"/>
      <c r="AR83" s="1883"/>
      <c r="AS83" s="1883"/>
      <c r="AU83" s="1770" t="s">
        <v>2776</v>
      </c>
      <c r="BW83" s="3352"/>
      <c r="BX83" s="3394"/>
      <c r="BY83" s="3402"/>
      <c r="BZ83" s="3382"/>
      <c r="CA83" s="3403"/>
      <c r="CC83" s="1814"/>
      <c r="CD83" s="1813"/>
      <c r="CH83" s="1807"/>
      <c r="CI83" s="1807"/>
      <c r="CJ83" s="1807"/>
      <c r="CK83" s="1807"/>
      <c r="CL83" s="1807"/>
      <c r="CM83" s="1807"/>
      <c r="CN83" s="1807"/>
      <c r="CO83" s="1807"/>
      <c r="CP83" s="1807"/>
      <c r="CQ83" s="1807"/>
      <c r="CR83" s="1807"/>
      <c r="CS83" s="1807"/>
      <c r="CT83" s="1807"/>
      <c r="CU83" s="1807"/>
      <c r="CV83" s="1807"/>
      <c r="CW83" s="1807"/>
      <c r="CX83" s="1807"/>
      <c r="CY83" s="1807"/>
      <c r="CZ83" s="1807"/>
      <c r="DA83" s="1807"/>
      <c r="DB83" s="1807"/>
      <c r="DC83" s="1807"/>
      <c r="DD83" s="1807"/>
      <c r="DE83" s="1807"/>
      <c r="DF83" s="1807"/>
      <c r="DG83" s="1807"/>
      <c r="DH83" s="1807"/>
      <c r="DI83" s="1807"/>
      <c r="DJ83" s="1807"/>
      <c r="DK83" s="1807"/>
      <c r="DL83" s="1807"/>
      <c r="DM83" s="1807"/>
      <c r="DN83" s="1807"/>
      <c r="DO83" s="1807"/>
      <c r="DP83" s="1807"/>
      <c r="DQ83" s="1807"/>
      <c r="DR83" s="1807"/>
      <c r="DS83" s="1807"/>
      <c r="DT83" s="1807"/>
      <c r="DU83" s="1807"/>
      <c r="DV83" s="1807"/>
    </row>
    <row r="84" spans="1:126" s="1801" customFormat="1" ht="30" customHeight="1">
      <c r="B84" s="1796"/>
      <c r="C84" s="1873"/>
      <c r="D84" s="1880"/>
      <c r="AL84" s="1770"/>
      <c r="AM84" s="1770"/>
      <c r="AN84" s="1787"/>
      <c r="AO84" s="1787"/>
      <c r="AP84" s="1787"/>
      <c r="AU84" s="1771" t="s">
        <v>2777</v>
      </c>
      <c r="BW84" s="3352"/>
      <c r="BX84" s="3394"/>
      <c r="BY84" s="3398"/>
      <c r="BZ84" s="3399"/>
      <c r="CA84" s="3400"/>
      <c r="CC84" s="1814"/>
      <c r="CD84" s="1813"/>
      <c r="CH84" s="1807"/>
      <c r="CI84" s="1807"/>
      <c r="CJ84" s="1807"/>
      <c r="CK84" s="1807"/>
      <c r="CL84" s="1807"/>
      <c r="CM84" s="1807"/>
      <c r="CN84" s="1807"/>
      <c r="CO84" s="1807"/>
      <c r="CP84" s="1807"/>
      <c r="CQ84" s="1807"/>
      <c r="CR84" s="1807"/>
      <c r="CS84" s="1807"/>
      <c r="CT84" s="1807"/>
      <c r="CU84" s="1807"/>
      <c r="CV84" s="1807"/>
      <c r="CW84" s="1807"/>
      <c r="CX84" s="1807"/>
      <c r="CY84" s="1807"/>
      <c r="CZ84" s="1807"/>
      <c r="DA84" s="1807"/>
      <c r="DB84" s="1807"/>
      <c r="DC84" s="1807"/>
      <c r="DD84" s="1807"/>
      <c r="DE84" s="1807"/>
      <c r="DF84" s="1807"/>
      <c r="DG84" s="1807"/>
      <c r="DH84" s="1807"/>
      <c r="DI84" s="1807"/>
      <c r="DJ84" s="1807"/>
      <c r="DK84" s="1807"/>
      <c r="DL84" s="1807"/>
      <c r="DM84" s="1807"/>
      <c r="DN84" s="1807"/>
      <c r="DO84" s="1807"/>
      <c r="DP84" s="1807"/>
      <c r="DQ84" s="1807"/>
      <c r="DR84" s="1807"/>
      <c r="DS84" s="1807"/>
      <c r="DT84" s="1807"/>
      <c r="DU84" s="1807"/>
      <c r="DV84" s="1807"/>
    </row>
    <row r="85" spans="1:126" s="1801" customFormat="1" ht="30" customHeight="1">
      <c r="B85" s="1796"/>
      <c r="C85" s="1873"/>
      <c r="D85" s="1880" t="s">
        <v>353</v>
      </c>
      <c r="E85" s="1807"/>
      <c r="F85" s="1770" t="s">
        <v>2778</v>
      </c>
      <c r="G85" s="1807"/>
      <c r="H85" s="1807"/>
      <c r="I85" s="1807"/>
      <c r="J85" s="1807"/>
      <c r="K85" s="1807"/>
      <c r="L85" s="1807"/>
      <c r="M85" s="1807"/>
      <c r="N85" s="1807"/>
      <c r="O85" s="1807"/>
      <c r="P85" s="1807"/>
      <c r="Q85" s="1807"/>
      <c r="R85" s="1807"/>
      <c r="S85" s="1807"/>
      <c r="T85" s="1807"/>
      <c r="U85" s="1807"/>
      <c r="V85" s="1807"/>
      <c r="W85" s="1807"/>
      <c r="X85" s="1807"/>
      <c r="AL85" s="3373">
        <v>25</v>
      </c>
      <c r="AM85" s="3404"/>
      <c r="AN85" s="3395"/>
      <c r="AO85" s="3396"/>
      <c r="AP85" s="3397"/>
      <c r="CC85" s="1814"/>
      <c r="CD85" s="1813"/>
      <c r="CH85" s="1807"/>
      <c r="CI85" s="1807"/>
      <c r="CJ85" s="1807"/>
      <c r="CK85" s="1807"/>
      <c r="CL85" s="1807"/>
      <c r="CM85" s="1807"/>
      <c r="CN85" s="1807"/>
      <c r="CO85" s="1807"/>
      <c r="CP85" s="1807"/>
      <c r="CQ85" s="1807"/>
      <c r="CR85" s="1807"/>
      <c r="CS85" s="1807"/>
      <c r="CT85" s="1807"/>
      <c r="CU85" s="1807"/>
      <c r="CV85" s="1807"/>
      <c r="CW85" s="1807"/>
      <c r="CX85" s="1807"/>
      <c r="CY85" s="1807"/>
      <c r="CZ85" s="1807"/>
      <c r="DA85" s="1807"/>
      <c r="DB85" s="1807"/>
      <c r="DC85" s="1807"/>
      <c r="DD85" s="1807"/>
      <c r="DE85" s="1807"/>
      <c r="DF85" s="1807"/>
      <c r="DG85" s="1807"/>
      <c r="DH85" s="1807"/>
      <c r="DI85" s="1807"/>
      <c r="DJ85" s="1807"/>
      <c r="DK85" s="1807"/>
      <c r="DL85" s="1807"/>
      <c r="DM85" s="1807"/>
      <c r="DN85" s="1807"/>
      <c r="DO85" s="1807"/>
      <c r="DP85" s="1807"/>
      <c r="DQ85" s="1807"/>
      <c r="DR85" s="1807"/>
      <c r="DS85" s="1807"/>
      <c r="DT85" s="1807"/>
      <c r="DU85" s="1807"/>
      <c r="DV85" s="1807"/>
    </row>
    <row r="86" spans="1:126" s="1801" customFormat="1" ht="30" customHeight="1">
      <c r="B86" s="1796"/>
      <c r="D86" s="1807"/>
      <c r="E86" s="1807"/>
      <c r="F86" s="1771" t="s">
        <v>2779</v>
      </c>
      <c r="G86" s="1807"/>
      <c r="H86" s="1807"/>
      <c r="I86" s="1807"/>
      <c r="J86" s="1807"/>
      <c r="K86" s="1807"/>
      <c r="L86" s="1807"/>
      <c r="M86" s="1807"/>
      <c r="N86" s="1807"/>
      <c r="O86" s="1807"/>
      <c r="P86" s="1807"/>
      <c r="Q86" s="1807"/>
      <c r="R86" s="1807"/>
      <c r="S86" s="1807"/>
      <c r="T86" s="1807"/>
      <c r="U86" s="1807"/>
      <c r="V86" s="1807"/>
      <c r="W86" s="1807"/>
      <c r="X86" s="1807"/>
      <c r="Y86" s="1807"/>
      <c r="Z86" s="1807"/>
      <c r="AA86" s="1807"/>
      <c r="AB86" s="1807"/>
      <c r="AC86" s="1807"/>
      <c r="AD86" s="1807"/>
      <c r="AE86" s="1807"/>
      <c r="AF86" s="1807"/>
      <c r="AG86" s="1807"/>
      <c r="AH86" s="1807"/>
      <c r="AI86" s="1807"/>
      <c r="AJ86" s="1807"/>
      <c r="AK86" s="1807"/>
      <c r="AL86" s="3373"/>
      <c r="AM86" s="3404"/>
      <c r="AN86" s="3398"/>
      <c r="AO86" s="3399"/>
      <c r="AP86" s="3400"/>
      <c r="AQ86" s="1807"/>
      <c r="AR86" s="3401" t="s">
        <v>2780</v>
      </c>
      <c r="AS86" s="3401"/>
      <c r="AU86" s="1770" t="s">
        <v>1074</v>
      </c>
      <c r="BS86" s="1807"/>
      <c r="BT86" s="1807"/>
      <c r="BU86" s="1807"/>
      <c r="BV86" s="1807"/>
      <c r="BW86" s="3373">
        <v>75</v>
      </c>
      <c r="BX86" s="3404"/>
      <c r="BY86" s="1884"/>
      <c r="BZ86" s="1885"/>
      <c r="CA86" s="1886"/>
      <c r="CB86" s="1807"/>
      <c r="CC86" s="1814"/>
      <c r="CD86" s="1813"/>
      <c r="CH86" s="1807"/>
      <c r="CI86" s="1807"/>
      <c r="CJ86" s="1807"/>
      <c r="CK86" s="1807"/>
      <c r="CL86" s="1807"/>
      <c r="CM86" s="1807"/>
      <c r="CN86" s="1807"/>
      <c r="CO86" s="1807"/>
      <c r="CP86" s="1807"/>
      <c r="CQ86" s="1807"/>
      <c r="CR86" s="1807"/>
      <c r="CS86" s="1807"/>
      <c r="CT86" s="1807"/>
      <c r="CU86" s="1807"/>
      <c r="CV86" s="1807"/>
      <c r="CW86" s="1807"/>
      <c r="CX86" s="1807"/>
      <c r="CY86" s="1807"/>
      <c r="CZ86" s="1807"/>
      <c r="DA86" s="1807"/>
      <c r="DB86" s="1807"/>
      <c r="DC86" s="1807"/>
      <c r="DD86" s="1807"/>
      <c r="DE86" s="1807"/>
      <c r="DF86" s="1807"/>
      <c r="DG86" s="1807"/>
      <c r="DH86" s="1807"/>
      <c r="DI86" s="1807"/>
      <c r="DJ86" s="1807"/>
      <c r="DK86" s="1807"/>
      <c r="DL86" s="1807"/>
      <c r="DM86" s="1807"/>
      <c r="DN86" s="1807"/>
      <c r="DO86" s="1807"/>
      <c r="DP86" s="1807"/>
      <c r="DQ86" s="1807"/>
      <c r="DR86" s="1807"/>
      <c r="DS86" s="1807"/>
      <c r="DT86" s="1807"/>
      <c r="DU86" s="1807"/>
      <c r="DV86" s="1807"/>
    </row>
    <row r="87" spans="1:126" s="1801" customFormat="1" ht="30" customHeight="1">
      <c r="B87" s="1796"/>
      <c r="C87" s="1807"/>
      <c r="Y87" s="1807"/>
      <c r="Z87" s="1807"/>
      <c r="AA87" s="1807"/>
      <c r="AB87" s="1807"/>
      <c r="AC87" s="1807"/>
      <c r="AD87" s="1807"/>
      <c r="AE87" s="1807"/>
      <c r="AF87" s="1807"/>
      <c r="AG87" s="1807"/>
      <c r="AH87" s="1807"/>
      <c r="AI87" s="1807"/>
      <c r="AJ87" s="1807"/>
      <c r="AK87" s="1807"/>
      <c r="AQ87" s="1807"/>
      <c r="AU87" s="1771" t="s">
        <v>356</v>
      </c>
      <c r="BR87" s="1807"/>
      <c r="BS87" s="1807"/>
      <c r="BT87" s="1807"/>
      <c r="BU87" s="1807"/>
      <c r="BV87" s="1807"/>
      <c r="BW87" s="3373"/>
      <c r="BX87" s="3404"/>
      <c r="BY87" s="1887"/>
      <c r="BZ87" s="1888"/>
      <c r="CA87" s="1889"/>
      <c r="CB87" s="1807"/>
      <c r="CC87" s="1814"/>
      <c r="CD87" s="1813"/>
      <c r="CH87" s="1807"/>
      <c r="CI87" s="1807"/>
      <c r="CJ87" s="1807"/>
      <c r="CK87" s="1807"/>
      <c r="CL87" s="1807"/>
      <c r="CM87" s="1807"/>
      <c r="CN87" s="1807"/>
      <c r="CO87" s="1807"/>
      <c r="CP87" s="1807"/>
      <c r="CQ87" s="1807"/>
      <c r="CR87" s="1807"/>
      <c r="CS87" s="1807"/>
      <c r="CT87" s="1807"/>
      <c r="CU87" s="1807"/>
      <c r="CV87" s="1807"/>
      <c r="CW87" s="1807"/>
      <c r="CX87" s="1807"/>
      <c r="CY87" s="1807"/>
      <c r="CZ87" s="1807"/>
      <c r="DA87" s="1807"/>
      <c r="DB87" s="1807"/>
      <c r="DC87" s="1807"/>
      <c r="DD87" s="1807"/>
      <c r="DE87" s="1807"/>
      <c r="DF87" s="1807"/>
      <c r="DG87" s="1807"/>
      <c r="DH87" s="1807"/>
      <c r="DI87" s="1807"/>
      <c r="DJ87" s="1807"/>
      <c r="DK87" s="1807"/>
      <c r="DL87" s="1807"/>
      <c r="DM87" s="1807"/>
      <c r="DN87" s="1807"/>
      <c r="DO87" s="1807"/>
      <c r="DP87" s="1807"/>
      <c r="DQ87" s="1807"/>
      <c r="DR87" s="1807"/>
      <c r="DS87" s="1807"/>
      <c r="DT87" s="1807"/>
      <c r="DU87" s="1807"/>
      <c r="DV87" s="1807"/>
    </row>
    <row r="88" spans="1:126" s="1801" customFormat="1" ht="30" customHeight="1">
      <c r="B88" s="1796"/>
      <c r="C88" s="1807"/>
      <c r="D88" s="1807"/>
      <c r="E88" s="1807"/>
      <c r="F88" s="1771"/>
      <c r="G88" s="1807"/>
      <c r="H88" s="1807"/>
      <c r="I88" s="1807"/>
      <c r="J88" s="1807"/>
      <c r="K88" s="1807"/>
      <c r="L88" s="1807"/>
      <c r="M88" s="1807"/>
      <c r="N88" s="1807"/>
      <c r="O88" s="1807"/>
      <c r="P88" s="1807"/>
      <c r="Q88" s="1807"/>
      <c r="R88" s="1807"/>
      <c r="S88" s="1807"/>
      <c r="T88" s="1807"/>
      <c r="U88" s="1807"/>
      <c r="V88" s="1807"/>
      <c r="W88" s="1807"/>
      <c r="X88" s="1807"/>
      <c r="Y88" s="1807"/>
      <c r="Z88" s="1807"/>
      <c r="AA88" s="1807"/>
      <c r="AB88" s="1807"/>
      <c r="AC88" s="1807"/>
      <c r="AD88" s="1807"/>
      <c r="AE88" s="1807"/>
      <c r="AF88" s="1807"/>
      <c r="AG88" s="1807"/>
      <c r="AH88" s="1807"/>
      <c r="AI88" s="1807"/>
      <c r="AJ88" s="1807"/>
      <c r="AK88" s="1807"/>
      <c r="AL88" s="1774"/>
      <c r="AM88" s="1774"/>
      <c r="AN88" s="1871"/>
      <c r="AO88" s="1871"/>
      <c r="AP88" s="1871"/>
      <c r="AQ88" s="1807"/>
      <c r="AR88" s="1807"/>
      <c r="AS88" s="1807"/>
      <c r="AT88" s="1807"/>
      <c r="AU88" s="3405"/>
      <c r="AV88" s="3405"/>
      <c r="AW88" s="3405"/>
      <c r="AX88" s="3405"/>
      <c r="AY88" s="3405"/>
      <c r="AZ88" s="3405"/>
      <c r="BA88" s="3405"/>
      <c r="BB88" s="3405"/>
      <c r="BC88" s="3405"/>
      <c r="BD88" s="3405"/>
      <c r="BE88" s="3405"/>
      <c r="BF88" s="3405"/>
      <c r="BG88" s="3405"/>
      <c r="BH88" s="3405"/>
      <c r="BI88" s="3405"/>
      <c r="BJ88" s="3405"/>
      <c r="BK88" s="3405"/>
      <c r="BL88" s="3405"/>
      <c r="BM88" s="3405"/>
      <c r="BN88" s="3405"/>
      <c r="BO88" s="3405"/>
      <c r="BP88" s="3405"/>
      <c r="BQ88" s="3405"/>
      <c r="BR88" s="1807"/>
      <c r="BS88" s="1807"/>
      <c r="BT88" s="1807"/>
      <c r="BU88" s="1807"/>
      <c r="BV88" s="1807"/>
      <c r="BW88" s="1807"/>
      <c r="BX88" s="1807"/>
      <c r="BY88" s="1807"/>
      <c r="BZ88" s="1807"/>
      <c r="CA88" s="1807"/>
      <c r="CB88" s="1807"/>
      <c r="CC88" s="1814"/>
      <c r="CD88" s="1813"/>
      <c r="CH88" s="1807"/>
      <c r="CI88" s="1807"/>
      <c r="CJ88" s="1807"/>
      <c r="CK88" s="1807"/>
      <c r="CL88" s="1807"/>
      <c r="CM88" s="1807"/>
      <c r="CN88" s="1807"/>
      <c r="CO88" s="1807"/>
      <c r="CP88" s="1807"/>
      <c r="CQ88" s="1807"/>
      <c r="CR88" s="1807"/>
      <c r="CS88" s="1807"/>
      <c r="CT88" s="1807"/>
      <c r="CU88" s="1807"/>
      <c r="CV88" s="1807"/>
      <c r="CW88" s="1807"/>
      <c r="CX88" s="1807"/>
      <c r="CY88" s="1807"/>
      <c r="CZ88" s="1807"/>
      <c r="DA88" s="1807"/>
      <c r="DB88" s="1807"/>
      <c r="DC88" s="1807"/>
      <c r="DD88" s="1807"/>
      <c r="DE88" s="1807"/>
      <c r="DF88" s="1807"/>
      <c r="DG88" s="1807"/>
      <c r="DH88" s="1807"/>
      <c r="DI88" s="1807"/>
      <c r="DJ88" s="1807"/>
      <c r="DK88" s="1807"/>
      <c r="DL88" s="1807"/>
      <c r="DM88" s="1807"/>
      <c r="DN88" s="1807"/>
      <c r="DO88" s="1807"/>
      <c r="DP88" s="1807"/>
      <c r="DQ88" s="1807"/>
      <c r="DR88" s="1807"/>
      <c r="DS88" s="1807"/>
      <c r="DT88" s="1807"/>
      <c r="DU88" s="1807"/>
      <c r="DV88" s="1807"/>
    </row>
    <row r="89" spans="1:126" s="1801" customFormat="1" ht="30" customHeight="1">
      <c r="B89" s="1796"/>
      <c r="C89" s="1807"/>
      <c r="D89" s="1807"/>
      <c r="E89" s="1807"/>
      <c r="F89" s="1771"/>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774"/>
      <c r="AM89" s="1774"/>
      <c r="AN89" s="1871"/>
      <c r="AO89" s="1871"/>
      <c r="AP89" s="1871"/>
      <c r="AQ89" s="1807"/>
      <c r="AR89" s="1807"/>
      <c r="AS89" s="1807"/>
      <c r="AT89" s="1807"/>
      <c r="AU89" s="1810"/>
      <c r="AV89" s="1810"/>
      <c r="AW89" s="1810"/>
      <c r="AX89" s="1810"/>
      <c r="AY89" s="1810"/>
      <c r="AZ89" s="1810"/>
      <c r="BA89" s="1810"/>
      <c r="BB89" s="1810"/>
      <c r="BC89" s="1810"/>
      <c r="BD89" s="1810"/>
      <c r="BE89" s="1810"/>
      <c r="BF89" s="1810"/>
      <c r="BG89" s="1810"/>
      <c r="BH89" s="1810"/>
      <c r="BI89" s="1810"/>
      <c r="BJ89" s="1810"/>
      <c r="BK89" s="1810"/>
      <c r="BL89" s="1810"/>
      <c r="BM89" s="1810"/>
      <c r="BN89" s="1810"/>
      <c r="BO89" s="1810"/>
      <c r="BP89" s="1810"/>
      <c r="BQ89" s="1810"/>
      <c r="BR89" s="1807"/>
      <c r="BS89" s="1807"/>
      <c r="BT89" s="1807"/>
      <c r="BU89" s="1807"/>
      <c r="BV89" s="1807"/>
      <c r="BW89" s="1807"/>
      <c r="BX89" s="1807"/>
      <c r="BY89" s="1807"/>
      <c r="BZ89" s="1807"/>
      <c r="CA89" s="1807"/>
      <c r="CB89" s="1807"/>
      <c r="CC89" s="1814"/>
      <c r="CD89" s="1813"/>
      <c r="CH89" s="1807"/>
      <c r="CI89" s="1807"/>
      <c r="CJ89" s="1807"/>
      <c r="CK89" s="1807"/>
      <c r="CL89" s="1807"/>
      <c r="CM89" s="1807"/>
      <c r="CN89" s="1807"/>
      <c r="CO89" s="1807"/>
      <c r="CP89" s="1807"/>
      <c r="CQ89" s="1807"/>
      <c r="CR89" s="1807"/>
      <c r="CS89" s="1807"/>
      <c r="CT89" s="1807"/>
      <c r="CU89" s="1807"/>
      <c r="CV89" s="1807"/>
      <c r="CW89" s="1807"/>
      <c r="CX89" s="1807"/>
      <c r="CY89" s="1807"/>
      <c r="CZ89" s="1807"/>
      <c r="DA89" s="1807"/>
      <c r="DB89" s="1807"/>
      <c r="DC89" s="1807"/>
      <c r="DD89" s="1807"/>
      <c r="DE89" s="1807"/>
      <c r="DF89" s="1807"/>
      <c r="DG89" s="1807"/>
      <c r="DH89" s="1807"/>
      <c r="DI89" s="1807"/>
      <c r="DJ89" s="1807"/>
      <c r="DK89" s="1807"/>
      <c r="DL89" s="1807"/>
      <c r="DM89" s="1807"/>
      <c r="DN89" s="1807"/>
      <c r="DO89" s="1807"/>
      <c r="DP89" s="1807"/>
      <c r="DQ89" s="1807"/>
      <c r="DR89" s="1807"/>
      <c r="DS89" s="1807"/>
      <c r="DT89" s="1807"/>
      <c r="DU89" s="1807"/>
      <c r="DV89" s="1807"/>
    </row>
    <row r="90" spans="1:126" s="1801" customFormat="1" ht="30" customHeight="1" thickBot="1">
      <c r="B90" s="1835"/>
      <c r="C90" s="1836"/>
      <c r="D90" s="1836"/>
      <c r="E90" s="1836"/>
      <c r="F90" s="1836"/>
      <c r="G90" s="1836"/>
      <c r="H90" s="1836"/>
      <c r="I90" s="1836"/>
      <c r="J90" s="1836"/>
      <c r="K90" s="1836"/>
      <c r="L90" s="1836"/>
      <c r="M90" s="1836"/>
      <c r="N90" s="1836"/>
      <c r="O90" s="1836"/>
      <c r="P90" s="1836"/>
      <c r="Q90" s="1836"/>
      <c r="R90" s="1836"/>
      <c r="S90" s="1836"/>
      <c r="T90" s="1836"/>
      <c r="U90" s="1836"/>
      <c r="V90" s="1836"/>
      <c r="W90" s="1836"/>
      <c r="X90" s="1836"/>
      <c r="Y90" s="1836"/>
      <c r="Z90" s="1836"/>
      <c r="AA90" s="1836"/>
      <c r="AB90" s="1836"/>
      <c r="AC90" s="1836"/>
      <c r="AD90" s="1836"/>
      <c r="AE90" s="1836"/>
      <c r="AF90" s="1836"/>
      <c r="AG90" s="1836"/>
      <c r="AH90" s="1836"/>
      <c r="AI90" s="1836"/>
      <c r="AJ90" s="1836"/>
      <c r="AK90" s="1836"/>
      <c r="AL90" s="1836"/>
      <c r="AM90" s="1836"/>
      <c r="AN90" s="1836"/>
      <c r="AO90" s="1836"/>
      <c r="AP90" s="1836"/>
      <c r="AQ90" s="1836"/>
      <c r="AR90" s="1836"/>
      <c r="AS90" s="1836"/>
      <c r="AT90" s="1836"/>
      <c r="AU90" s="1836"/>
      <c r="AV90" s="1836"/>
      <c r="AW90" s="1836"/>
      <c r="AX90" s="1836"/>
      <c r="AY90" s="1836"/>
      <c r="AZ90" s="1836"/>
      <c r="BA90" s="1836"/>
      <c r="BB90" s="1836"/>
      <c r="BC90" s="1836"/>
      <c r="BD90" s="1836"/>
      <c r="BE90" s="1836"/>
      <c r="BF90" s="1836"/>
      <c r="BG90" s="1836"/>
      <c r="BH90" s="1836"/>
      <c r="BI90" s="1836"/>
      <c r="BJ90" s="1836"/>
      <c r="BK90" s="1836"/>
      <c r="BL90" s="1836"/>
      <c r="BM90" s="1836"/>
      <c r="BN90" s="1836"/>
      <c r="BO90" s="1836"/>
      <c r="BP90" s="1836"/>
      <c r="BQ90" s="1836"/>
      <c r="BR90" s="1836"/>
      <c r="BS90" s="1836"/>
      <c r="BT90" s="1836"/>
      <c r="BU90" s="1836"/>
      <c r="BV90" s="1836"/>
      <c r="BW90" s="1836"/>
      <c r="BX90" s="1836"/>
      <c r="BY90" s="1836"/>
      <c r="BZ90" s="1836"/>
      <c r="CA90" s="1836"/>
      <c r="CB90" s="1836"/>
      <c r="CC90" s="1836"/>
      <c r="CD90" s="1837"/>
      <c r="CH90" s="1807"/>
      <c r="CI90" s="1807"/>
      <c r="CJ90" s="1807"/>
      <c r="CK90" s="1807"/>
      <c r="CL90" s="1807"/>
      <c r="CM90" s="1807"/>
      <c r="CN90" s="1807"/>
      <c r="CO90" s="1807"/>
      <c r="CP90" s="1807"/>
      <c r="CQ90" s="1807"/>
      <c r="CR90" s="1807"/>
      <c r="CS90" s="1807"/>
      <c r="CT90" s="1807"/>
      <c r="CU90" s="1807"/>
      <c r="CV90" s="1807"/>
      <c r="CW90" s="1807"/>
      <c r="CX90" s="1807"/>
      <c r="CY90" s="1807"/>
      <c r="CZ90" s="1807"/>
      <c r="DA90" s="1807"/>
      <c r="DB90" s="1807"/>
      <c r="DC90" s="1807"/>
      <c r="DD90" s="1807"/>
      <c r="DE90" s="1807"/>
      <c r="DF90" s="1807"/>
      <c r="DG90" s="1807"/>
      <c r="DH90" s="1807"/>
      <c r="DI90" s="1807"/>
      <c r="DJ90" s="1807"/>
      <c r="DK90" s="1807"/>
      <c r="DL90" s="1807"/>
      <c r="DM90" s="1807"/>
      <c r="DN90" s="1807"/>
      <c r="DO90" s="1807"/>
      <c r="DP90" s="1807"/>
      <c r="DQ90" s="1807"/>
      <c r="DR90" s="1807"/>
      <c r="DS90" s="1807"/>
      <c r="DT90" s="1807"/>
      <c r="DU90" s="1807"/>
      <c r="DV90" s="1807"/>
    </row>
    <row r="91" spans="1:126" ht="20.100000000000001" customHeight="1">
      <c r="B91" s="1801"/>
      <c r="C91" s="1801"/>
      <c r="D91" s="1801"/>
      <c r="E91" s="1814"/>
      <c r="F91" s="1801"/>
      <c r="J91" s="1801"/>
      <c r="K91" s="1801"/>
      <c r="L91" s="1801"/>
      <c r="M91" s="1801"/>
      <c r="N91" s="1801"/>
      <c r="O91" s="1801"/>
      <c r="P91" s="1801"/>
      <c r="Q91" s="1851"/>
      <c r="R91" s="1801"/>
      <c r="S91" s="1801"/>
      <c r="T91" s="1801"/>
      <c r="U91" s="1801"/>
      <c r="V91" s="1801"/>
      <c r="W91" s="1801"/>
      <c r="X91" s="1801"/>
      <c r="Y91" s="1801"/>
      <c r="Z91" s="1801"/>
      <c r="AA91" s="1801"/>
      <c r="AB91" s="1852"/>
      <c r="AC91" s="1814"/>
      <c r="AD91" s="1814"/>
      <c r="AE91" s="1814"/>
      <c r="AF91" s="1814"/>
      <c r="AG91" s="1814"/>
      <c r="AH91" s="1801"/>
      <c r="AI91" s="1801"/>
      <c r="AJ91" s="1801"/>
      <c r="AK91" s="1801"/>
      <c r="AL91" s="1801"/>
      <c r="AM91" s="1801"/>
      <c r="AN91" s="1801"/>
      <c r="AO91" s="1801"/>
      <c r="AP91" s="1801"/>
      <c r="AQ91" s="1801"/>
      <c r="AR91" s="1801"/>
      <c r="AS91" s="1801"/>
      <c r="AT91" s="1801"/>
      <c r="AU91" s="1801"/>
      <c r="AV91" s="1801"/>
      <c r="AW91" s="1801"/>
      <c r="AX91" s="1801"/>
      <c r="AY91" s="1801"/>
      <c r="AZ91" s="1801"/>
      <c r="BA91" s="1801"/>
      <c r="BB91" s="1801"/>
      <c r="BC91" s="1801"/>
      <c r="BD91" s="1801"/>
      <c r="BE91" s="1801"/>
      <c r="BF91" s="1801"/>
      <c r="BG91" s="1801"/>
      <c r="BH91" s="1801"/>
      <c r="BI91" s="1801"/>
      <c r="BJ91" s="1801"/>
      <c r="BK91" s="1801"/>
      <c r="BL91" s="1801"/>
      <c r="BM91" s="1801"/>
      <c r="BN91" s="1801"/>
      <c r="BO91" s="1801"/>
      <c r="BP91" s="1801"/>
      <c r="BQ91" s="1801"/>
      <c r="BR91" s="1801"/>
      <c r="BS91" s="1801"/>
      <c r="BT91" s="1801"/>
      <c r="BU91" s="1801"/>
      <c r="BV91" s="1801"/>
      <c r="BW91" s="1801"/>
      <c r="BX91" s="1801"/>
      <c r="BY91" s="1801"/>
      <c r="BZ91" s="1852"/>
      <c r="CA91" s="1814"/>
      <c r="CB91" s="1814"/>
      <c r="CC91" s="1801"/>
      <c r="CD91" s="1801"/>
    </row>
    <row r="92" spans="1:126" ht="20.100000000000001" customHeight="1">
      <c r="B92" s="1801"/>
      <c r="C92" s="1801"/>
      <c r="D92" s="1801"/>
      <c r="E92" s="1814"/>
      <c r="F92" s="1801"/>
      <c r="J92" s="1801"/>
      <c r="K92" s="1801"/>
      <c r="L92" s="1801"/>
      <c r="M92" s="1801"/>
      <c r="N92" s="1801"/>
      <c r="O92" s="1801"/>
      <c r="P92" s="1801"/>
      <c r="Q92" s="1851"/>
      <c r="R92" s="1801"/>
      <c r="S92" s="1801"/>
      <c r="T92" s="1801"/>
      <c r="U92" s="1801"/>
      <c r="V92" s="1801"/>
      <c r="W92" s="1801"/>
      <c r="X92" s="1801"/>
      <c r="Y92" s="1801"/>
      <c r="Z92" s="1801"/>
      <c r="AA92" s="1801"/>
      <c r="AB92" s="1852"/>
      <c r="AC92" s="1814"/>
      <c r="AD92" s="1814"/>
      <c r="AE92" s="1814"/>
      <c r="AF92" s="1814"/>
      <c r="AG92" s="1814"/>
      <c r="AH92" s="1801"/>
      <c r="AI92" s="1801"/>
      <c r="AJ92" s="1801"/>
      <c r="AK92" s="1801"/>
      <c r="AL92" s="1801"/>
      <c r="AM92" s="1801"/>
      <c r="AN92" s="1801"/>
      <c r="AO92" s="1801"/>
      <c r="AP92" s="1801"/>
      <c r="AQ92" s="1801"/>
      <c r="AR92" s="1801"/>
      <c r="AS92" s="1801"/>
      <c r="AT92" s="1801"/>
      <c r="AU92" s="1801"/>
      <c r="AV92" s="1801"/>
      <c r="AW92" s="1801"/>
      <c r="AX92" s="1801"/>
      <c r="AY92" s="1801"/>
      <c r="AZ92" s="1801"/>
      <c r="BA92" s="1801"/>
      <c r="BB92" s="1801"/>
      <c r="BC92" s="1801"/>
      <c r="BD92" s="1801"/>
      <c r="BE92" s="1801"/>
      <c r="BF92" s="1801"/>
      <c r="BG92" s="1801"/>
      <c r="BH92" s="1801"/>
      <c r="BI92" s="1801"/>
      <c r="BJ92" s="1801"/>
      <c r="BK92" s="1801"/>
      <c r="BL92" s="1801"/>
      <c r="BM92" s="1801"/>
      <c r="BN92" s="1801"/>
      <c r="BO92" s="1801"/>
      <c r="BP92" s="1801"/>
      <c r="BQ92" s="1801"/>
      <c r="BR92" s="1801"/>
      <c r="BS92" s="1801"/>
      <c r="BT92" s="1801"/>
      <c r="BU92" s="1801"/>
      <c r="BV92" s="1801"/>
      <c r="BW92" s="1801"/>
      <c r="BX92" s="1801"/>
      <c r="BY92" s="1801"/>
      <c r="BZ92" s="1852"/>
      <c r="CA92" s="1814"/>
      <c r="CB92" s="1814"/>
      <c r="CC92" s="1801"/>
      <c r="CD92" s="1801"/>
    </row>
    <row r="93" spans="1:126" s="1801" customFormat="1" ht="30" customHeight="1">
      <c r="A93" s="3373">
        <v>40</v>
      </c>
      <c r="B93" s="3373"/>
      <c r="C93" s="3373"/>
      <c r="D93" s="3373"/>
      <c r="E93" s="3373"/>
      <c r="F93" s="3373"/>
      <c r="G93" s="3373"/>
      <c r="H93" s="3373"/>
      <c r="I93" s="3373"/>
      <c r="J93" s="3373"/>
      <c r="K93" s="3373"/>
      <c r="L93" s="3373"/>
      <c r="M93" s="3373"/>
      <c r="N93" s="3373"/>
      <c r="O93" s="3373"/>
      <c r="P93" s="3373"/>
      <c r="Q93" s="3373"/>
      <c r="R93" s="3373"/>
      <c r="S93" s="3373"/>
      <c r="T93" s="3373"/>
      <c r="U93" s="3373"/>
      <c r="V93" s="3373"/>
      <c r="W93" s="3373"/>
      <c r="X93" s="3373"/>
      <c r="Y93" s="3373"/>
      <c r="Z93" s="3373"/>
      <c r="AA93" s="3373"/>
      <c r="AB93" s="3373"/>
      <c r="AC93" s="3373"/>
      <c r="AD93" s="3373"/>
      <c r="AE93" s="3373"/>
      <c r="AF93" s="3373"/>
      <c r="AG93" s="3373"/>
      <c r="AH93" s="3373"/>
      <c r="AI93" s="3373"/>
      <c r="AJ93" s="3373"/>
      <c r="AK93" s="3373"/>
      <c r="AL93" s="3373"/>
      <c r="AM93" s="3373"/>
      <c r="AN93" s="3373"/>
      <c r="AO93" s="3373"/>
      <c r="AP93" s="3373"/>
      <c r="AQ93" s="3373"/>
      <c r="AR93" s="3373"/>
      <c r="AS93" s="3373"/>
      <c r="AT93" s="3373"/>
      <c r="AU93" s="3373"/>
      <c r="AV93" s="3373"/>
      <c r="AW93" s="3373"/>
      <c r="AX93" s="3373"/>
      <c r="AY93" s="3373"/>
      <c r="AZ93" s="3373"/>
      <c r="BA93" s="3373"/>
      <c r="BB93" s="3373"/>
      <c r="BC93" s="3373"/>
      <c r="BD93" s="3373"/>
      <c r="BE93" s="3373"/>
      <c r="BF93" s="3373"/>
      <c r="BG93" s="3373"/>
      <c r="BH93" s="3373"/>
      <c r="BI93" s="3373"/>
      <c r="BJ93" s="3373"/>
      <c r="BK93" s="3373"/>
      <c r="BL93" s="3373"/>
      <c r="BM93" s="3373"/>
      <c r="BN93" s="3373"/>
      <c r="BO93" s="3373"/>
      <c r="BP93" s="3373"/>
      <c r="BQ93" s="3373"/>
      <c r="BR93" s="3373"/>
      <c r="BS93" s="3373"/>
      <c r="BT93" s="3373"/>
      <c r="BU93" s="3373"/>
      <c r="BV93" s="3373"/>
      <c r="BW93" s="3373"/>
      <c r="BX93" s="3373"/>
      <c r="BY93" s="3373"/>
      <c r="BZ93" s="3373"/>
      <c r="CA93" s="3373"/>
      <c r="CB93" s="3373"/>
      <c r="CC93" s="3373"/>
      <c r="CD93" s="3373"/>
      <c r="CH93" s="1807"/>
      <c r="CI93" s="1807"/>
      <c r="CJ93" s="1807"/>
      <c r="CK93" s="1807"/>
      <c r="CL93" s="1807"/>
      <c r="CM93" s="1807"/>
      <c r="CN93" s="1807"/>
      <c r="CO93" s="1807"/>
      <c r="CP93" s="1807"/>
      <c r="CQ93" s="1807"/>
      <c r="CR93" s="1807"/>
      <c r="CS93" s="1807"/>
      <c r="CT93" s="1807"/>
      <c r="CU93" s="1807"/>
      <c r="CV93" s="1807"/>
      <c r="CW93" s="1807"/>
      <c r="CX93" s="1807"/>
      <c r="CY93" s="1807"/>
      <c r="CZ93" s="1807"/>
      <c r="DA93" s="1807"/>
      <c r="DB93" s="1807"/>
      <c r="DC93" s="1807"/>
      <c r="DD93" s="1807"/>
      <c r="DE93" s="1807"/>
      <c r="DF93" s="1807"/>
      <c r="DG93" s="1807"/>
      <c r="DH93" s="1807"/>
      <c r="DI93" s="1807"/>
      <c r="DJ93" s="1807"/>
      <c r="DK93" s="1807"/>
      <c r="DL93" s="1807"/>
      <c r="DM93" s="1807"/>
      <c r="DN93" s="1807"/>
      <c r="DO93" s="1807"/>
      <c r="DP93" s="1807"/>
      <c r="DQ93" s="1807"/>
      <c r="DR93" s="1807"/>
      <c r="DS93" s="1807"/>
      <c r="DT93" s="1807"/>
      <c r="DU93" s="1807"/>
      <c r="DV93" s="1807"/>
    </row>
    <row r="94" spans="1:126" s="1801" customFormat="1" ht="20.100000000000001" customHeight="1">
      <c r="B94" s="1775"/>
      <c r="C94" s="1775"/>
      <c r="D94" s="1775"/>
      <c r="E94" s="1775"/>
      <c r="F94" s="1775"/>
      <c r="G94" s="1775"/>
      <c r="H94" s="1775"/>
      <c r="I94" s="1775"/>
      <c r="J94" s="1775"/>
      <c r="K94" s="1775"/>
      <c r="L94" s="1775"/>
      <c r="M94" s="1775"/>
      <c r="N94" s="1775"/>
      <c r="O94" s="1775"/>
      <c r="P94" s="1775"/>
      <c r="Q94" s="1775"/>
      <c r="R94" s="1775"/>
      <c r="S94" s="1775"/>
      <c r="T94" s="1775"/>
      <c r="U94" s="1775"/>
      <c r="V94" s="1775"/>
      <c r="W94" s="1775"/>
      <c r="X94" s="1775"/>
      <c r="Y94" s="1775"/>
      <c r="Z94" s="1775"/>
      <c r="AA94" s="1775"/>
      <c r="AB94" s="1775"/>
      <c r="AC94" s="1775"/>
      <c r="AD94" s="1775"/>
      <c r="AE94" s="1775"/>
      <c r="AF94" s="1775"/>
      <c r="AG94" s="1775"/>
      <c r="AH94" s="1775"/>
      <c r="AI94" s="1775"/>
      <c r="AJ94" s="1775"/>
      <c r="AK94" s="1775"/>
      <c r="AL94" s="1775"/>
      <c r="AM94" s="1775"/>
      <c r="AN94" s="1775"/>
      <c r="AO94" s="1775"/>
      <c r="AP94" s="1775"/>
      <c r="AQ94" s="1775"/>
      <c r="AR94" s="1775"/>
      <c r="AS94" s="1775"/>
      <c r="AT94" s="1775"/>
      <c r="AU94" s="1775"/>
      <c r="AV94" s="1775"/>
      <c r="AW94" s="1775"/>
      <c r="AX94" s="1775"/>
      <c r="AY94" s="1775"/>
      <c r="AZ94" s="1775"/>
      <c r="BA94" s="1775"/>
      <c r="BB94" s="1775"/>
      <c r="BC94" s="1775"/>
      <c r="BD94" s="1775"/>
      <c r="BE94" s="1775"/>
      <c r="BF94" s="1775"/>
      <c r="BG94" s="1775"/>
      <c r="BH94" s="1775"/>
      <c r="BI94" s="1775"/>
      <c r="BJ94" s="1775"/>
      <c r="BK94" s="1775"/>
      <c r="BL94" s="1775"/>
      <c r="BM94" s="1775"/>
      <c r="BN94" s="1775"/>
      <c r="BO94" s="1775"/>
      <c r="BP94" s="1775"/>
      <c r="BQ94" s="1775"/>
      <c r="BR94" s="1775"/>
      <c r="BS94" s="1775"/>
      <c r="BT94" s="1775"/>
      <c r="BU94" s="1775"/>
      <c r="BV94" s="1775"/>
      <c r="BW94" s="1775"/>
      <c r="BX94" s="1775"/>
      <c r="BY94" s="1775"/>
      <c r="BZ94" s="1775"/>
      <c r="CA94" s="1775"/>
      <c r="CB94" s="1775"/>
      <c r="CC94" s="1775"/>
      <c r="CD94" s="1775"/>
      <c r="CH94" s="1807"/>
      <c r="CI94" s="1807"/>
      <c r="CJ94" s="1807"/>
      <c r="CK94" s="1807"/>
      <c r="CL94" s="1807"/>
      <c r="CM94" s="1807"/>
      <c r="CN94" s="1807"/>
      <c r="CO94" s="1807"/>
      <c r="CP94" s="1807"/>
      <c r="CQ94" s="1807"/>
      <c r="CR94" s="1807"/>
      <c r="CS94" s="1807"/>
      <c r="CT94" s="1807"/>
      <c r="CU94" s="1807"/>
      <c r="CV94" s="1807"/>
      <c r="CW94" s="1807"/>
      <c r="CX94" s="1807"/>
      <c r="CY94" s="1807"/>
      <c r="CZ94" s="1807"/>
      <c r="DA94" s="1807"/>
      <c r="DB94" s="1807"/>
      <c r="DC94" s="1807"/>
      <c r="DD94" s="1807"/>
      <c r="DE94" s="1807"/>
      <c r="DF94" s="1807"/>
      <c r="DG94" s="1807"/>
      <c r="DH94" s="1807"/>
      <c r="DI94" s="1807"/>
      <c r="DJ94" s="1807"/>
      <c r="DK94" s="1807"/>
      <c r="DL94" s="1807"/>
      <c r="DM94" s="1807"/>
      <c r="DN94" s="1807"/>
      <c r="DO94" s="1807"/>
      <c r="DP94" s="1807"/>
      <c r="DQ94" s="1807"/>
      <c r="DR94" s="1807"/>
      <c r="DS94" s="1807"/>
      <c r="DT94" s="1807"/>
      <c r="DU94" s="1807"/>
      <c r="DV94" s="1807"/>
    </row>
    <row r="95" spans="1:126" s="1801" customFormat="1" ht="20.100000000000001" customHeight="1">
      <c r="B95" s="1775"/>
      <c r="C95" s="1775"/>
      <c r="D95" s="1775"/>
      <c r="E95" s="1775"/>
      <c r="F95" s="1775"/>
      <c r="G95" s="1775"/>
      <c r="H95" s="1775"/>
      <c r="I95" s="1775"/>
      <c r="J95" s="1775"/>
      <c r="K95" s="1775"/>
      <c r="L95" s="1775"/>
      <c r="M95" s="1775"/>
      <c r="N95" s="1775"/>
      <c r="O95" s="1775"/>
      <c r="P95" s="1775"/>
      <c r="Q95" s="1775"/>
      <c r="R95" s="1775"/>
      <c r="S95" s="1775"/>
      <c r="T95" s="1775"/>
      <c r="U95" s="1775"/>
      <c r="V95" s="1775"/>
      <c r="W95" s="1775"/>
      <c r="X95" s="1775"/>
      <c r="Y95" s="1775"/>
      <c r="Z95" s="1775"/>
      <c r="AA95" s="1775"/>
      <c r="AB95" s="1775"/>
      <c r="AC95" s="1775"/>
      <c r="AD95" s="1775"/>
      <c r="AE95" s="1775"/>
      <c r="AF95" s="1775"/>
      <c r="AG95" s="1775"/>
      <c r="AH95" s="1775"/>
      <c r="AI95" s="1775"/>
      <c r="AJ95" s="1775"/>
      <c r="AK95" s="1775"/>
      <c r="AL95" s="1775"/>
      <c r="AM95" s="1775"/>
      <c r="AN95" s="1775"/>
      <c r="AO95" s="1775"/>
      <c r="AP95" s="1775"/>
      <c r="AQ95" s="1775"/>
      <c r="AR95" s="1775"/>
      <c r="AS95" s="1775"/>
      <c r="AT95" s="1775"/>
      <c r="AU95" s="1775"/>
      <c r="AV95" s="1775"/>
      <c r="AW95" s="1775"/>
      <c r="AX95" s="1775"/>
      <c r="AY95" s="1775"/>
      <c r="AZ95" s="1775"/>
      <c r="BA95" s="1775"/>
      <c r="BB95" s="1775"/>
      <c r="BC95" s="1775"/>
      <c r="BD95" s="1775"/>
      <c r="BE95" s="1775"/>
      <c r="BF95" s="1775"/>
      <c r="BG95" s="1775"/>
      <c r="BH95" s="1775"/>
      <c r="BI95" s="1775"/>
      <c r="BJ95" s="1775"/>
      <c r="BK95" s="1775"/>
      <c r="BL95" s="1775"/>
      <c r="BM95" s="1775"/>
      <c r="BN95" s="1775"/>
      <c r="BO95" s="1775"/>
      <c r="BP95" s="1775"/>
      <c r="BQ95" s="1775"/>
      <c r="BR95" s="1775"/>
      <c r="BS95" s="1775"/>
      <c r="BT95" s="1775"/>
      <c r="BU95" s="1775"/>
      <c r="BV95" s="1775"/>
      <c r="BW95" s="1775"/>
      <c r="BX95" s="1775"/>
      <c r="BY95" s="1775"/>
      <c r="BZ95" s="1775"/>
      <c r="CA95" s="1775"/>
      <c r="CB95" s="1775"/>
      <c r="CC95" s="1775"/>
      <c r="CD95" s="1775"/>
      <c r="CH95" s="1807"/>
      <c r="CI95" s="1807"/>
      <c r="CJ95" s="1807"/>
      <c r="CK95" s="1807"/>
      <c r="CL95" s="1807"/>
      <c r="CM95" s="1807"/>
      <c r="CN95" s="1807"/>
      <c r="CO95" s="1807"/>
      <c r="CP95" s="1807"/>
      <c r="CQ95" s="1807"/>
      <c r="CR95" s="1807"/>
      <c r="CS95" s="1807"/>
      <c r="CT95" s="1807"/>
      <c r="CU95" s="1807"/>
      <c r="CV95" s="1807"/>
      <c r="CW95" s="1807"/>
      <c r="CX95" s="1807"/>
      <c r="CY95" s="1807"/>
      <c r="CZ95" s="1807"/>
      <c r="DA95" s="1807"/>
      <c r="DB95" s="1807"/>
      <c r="DC95" s="1807"/>
      <c r="DD95" s="1807"/>
      <c r="DE95" s="1807"/>
      <c r="DF95" s="1807"/>
      <c r="DG95" s="1807"/>
      <c r="DH95" s="1807"/>
      <c r="DI95" s="1807"/>
      <c r="DJ95" s="1807"/>
      <c r="DK95" s="1807"/>
      <c r="DL95" s="1807"/>
      <c r="DM95" s="1807"/>
      <c r="DN95" s="1807"/>
      <c r="DO95" s="1807"/>
      <c r="DP95" s="1807"/>
      <c r="DQ95" s="1807"/>
      <c r="DR95" s="1807"/>
      <c r="DS95" s="1807"/>
      <c r="DT95" s="1807"/>
      <c r="DU95" s="1807"/>
      <c r="DV95" s="1807"/>
    </row>
  </sheetData>
  <mergeCells count="89">
    <mergeCell ref="AL85:AM86"/>
    <mergeCell ref="AN85:AP86"/>
    <mergeCell ref="AR86:AS86"/>
    <mergeCell ref="BW86:BX87"/>
    <mergeCell ref="A93:CD93"/>
    <mergeCell ref="AU88:BQ88"/>
    <mergeCell ref="AL79:AM80"/>
    <mergeCell ref="AN79:AP80"/>
    <mergeCell ref="AR79:AS79"/>
    <mergeCell ref="BW79:BX80"/>
    <mergeCell ref="BY79:CA80"/>
    <mergeCell ref="AL82:AM83"/>
    <mergeCell ref="AN82:AP83"/>
    <mergeCell ref="AR82:AS82"/>
    <mergeCell ref="BW82:BX84"/>
    <mergeCell ref="BY82:CA84"/>
    <mergeCell ref="AL73:AM74"/>
    <mergeCell ref="AN73:AP74"/>
    <mergeCell ref="AR73:AS73"/>
    <mergeCell ref="BW73:BX74"/>
    <mergeCell ref="BY73:CA74"/>
    <mergeCell ref="AL76:AM77"/>
    <mergeCell ref="AN76:AP77"/>
    <mergeCell ref="AR76:AS76"/>
    <mergeCell ref="BW76:BX77"/>
    <mergeCell ref="BY76:CA77"/>
    <mergeCell ref="AL67:AM68"/>
    <mergeCell ref="AN67:AP68"/>
    <mergeCell ref="AR67:AS67"/>
    <mergeCell ref="BW67:BX68"/>
    <mergeCell ref="BY67:CA68"/>
    <mergeCell ref="AL70:AM71"/>
    <mergeCell ref="AN70:AP71"/>
    <mergeCell ref="AR70:AS70"/>
    <mergeCell ref="BW70:BX71"/>
    <mergeCell ref="BY70:CA71"/>
    <mergeCell ref="AR61:AS61"/>
    <mergeCell ref="BW61:BX62"/>
    <mergeCell ref="BY61:CA62"/>
    <mergeCell ref="AL63:AM64"/>
    <mergeCell ref="AN63:AP64"/>
    <mergeCell ref="AR64:AS64"/>
    <mergeCell ref="BW64:BX65"/>
    <mergeCell ref="BY64:CA65"/>
    <mergeCell ref="BW54:BX55"/>
    <mergeCell ref="BY54:CA55"/>
    <mergeCell ref="AL58:AM59"/>
    <mergeCell ref="AN58:AP59"/>
    <mergeCell ref="AR58:AS58"/>
    <mergeCell ref="BW58:BX59"/>
    <mergeCell ref="BY58:CA59"/>
    <mergeCell ref="AR54:AS54"/>
    <mergeCell ref="D47:E48"/>
    <mergeCell ref="F47:H48"/>
    <mergeCell ref="J47:Q48"/>
    <mergeCell ref="AL54:AM55"/>
    <mergeCell ref="AN54:AP55"/>
    <mergeCell ref="BQ41:BR42"/>
    <mergeCell ref="BS41:CA42"/>
    <mergeCell ref="CB41:CC42"/>
    <mergeCell ref="BQ44:BR45"/>
    <mergeCell ref="BS44:CA45"/>
    <mergeCell ref="CB44:CC45"/>
    <mergeCell ref="BY34:CA34"/>
    <mergeCell ref="BQ35:BR36"/>
    <mergeCell ref="BS35:CA36"/>
    <mergeCell ref="CB35:CC36"/>
    <mergeCell ref="BQ38:BR39"/>
    <mergeCell ref="BS38:CA39"/>
    <mergeCell ref="CB38:CC39"/>
    <mergeCell ref="BS31:CA31"/>
    <mergeCell ref="D32:E33"/>
    <mergeCell ref="F32:H33"/>
    <mergeCell ref="J32:Q33"/>
    <mergeCell ref="BS32:CA32"/>
    <mergeCell ref="BS33:CA33"/>
    <mergeCell ref="BW17:BX18"/>
    <mergeCell ref="BY17:CA18"/>
    <mergeCell ref="BW20:BX21"/>
    <mergeCell ref="BY20:CA21"/>
    <mergeCell ref="BW23:BX24"/>
    <mergeCell ref="BY23:CA24"/>
    <mergeCell ref="BW14:BX15"/>
    <mergeCell ref="BY14:CA15"/>
    <mergeCell ref="C4:N5"/>
    <mergeCell ref="O4:Q5"/>
    <mergeCell ref="BX10:CB10"/>
    <mergeCell ref="BW11:BX12"/>
    <mergeCell ref="BY11:CA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ADD9-BBD8-42E8-89ED-708497075582}">
  <sheetPr>
    <tabColor rgb="FFFF0000"/>
  </sheetPr>
  <dimension ref="A1:BS79"/>
  <sheetViews>
    <sheetView view="pageBreakPreview" zoomScale="50" zoomScaleNormal="50" zoomScaleSheetLayoutView="50" workbookViewId="0">
      <selection activeCell="CA68" sqref="CA68"/>
    </sheetView>
  </sheetViews>
  <sheetFormatPr defaultRowHeight="32.4"/>
  <cols>
    <col min="1" max="1" width="4" style="1956" customWidth="1"/>
    <col min="2" max="69" width="3.88671875" style="1956" customWidth="1"/>
    <col min="70" max="70" width="40.6640625" style="1956" customWidth="1"/>
    <col min="71" max="77" width="3.88671875" style="1956" customWidth="1"/>
    <col min="78" max="258" width="8.88671875" style="1956"/>
    <col min="259" max="275" width="8.33203125" style="1956" customWidth="1"/>
    <col min="276" max="276" width="18.33203125" style="1956" bestFit="1" customWidth="1"/>
    <col min="277" max="280" width="8.33203125" style="1956" customWidth="1"/>
    <col min="281" max="514" width="8.88671875" style="1956"/>
    <col min="515" max="531" width="8.33203125" style="1956" customWidth="1"/>
    <col min="532" max="532" width="18.33203125" style="1956" bestFit="1" customWidth="1"/>
    <col min="533" max="536" width="8.33203125" style="1956" customWidth="1"/>
    <col min="537" max="770" width="8.88671875" style="1956"/>
    <col min="771" max="787" width="8.33203125" style="1956" customWidth="1"/>
    <col min="788" max="788" width="18.33203125" style="1956" bestFit="1" customWidth="1"/>
    <col min="789" max="792" width="8.33203125" style="1956" customWidth="1"/>
    <col min="793" max="1026" width="8.88671875" style="1956"/>
    <col min="1027" max="1043" width="8.33203125" style="1956" customWidth="1"/>
    <col min="1044" max="1044" width="18.33203125" style="1956" bestFit="1" customWidth="1"/>
    <col min="1045" max="1048" width="8.33203125" style="1956" customWidth="1"/>
    <col min="1049" max="1282" width="8.88671875" style="1956"/>
    <col min="1283" max="1299" width="8.33203125" style="1956" customWidth="1"/>
    <col min="1300" max="1300" width="18.33203125" style="1956" bestFit="1" customWidth="1"/>
    <col min="1301" max="1304" width="8.33203125" style="1956" customWidth="1"/>
    <col min="1305" max="1538" width="8.88671875" style="1956"/>
    <col min="1539" max="1555" width="8.33203125" style="1956" customWidth="1"/>
    <col min="1556" max="1556" width="18.33203125" style="1956" bestFit="1" customWidth="1"/>
    <col min="1557" max="1560" width="8.33203125" style="1956" customWidth="1"/>
    <col min="1561" max="1794" width="8.88671875" style="1956"/>
    <col min="1795" max="1811" width="8.33203125" style="1956" customWidth="1"/>
    <col min="1812" max="1812" width="18.33203125" style="1956" bestFit="1" customWidth="1"/>
    <col min="1813" max="1816" width="8.33203125" style="1956" customWidth="1"/>
    <col min="1817" max="2050" width="8.88671875" style="1956"/>
    <col min="2051" max="2067" width="8.33203125" style="1956" customWidth="1"/>
    <col min="2068" max="2068" width="18.33203125" style="1956" bestFit="1" customWidth="1"/>
    <col min="2069" max="2072" width="8.33203125" style="1956" customWidth="1"/>
    <col min="2073" max="2306" width="8.88671875" style="1956"/>
    <col min="2307" max="2323" width="8.33203125" style="1956" customWidth="1"/>
    <col min="2324" max="2324" width="18.33203125" style="1956" bestFit="1" customWidth="1"/>
    <col min="2325" max="2328" width="8.33203125" style="1956" customWidth="1"/>
    <col min="2329" max="2562" width="8.88671875" style="1956"/>
    <col min="2563" max="2579" width="8.33203125" style="1956" customWidth="1"/>
    <col min="2580" max="2580" width="18.33203125" style="1956" bestFit="1" customWidth="1"/>
    <col min="2581" max="2584" width="8.33203125" style="1956" customWidth="1"/>
    <col min="2585" max="2818" width="8.88671875" style="1956"/>
    <col min="2819" max="2835" width="8.33203125" style="1956" customWidth="1"/>
    <col min="2836" max="2836" width="18.33203125" style="1956" bestFit="1" customWidth="1"/>
    <col min="2837" max="2840" width="8.33203125" style="1956" customWidth="1"/>
    <col min="2841" max="3074" width="8.88671875" style="1956"/>
    <col min="3075" max="3091" width="8.33203125" style="1956" customWidth="1"/>
    <col min="3092" max="3092" width="18.33203125" style="1956" bestFit="1" customWidth="1"/>
    <col min="3093" max="3096" width="8.33203125" style="1956" customWidth="1"/>
    <col min="3097" max="3330" width="8.88671875" style="1956"/>
    <col min="3331" max="3347" width="8.33203125" style="1956" customWidth="1"/>
    <col min="3348" max="3348" width="18.33203125" style="1956" bestFit="1" customWidth="1"/>
    <col min="3349" max="3352" width="8.33203125" style="1956" customWidth="1"/>
    <col min="3353" max="3586" width="8.88671875" style="1956"/>
    <col min="3587" max="3603" width="8.33203125" style="1956" customWidth="1"/>
    <col min="3604" max="3604" width="18.33203125" style="1956" bestFit="1" customWidth="1"/>
    <col min="3605" max="3608" width="8.33203125" style="1956" customWidth="1"/>
    <col min="3609" max="3842" width="8.88671875" style="1956"/>
    <col min="3843" max="3859" width="8.33203125" style="1956" customWidth="1"/>
    <col min="3860" max="3860" width="18.33203125" style="1956" bestFit="1" customWidth="1"/>
    <col min="3861" max="3864" width="8.33203125" style="1956" customWidth="1"/>
    <col min="3865" max="4098" width="8.88671875" style="1956"/>
    <col min="4099" max="4115" width="8.33203125" style="1956" customWidth="1"/>
    <col min="4116" max="4116" width="18.33203125" style="1956" bestFit="1" customWidth="1"/>
    <col min="4117" max="4120" width="8.33203125" style="1956" customWidth="1"/>
    <col min="4121" max="4354" width="8.88671875" style="1956"/>
    <col min="4355" max="4371" width="8.33203125" style="1956" customWidth="1"/>
    <col min="4372" max="4372" width="18.33203125" style="1956" bestFit="1" customWidth="1"/>
    <col min="4373" max="4376" width="8.33203125" style="1956" customWidth="1"/>
    <col min="4377" max="4610" width="8.88671875" style="1956"/>
    <col min="4611" max="4627" width="8.33203125" style="1956" customWidth="1"/>
    <col min="4628" max="4628" width="18.33203125" style="1956" bestFit="1" customWidth="1"/>
    <col min="4629" max="4632" width="8.33203125" style="1956" customWidth="1"/>
    <col min="4633" max="4866" width="8.88671875" style="1956"/>
    <col min="4867" max="4883" width="8.33203125" style="1956" customWidth="1"/>
    <col min="4884" max="4884" width="18.33203125" style="1956" bestFit="1" customWidth="1"/>
    <col min="4885" max="4888" width="8.33203125" style="1956" customWidth="1"/>
    <col min="4889" max="5122" width="8.88671875" style="1956"/>
    <col min="5123" max="5139" width="8.33203125" style="1956" customWidth="1"/>
    <col min="5140" max="5140" width="18.33203125" style="1956" bestFit="1" customWidth="1"/>
    <col min="5141" max="5144" width="8.33203125" style="1956" customWidth="1"/>
    <col min="5145" max="5378" width="8.88671875" style="1956"/>
    <col min="5379" max="5395" width="8.33203125" style="1956" customWidth="1"/>
    <col min="5396" max="5396" width="18.33203125" style="1956" bestFit="1" customWidth="1"/>
    <col min="5397" max="5400" width="8.33203125" style="1956" customWidth="1"/>
    <col min="5401" max="5634" width="8.88671875" style="1956"/>
    <col min="5635" max="5651" width="8.33203125" style="1956" customWidth="1"/>
    <col min="5652" max="5652" width="18.33203125" style="1956" bestFit="1" customWidth="1"/>
    <col min="5653" max="5656" width="8.33203125" style="1956" customWidth="1"/>
    <col min="5657" max="5890" width="8.88671875" style="1956"/>
    <col min="5891" max="5907" width="8.33203125" style="1956" customWidth="1"/>
    <col min="5908" max="5908" width="18.33203125" style="1956" bestFit="1" customWidth="1"/>
    <col min="5909" max="5912" width="8.33203125" style="1956" customWidth="1"/>
    <col min="5913" max="6146" width="8.88671875" style="1956"/>
    <col min="6147" max="6163" width="8.33203125" style="1956" customWidth="1"/>
    <col min="6164" max="6164" width="18.33203125" style="1956" bestFit="1" customWidth="1"/>
    <col min="6165" max="6168" width="8.33203125" style="1956" customWidth="1"/>
    <col min="6169" max="6402" width="8.88671875" style="1956"/>
    <col min="6403" max="6419" width="8.33203125" style="1956" customWidth="1"/>
    <col min="6420" max="6420" width="18.33203125" style="1956" bestFit="1" customWidth="1"/>
    <col min="6421" max="6424" width="8.33203125" style="1956" customWidth="1"/>
    <col min="6425" max="6658" width="8.88671875" style="1956"/>
    <col min="6659" max="6675" width="8.33203125" style="1956" customWidth="1"/>
    <col min="6676" max="6676" width="18.33203125" style="1956" bestFit="1" customWidth="1"/>
    <col min="6677" max="6680" width="8.33203125" style="1956" customWidth="1"/>
    <col min="6681" max="6914" width="8.88671875" style="1956"/>
    <col min="6915" max="6931" width="8.33203125" style="1956" customWidth="1"/>
    <col min="6932" max="6932" width="18.33203125" style="1956" bestFit="1" customWidth="1"/>
    <col min="6933" max="6936" width="8.33203125" style="1956" customWidth="1"/>
    <col min="6937" max="7170" width="8.88671875" style="1956"/>
    <col min="7171" max="7187" width="8.33203125" style="1956" customWidth="1"/>
    <col min="7188" max="7188" width="18.33203125" style="1956" bestFit="1" customWidth="1"/>
    <col min="7189" max="7192" width="8.33203125" style="1956" customWidth="1"/>
    <col min="7193" max="7426" width="8.88671875" style="1956"/>
    <col min="7427" max="7443" width="8.33203125" style="1956" customWidth="1"/>
    <col min="7444" max="7444" width="18.33203125" style="1956" bestFit="1" customWidth="1"/>
    <col min="7445" max="7448" width="8.33203125" style="1956" customWidth="1"/>
    <col min="7449" max="7682" width="8.88671875" style="1956"/>
    <col min="7683" max="7699" width="8.33203125" style="1956" customWidth="1"/>
    <col min="7700" max="7700" width="18.33203125" style="1956" bestFit="1" customWidth="1"/>
    <col min="7701" max="7704" width="8.33203125" style="1956" customWidth="1"/>
    <col min="7705" max="7938" width="8.88671875" style="1956"/>
    <col min="7939" max="7955" width="8.33203125" style="1956" customWidth="1"/>
    <col min="7956" max="7956" width="18.33203125" style="1956" bestFit="1" customWidth="1"/>
    <col min="7957" max="7960" width="8.33203125" style="1956" customWidth="1"/>
    <col min="7961" max="8194" width="8.88671875" style="1956"/>
    <col min="8195" max="8211" width="8.33203125" style="1956" customWidth="1"/>
    <col min="8212" max="8212" width="18.33203125" style="1956" bestFit="1" customWidth="1"/>
    <col min="8213" max="8216" width="8.33203125" style="1956" customWidth="1"/>
    <col min="8217" max="8450" width="8.88671875" style="1956"/>
    <col min="8451" max="8467" width="8.33203125" style="1956" customWidth="1"/>
    <col min="8468" max="8468" width="18.33203125" style="1956" bestFit="1" customWidth="1"/>
    <col min="8469" max="8472" width="8.33203125" style="1956" customWidth="1"/>
    <col min="8473" max="8706" width="8.88671875" style="1956"/>
    <col min="8707" max="8723" width="8.33203125" style="1956" customWidth="1"/>
    <col min="8724" max="8724" width="18.33203125" style="1956" bestFit="1" customWidth="1"/>
    <col min="8725" max="8728" width="8.33203125" style="1956" customWidth="1"/>
    <col min="8729" max="8962" width="8.88671875" style="1956"/>
    <col min="8963" max="8979" width="8.33203125" style="1956" customWidth="1"/>
    <col min="8980" max="8980" width="18.33203125" style="1956" bestFit="1" customWidth="1"/>
    <col min="8981" max="8984" width="8.33203125" style="1956" customWidth="1"/>
    <col min="8985" max="9218" width="8.88671875" style="1956"/>
    <col min="9219" max="9235" width="8.33203125" style="1956" customWidth="1"/>
    <col min="9236" max="9236" width="18.33203125" style="1956" bestFit="1" customWidth="1"/>
    <col min="9237" max="9240" width="8.33203125" style="1956" customWidth="1"/>
    <col min="9241" max="9474" width="8.88671875" style="1956"/>
    <col min="9475" max="9491" width="8.33203125" style="1956" customWidth="1"/>
    <col min="9492" max="9492" width="18.33203125" style="1956" bestFit="1" customWidth="1"/>
    <col min="9493" max="9496" width="8.33203125" style="1956" customWidth="1"/>
    <col min="9497" max="9730" width="8.88671875" style="1956"/>
    <col min="9731" max="9747" width="8.33203125" style="1956" customWidth="1"/>
    <col min="9748" max="9748" width="18.33203125" style="1956" bestFit="1" customWidth="1"/>
    <col min="9749" max="9752" width="8.33203125" style="1956" customWidth="1"/>
    <col min="9753" max="9986" width="8.88671875" style="1956"/>
    <col min="9987" max="10003" width="8.33203125" style="1956" customWidth="1"/>
    <col min="10004" max="10004" width="18.33203125" style="1956" bestFit="1" customWidth="1"/>
    <col min="10005" max="10008" width="8.33203125" style="1956" customWidth="1"/>
    <col min="10009" max="10242" width="8.88671875" style="1956"/>
    <col min="10243" max="10259" width="8.33203125" style="1956" customWidth="1"/>
    <col min="10260" max="10260" width="18.33203125" style="1956" bestFit="1" customWidth="1"/>
    <col min="10261" max="10264" width="8.33203125" style="1956" customWidth="1"/>
    <col min="10265" max="10498" width="8.88671875" style="1956"/>
    <col min="10499" max="10515" width="8.33203125" style="1956" customWidth="1"/>
    <col min="10516" max="10516" width="18.33203125" style="1956" bestFit="1" customWidth="1"/>
    <col min="10517" max="10520" width="8.33203125" style="1956" customWidth="1"/>
    <col min="10521" max="10754" width="8.88671875" style="1956"/>
    <col min="10755" max="10771" width="8.33203125" style="1956" customWidth="1"/>
    <col min="10772" max="10772" width="18.33203125" style="1956" bestFit="1" customWidth="1"/>
    <col min="10773" max="10776" width="8.33203125" style="1956" customWidth="1"/>
    <col min="10777" max="11010" width="8.88671875" style="1956"/>
    <col min="11011" max="11027" width="8.33203125" style="1956" customWidth="1"/>
    <col min="11028" max="11028" width="18.33203125" style="1956" bestFit="1" customWidth="1"/>
    <col min="11029" max="11032" width="8.33203125" style="1956" customWidth="1"/>
    <col min="11033" max="11266" width="8.88671875" style="1956"/>
    <col min="11267" max="11283" width="8.33203125" style="1956" customWidth="1"/>
    <col min="11284" max="11284" width="18.33203125" style="1956" bestFit="1" customWidth="1"/>
    <col min="11285" max="11288" width="8.33203125" style="1956" customWidth="1"/>
    <col min="11289" max="11522" width="8.88671875" style="1956"/>
    <col min="11523" max="11539" width="8.33203125" style="1956" customWidth="1"/>
    <col min="11540" max="11540" width="18.33203125" style="1956" bestFit="1" customWidth="1"/>
    <col min="11541" max="11544" width="8.33203125" style="1956" customWidth="1"/>
    <col min="11545" max="11778" width="8.88671875" style="1956"/>
    <col min="11779" max="11795" width="8.33203125" style="1956" customWidth="1"/>
    <col min="11796" max="11796" width="18.33203125" style="1956" bestFit="1" customWidth="1"/>
    <col min="11797" max="11800" width="8.33203125" style="1956" customWidth="1"/>
    <col min="11801" max="12034" width="8.88671875" style="1956"/>
    <col min="12035" max="12051" width="8.33203125" style="1956" customWidth="1"/>
    <col min="12052" max="12052" width="18.33203125" style="1956" bestFit="1" customWidth="1"/>
    <col min="12053" max="12056" width="8.33203125" style="1956" customWidth="1"/>
    <col min="12057" max="12290" width="8.88671875" style="1956"/>
    <col min="12291" max="12307" width="8.33203125" style="1956" customWidth="1"/>
    <col min="12308" max="12308" width="18.33203125" style="1956" bestFit="1" customWidth="1"/>
    <col min="12309" max="12312" width="8.33203125" style="1956" customWidth="1"/>
    <col min="12313" max="12546" width="8.88671875" style="1956"/>
    <col min="12547" max="12563" width="8.33203125" style="1956" customWidth="1"/>
    <col min="12564" max="12564" width="18.33203125" style="1956" bestFit="1" customWidth="1"/>
    <col min="12565" max="12568" width="8.33203125" style="1956" customWidth="1"/>
    <col min="12569" max="12802" width="8.88671875" style="1956"/>
    <col min="12803" max="12819" width="8.33203125" style="1956" customWidth="1"/>
    <col min="12820" max="12820" width="18.33203125" style="1956" bestFit="1" customWidth="1"/>
    <col min="12821" max="12824" width="8.33203125" style="1956" customWidth="1"/>
    <col min="12825" max="13058" width="8.88671875" style="1956"/>
    <col min="13059" max="13075" width="8.33203125" style="1956" customWidth="1"/>
    <col min="13076" max="13076" width="18.33203125" style="1956" bestFit="1" customWidth="1"/>
    <col min="13077" max="13080" width="8.33203125" style="1956" customWidth="1"/>
    <col min="13081" max="13314" width="8.88671875" style="1956"/>
    <col min="13315" max="13331" width="8.33203125" style="1956" customWidth="1"/>
    <col min="13332" max="13332" width="18.33203125" style="1956" bestFit="1" customWidth="1"/>
    <col min="13333" max="13336" width="8.33203125" style="1956" customWidth="1"/>
    <col min="13337" max="13570" width="8.88671875" style="1956"/>
    <col min="13571" max="13587" width="8.33203125" style="1956" customWidth="1"/>
    <col min="13588" max="13588" width="18.33203125" style="1956" bestFit="1" customWidth="1"/>
    <col min="13589" max="13592" width="8.33203125" style="1956" customWidth="1"/>
    <col min="13593" max="13826" width="8.88671875" style="1956"/>
    <col min="13827" max="13843" width="8.33203125" style="1956" customWidth="1"/>
    <col min="13844" max="13844" width="18.33203125" style="1956" bestFit="1" customWidth="1"/>
    <col min="13845" max="13848" width="8.33203125" style="1956" customWidth="1"/>
    <col min="13849" max="14082" width="8.88671875" style="1956"/>
    <col min="14083" max="14099" width="8.33203125" style="1956" customWidth="1"/>
    <col min="14100" max="14100" width="18.33203125" style="1956" bestFit="1" customWidth="1"/>
    <col min="14101" max="14104" width="8.33203125" style="1956" customWidth="1"/>
    <col min="14105" max="14338" width="8.88671875" style="1956"/>
    <col min="14339" max="14355" width="8.33203125" style="1956" customWidth="1"/>
    <col min="14356" max="14356" width="18.33203125" style="1956" bestFit="1" customWidth="1"/>
    <col min="14357" max="14360" width="8.33203125" style="1956" customWidth="1"/>
    <col min="14361" max="14594" width="8.88671875" style="1956"/>
    <col min="14595" max="14611" width="8.33203125" style="1956" customWidth="1"/>
    <col min="14612" max="14612" width="18.33203125" style="1956" bestFit="1" customWidth="1"/>
    <col min="14613" max="14616" width="8.33203125" style="1956" customWidth="1"/>
    <col min="14617" max="14850" width="8.88671875" style="1956"/>
    <col min="14851" max="14867" width="8.33203125" style="1956" customWidth="1"/>
    <col min="14868" max="14868" width="18.33203125" style="1956" bestFit="1" customWidth="1"/>
    <col min="14869" max="14872" width="8.33203125" style="1956" customWidth="1"/>
    <col min="14873" max="15106" width="8.88671875" style="1956"/>
    <col min="15107" max="15123" width="8.33203125" style="1956" customWidth="1"/>
    <col min="15124" max="15124" width="18.33203125" style="1956" bestFit="1" customWidth="1"/>
    <col min="15125" max="15128" width="8.33203125" style="1956" customWidth="1"/>
    <col min="15129" max="15362" width="8.88671875" style="1956"/>
    <col min="15363" max="15379" width="8.33203125" style="1956" customWidth="1"/>
    <col min="15380" max="15380" width="18.33203125" style="1956" bestFit="1" customWidth="1"/>
    <col min="15381" max="15384" width="8.33203125" style="1956" customWidth="1"/>
    <col min="15385" max="15618" width="8.88671875" style="1956"/>
    <col min="15619" max="15635" width="8.33203125" style="1956" customWidth="1"/>
    <col min="15636" max="15636" width="18.33203125" style="1956" bestFit="1" customWidth="1"/>
    <col min="15637" max="15640" width="8.33203125" style="1956" customWidth="1"/>
    <col min="15641" max="15874" width="8.88671875" style="1956"/>
    <col min="15875" max="15891" width="8.33203125" style="1956" customWidth="1"/>
    <col min="15892" max="15892" width="18.33203125" style="1956" bestFit="1" customWidth="1"/>
    <col min="15893" max="15896" width="8.33203125" style="1956" customWidth="1"/>
    <col min="15897" max="16130" width="8.88671875" style="1956"/>
    <col min="16131" max="16147" width="8.33203125" style="1956" customWidth="1"/>
    <col min="16148" max="16148" width="18.33203125" style="1956" bestFit="1" customWidth="1"/>
    <col min="16149" max="16152" width="8.33203125" style="1956" customWidth="1"/>
    <col min="16153" max="16384" width="8.88671875" style="1956"/>
  </cols>
  <sheetData>
    <row r="1" spans="2:70" ht="33" thickBot="1"/>
    <row r="2" spans="2:70" ht="39.9" customHeight="1">
      <c r="B2" s="2189" t="s">
        <v>1147</v>
      </c>
      <c r="C2" s="2190"/>
      <c r="D2" s="2190"/>
      <c r="E2" s="2190"/>
      <c r="F2" s="2190"/>
      <c r="G2" s="2190"/>
      <c r="H2" s="2190"/>
      <c r="I2" s="2190"/>
      <c r="J2" s="2190"/>
      <c r="K2" s="2190"/>
      <c r="L2" s="2190"/>
      <c r="M2" s="2190"/>
      <c r="N2" s="2190"/>
      <c r="O2" s="2190"/>
      <c r="P2" s="2190"/>
      <c r="Q2" s="2190"/>
      <c r="R2" s="2190"/>
      <c r="S2" s="2190"/>
      <c r="T2" s="2190"/>
      <c r="U2" s="2190"/>
      <c r="V2" s="2190"/>
      <c r="W2" s="2190"/>
      <c r="X2" s="2190"/>
      <c r="Y2" s="2190"/>
      <c r="Z2" s="2190"/>
      <c r="AA2" s="2190"/>
      <c r="AB2" s="2190"/>
      <c r="AC2" s="2190"/>
      <c r="AD2" s="2190"/>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0"/>
      <c r="BC2" s="2190"/>
      <c r="BD2" s="2190"/>
      <c r="BE2" s="2190"/>
      <c r="BF2" s="2190"/>
      <c r="BG2" s="2190"/>
      <c r="BH2" s="2190"/>
      <c r="BI2" s="2190"/>
      <c r="BJ2" s="2190"/>
      <c r="BK2" s="2190"/>
      <c r="BL2" s="2190"/>
      <c r="BM2" s="2190"/>
      <c r="BN2" s="2190"/>
      <c r="BO2" s="2190"/>
      <c r="BP2" s="2190"/>
      <c r="BQ2" s="2190"/>
      <c r="BR2" s="2191"/>
    </row>
    <row r="3" spans="2:70" ht="39.9" customHeight="1">
      <c r="B3" s="2192"/>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4"/>
    </row>
    <row r="4" spans="2:70" ht="24.75" customHeight="1">
      <c r="B4" s="1957"/>
      <c r="BR4" s="1958"/>
    </row>
    <row r="5" spans="2:70" ht="30" customHeight="1">
      <c r="B5" s="1957"/>
      <c r="C5" s="1959" t="s">
        <v>303</v>
      </c>
      <c r="D5" s="1959"/>
      <c r="BR5" s="1958"/>
    </row>
    <row r="6" spans="2:70" ht="30" customHeight="1">
      <c r="B6" s="1957"/>
      <c r="C6" s="1960" t="s">
        <v>309</v>
      </c>
      <c r="D6" s="1960"/>
      <c r="BR6" s="1958"/>
    </row>
    <row r="7" spans="2:70" ht="21.75" customHeight="1">
      <c r="B7" s="1957"/>
      <c r="BR7" s="1958"/>
    </row>
    <row r="8" spans="2:70" ht="30" customHeight="1">
      <c r="B8" s="1961"/>
      <c r="C8" s="1962" t="s">
        <v>153</v>
      </c>
      <c r="D8" s="1963"/>
      <c r="E8" s="1964" t="s">
        <v>2834</v>
      </c>
      <c r="BR8" s="1958"/>
    </row>
    <row r="9" spans="2:70" ht="30" customHeight="1">
      <c r="B9" s="1961"/>
      <c r="C9" s="1962"/>
      <c r="D9" s="1963"/>
      <c r="E9" s="1965" t="s">
        <v>2826</v>
      </c>
      <c r="BR9" s="1958"/>
    </row>
    <row r="10" spans="2:70" ht="30" customHeight="1">
      <c r="B10" s="1961"/>
      <c r="C10" s="1962"/>
      <c r="D10" s="1963"/>
      <c r="BR10" s="1958"/>
    </row>
    <row r="11" spans="2:70" ht="30" customHeight="1">
      <c r="B11" s="1961"/>
      <c r="C11" s="1962" t="s">
        <v>154</v>
      </c>
      <c r="D11" s="1963"/>
      <c r="E11" s="1964" t="s">
        <v>2835</v>
      </c>
      <c r="BR11" s="1958"/>
    </row>
    <row r="12" spans="2:70" ht="30" customHeight="1">
      <c r="B12" s="1961"/>
      <c r="C12" s="1962"/>
      <c r="D12" s="1963"/>
      <c r="E12" s="1965" t="s">
        <v>2836</v>
      </c>
      <c r="BR12" s="1958"/>
    </row>
    <row r="13" spans="2:70" ht="30" customHeight="1">
      <c r="B13" s="1961"/>
      <c r="C13" s="1962"/>
      <c r="D13" s="1963"/>
      <c r="BR13" s="1958"/>
    </row>
    <row r="14" spans="2:70" ht="30" customHeight="1">
      <c r="B14" s="1961"/>
      <c r="C14" s="1962" t="s">
        <v>155</v>
      </c>
      <c r="D14" s="1963"/>
      <c r="E14" s="1964" t="s">
        <v>2827</v>
      </c>
      <c r="BR14" s="1958"/>
    </row>
    <row r="15" spans="2:70" ht="30" customHeight="1">
      <c r="B15" s="1961"/>
      <c r="C15" s="1966"/>
      <c r="D15" s="1967"/>
      <c r="E15" s="1964" t="s">
        <v>1148</v>
      </c>
      <c r="BR15" s="1958"/>
    </row>
    <row r="16" spans="2:70" ht="30" customHeight="1">
      <c r="B16" s="1961"/>
      <c r="C16" s="1966"/>
      <c r="D16" s="1967"/>
      <c r="E16" s="1965" t="s">
        <v>2837</v>
      </c>
      <c r="BR16" s="1958"/>
    </row>
    <row r="17" spans="2:70" ht="30" customHeight="1">
      <c r="B17" s="1961"/>
      <c r="C17" s="1966"/>
      <c r="D17" s="1967"/>
      <c r="E17" s="1965" t="s">
        <v>310</v>
      </c>
      <c r="BR17" s="1958"/>
    </row>
    <row r="18" spans="2:70" ht="30" customHeight="1">
      <c r="B18" s="1961"/>
      <c r="C18" s="1966"/>
      <c r="D18" s="1967"/>
      <c r="E18" s="1965"/>
      <c r="BR18" s="1958"/>
    </row>
    <row r="19" spans="2:70" ht="30" customHeight="1">
      <c r="B19" s="1961"/>
      <c r="C19" s="1966"/>
      <c r="D19" s="1967"/>
      <c r="E19" s="1964" t="s">
        <v>304</v>
      </c>
      <c r="BR19" s="1958"/>
    </row>
    <row r="20" spans="2:70" ht="30" customHeight="1">
      <c r="B20" s="1961"/>
      <c r="C20" s="1966"/>
      <c r="D20" s="1967"/>
      <c r="E20" s="1965" t="s">
        <v>311</v>
      </c>
      <c r="BR20" s="1958"/>
    </row>
    <row r="21" spans="2:70" ht="30" customHeight="1">
      <c r="B21" s="1961"/>
      <c r="C21" s="1966"/>
      <c r="D21" s="1967"/>
      <c r="BR21" s="1958"/>
    </row>
    <row r="22" spans="2:70" ht="30" customHeight="1">
      <c r="B22" s="1961"/>
      <c r="C22" s="1966"/>
      <c r="D22" s="1967"/>
      <c r="E22" s="1964"/>
      <c r="AE22" s="1956" t="s">
        <v>2838</v>
      </c>
      <c r="AM22" s="2195" t="s">
        <v>2839</v>
      </c>
      <c r="AN22" s="2195"/>
      <c r="AO22" s="2195"/>
      <c r="AP22" s="2195"/>
      <c r="AQ22" s="2195"/>
      <c r="AR22" s="2195"/>
      <c r="AS22" s="2195"/>
      <c r="AT22" s="2195"/>
      <c r="BR22" s="1958"/>
    </row>
    <row r="23" spans="2:70" ht="30" customHeight="1">
      <c r="B23" s="1961"/>
      <c r="C23" s="1966"/>
      <c r="D23" s="1967"/>
      <c r="E23" s="2196">
        <v>8</v>
      </c>
      <c r="F23" s="2196"/>
      <c r="G23" s="2196"/>
      <c r="H23" s="2196"/>
      <c r="I23" s="2196" t="s">
        <v>1150</v>
      </c>
      <c r="J23" s="2196"/>
      <c r="K23" s="2196" t="s">
        <v>698</v>
      </c>
      <c r="L23" s="2196"/>
      <c r="M23" s="2196" t="s">
        <v>1151</v>
      </c>
      <c r="N23" s="2196"/>
      <c r="O23" s="2196" t="s">
        <v>698</v>
      </c>
      <c r="P23" s="2196"/>
      <c r="Q23" s="2196" t="s">
        <v>1152</v>
      </c>
      <c r="R23" s="2196"/>
      <c r="S23" s="2196"/>
      <c r="T23" s="2196"/>
      <c r="U23" s="2196">
        <v>8</v>
      </c>
      <c r="V23" s="2196"/>
      <c r="W23" s="2196" t="s">
        <v>15</v>
      </c>
      <c r="X23" s="2196"/>
      <c r="Y23" s="2196">
        <v>8</v>
      </c>
      <c r="Z23" s="2196"/>
      <c r="AA23" s="2196"/>
      <c r="AB23" s="2196"/>
      <c r="AC23" s="1967"/>
      <c r="AD23" s="1967"/>
      <c r="AE23" s="1967"/>
      <c r="AF23" s="1967"/>
      <c r="AG23" s="2196">
        <v>0</v>
      </c>
      <c r="AH23" s="2196"/>
      <c r="AI23" s="2196">
        <v>8</v>
      </c>
      <c r="AJ23" s="2196"/>
      <c r="AK23" s="2204" t="s">
        <v>15</v>
      </c>
      <c r="AL23" s="2204"/>
      <c r="AM23" s="2196">
        <v>2</v>
      </c>
      <c r="AN23" s="2196"/>
      <c r="AO23" s="2196">
        <v>0</v>
      </c>
      <c r="AP23" s="2196"/>
      <c r="AQ23" s="2196">
        <v>2</v>
      </c>
      <c r="AR23" s="2196"/>
      <c r="AS23" s="2196">
        <v>2</v>
      </c>
      <c r="AT23" s="2196"/>
      <c r="AW23" s="2200">
        <v>1</v>
      </c>
      <c r="AX23" s="2200"/>
      <c r="AY23" s="2197" t="s">
        <v>305</v>
      </c>
      <c r="AZ23" s="2198"/>
      <c r="BA23" s="2199" t="s">
        <v>2840</v>
      </c>
      <c r="BB23" s="2200"/>
      <c r="BC23" s="2200"/>
      <c r="BD23" s="2200"/>
      <c r="BE23" s="2200"/>
      <c r="BG23" s="2200">
        <v>2</v>
      </c>
      <c r="BH23" s="2200"/>
      <c r="BI23" s="2201"/>
      <c r="BJ23" s="2202"/>
      <c r="BK23" s="2199" t="s">
        <v>2790</v>
      </c>
      <c r="BL23" s="2200"/>
      <c r="BM23" s="2200"/>
      <c r="BN23" s="2200"/>
      <c r="BO23" s="2200"/>
      <c r="BR23" s="1958"/>
    </row>
    <row r="24" spans="2:70" ht="30" customHeight="1">
      <c r="B24" s="1961"/>
      <c r="C24" s="1966"/>
      <c r="D24" s="1967"/>
      <c r="E24" s="1967"/>
      <c r="F24" s="1967"/>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c r="AN24" s="1967"/>
      <c r="AO24" s="1967"/>
      <c r="AP24" s="1967"/>
      <c r="AQ24" s="1967"/>
      <c r="AR24" s="1967"/>
      <c r="BR24" s="1958"/>
    </row>
    <row r="25" spans="2:70" ht="30" customHeight="1">
      <c r="B25" s="1961"/>
      <c r="C25" s="1966" t="s">
        <v>157</v>
      </c>
      <c r="D25" s="1967"/>
      <c r="E25" s="1964" t="s">
        <v>306</v>
      </c>
      <c r="BR25" s="1958"/>
    </row>
    <row r="26" spans="2:70" ht="30" customHeight="1">
      <c r="B26" s="1961"/>
      <c r="C26" s="1964"/>
      <c r="E26" s="1965" t="s">
        <v>312</v>
      </c>
      <c r="BR26" s="1958"/>
    </row>
    <row r="27" spans="2:70" ht="30" customHeight="1">
      <c r="B27" s="1961"/>
      <c r="C27" s="1964"/>
      <c r="BR27" s="1958"/>
    </row>
    <row r="28" spans="2:70" ht="30" customHeight="1">
      <c r="B28" s="1961"/>
      <c r="C28" s="1966" t="s">
        <v>159</v>
      </c>
      <c r="D28" s="1967"/>
      <c r="E28" s="1964" t="s">
        <v>1153</v>
      </c>
      <c r="F28" s="1964"/>
      <c r="BR28" s="1958"/>
    </row>
    <row r="29" spans="2:70" ht="30" customHeight="1">
      <c r="B29" s="1961"/>
      <c r="C29" s="1966"/>
      <c r="D29" s="1967"/>
      <c r="E29" s="1964" t="s">
        <v>2828</v>
      </c>
      <c r="F29" s="1964"/>
      <c r="BR29" s="1958"/>
    </row>
    <row r="30" spans="2:70" ht="30" customHeight="1">
      <c r="B30" s="1961"/>
      <c r="C30" s="1966"/>
      <c r="D30" s="1967"/>
      <c r="E30" s="1964" t="s">
        <v>2841</v>
      </c>
      <c r="F30" s="1964"/>
      <c r="BR30" s="1958"/>
    </row>
    <row r="31" spans="2:70" ht="30" customHeight="1">
      <c r="B31" s="1961"/>
      <c r="C31" s="1964"/>
      <c r="E31" s="1965" t="s">
        <v>1154</v>
      </c>
      <c r="BR31" s="1958"/>
    </row>
    <row r="32" spans="2:70" ht="30" customHeight="1">
      <c r="B32" s="1961"/>
      <c r="C32" s="1966"/>
      <c r="D32" s="1967"/>
      <c r="E32" s="1965" t="s">
        <v>2842</v>
      </c>
      <c r="BR32" s="1958"/>
    </row>
    <row r="33" spans="2:70" ht="30" customHeight="1">
      <c r="B33" s="1961"/>
      <c r="C33" s="1964"/>
      <c r="E33" s="1965" t="s">
        <v>313</v>
      </c>
      <c r="BR33" s="1958"/>
    </row>
    <row r="34" spans="2:70" ht="30" customHeight="1">
      <c r="B34" s="1961"/>
      <c r="C34" s="1964"/>
      <c r="BR34" s="1958"/>
    </row>
    <row r="35" spans="2:70" ht="30" customHeight="1">
      <c r="B35" s="1961"/>
      <c r="C35" s="1964"/>
      <c r="E35" s="1956" t="s">
        <v>304</v>
      </c>
      <c r="BR35" s="1958"/>
    </row>
    <row r="36" spans="2:70" ht="30" customHeight="1">
      <c r="B36" s="1961"/>
      <c r="C36" s="1964"/>
      <c r="E36" s="1965" t="s">
        <v>311</v>
      </c>
      <c r="BR36" s="1958"/>
    </row>
    <row r="37" spans="2:70" ht="30" customHeight="1">
      <c r="B37" s="1961"/>
      <c r="C37" s="1964"/>
      <c r="E37" s="1965"/>
      <c r="H37" s="1964"/>
      <c r="I37" s="1964"/>
      <c r="J37" s="1964"/>
      <c r="K37" s="1964"/>
      <c r="L37" s="1964"/>
      <c r="M37" s="1964"/>
      <c r="N37" s="1964"/>
      <c r="O37" s="1964"/>
      <c r="P37" s="1964"/>
      <c r="Q37" s="1964"/>
      <c r="R37" s="1964"/>
      <c r="S37" s="1964"/>
      <c r="T37" s="1964"/>
      <c r="U37" s="1964"/>
      <c r="V37" s="1964"/>
      <c r="W37" s="1964"/>
      <c r="X37" s="1964"/>
      <c r="Y37" s="1964"/>
      <c r="AD37" s="1964"/>
      <c r="AE37" s="1964"/>
      <c r="AF37" s="2203" t="s">
        <v>1155</v>
      </c>
      <c r="AG37" s="2203"/>
      <c r="AH37" s="2203"/>
      <c r="AI37" s="2203"/>
      <c r="AJ37" s="2203"/>
      <c r="AK37" s="2203"/>
      <c r="AP37" s="1964"/>
      <c r="AQ37" s="1964"/>
      <c r="AR37" s="1964"/>
      <c r="AS37" s="1964"/>
      <c r="AT37" s="1964"/>
      <c r="AU37" s="1964"/>
      <c r="AV37" s="1964"/>
      <c r="AW37" s="1964"/>
      <c r="BB37" s="1964"/>
      <c r="BC37" s="1964"/>
      <c r="BD37" s="1964"/>
      <c r="BE37" s="1964"/>
      <c r="BF37" s="1964"/>
      <c r="BG37" s="1964"/>
      <c r="BH37" s="1964"/>
      <c r="BI37" s="1964"/>
      <c r="BJ37" s="1964"/>
      <c r="BK37" s="1964"/>
      <c r="BL37" s="1964"/>
      <c r="BM37" s="1964"/>
      <c r="BN37" s="1964"/>
      <c r="BO37" s="1964"/>
      <c r="BR37" s="1958"/>
    </row>
    <row r="38" spans="2:70" ht="30" customHeight="1">
      <c r="B38" s="1961"/>
      <c r="C38" s="1964"/>
      <c r="E38" s="1965"/>
      <c r="F38" s="1965" t="s">
        <v>1156</v>
      </c>
      <c r="H38" s="2205">
        <v>8</v>
      </c>
      <c r="I38" s="2205"/>
      <c r="J38" s="2205">
        <v>6</v>
      </c>
      <c r="K38" s="2205"/>
      <c r="L38" s="2205">
        <v>0</v>
      </c>
      <c r="M38" s="2205"/>
      <c r="N38" s="2205">
        <v>0</v>
      </c>
      <c r="O38" s="2205"/>
      <c r="P38" s="2205"/>
      <c r="Q38" s="2205"/>
      <c r="R38" s="2205">
        <v>1</v>
      </c>
      <c r="S38" s="2205"/>
      <c r="T38" s="2205">
        <v>2</v>
      </c>
      <c r="U38" s="2205"/>
      <c r="V38" s="2205">
        <v>0</v>
      </c>
      <c r="W38" s="2205"/>
      <c r="X38" s="2205">
        <v>0</v>
      </c>
      <c r="Y38" s="2205"/>
      <c r="Z38" s="2206" t="s">
        <v>1157</v>
      </c>
      <c r="AA38" s="2207"/>
      <c r="AB38" s="2207"/>
      <c r="AC38" s="2207"/>
      <c r="AD38" s="2205">
        <v>1</v>
      </c>
      <c r="AE38" s="2205"/>
      <c r="AF38" s="2205">
        <v>2</v>
      </c>
      <c r="AG38" s="2205"/>
      <c r="AH38" s="2205">
        <v>0</v>
      </c>
      <c r="AI38" s="2205"/>
      <c r="AJ38" s="2205">
        <v>0</v>
      </c>
      <c r="AK38" s="2205"/>
      <c r="AL38" s="2206" t="s">
        <v>1157</v>
      </c>
      <c r="AM38" s="2207"/>
      <c r="AN38" s="2207"/>
      <c r="AO38" s="2207"/>
      <c r="AP38" s="2205">
        <v>1</v>
      </c>
      <c r="AQ38" s="2205"/>
      <c r="AR38" s="2205">
        <v>2</v>
      </c>
      <c r="AS38" s="2205"/>
      <c r="AT38" s="2205">
        <v>0</v>
      </c>
      <c r="AU38" s="2205"/>
      <c r="AV38" s="2205">
        <v>0</v>
      </c>
      <c r="AW38" s="2205"/>
      <c r="AX38" s="2206" t="s">
        <v>1157</v>
      </c>
      <c r="AY38" s="2207"/>
      <c r="AZ38" s="2207"/>
      <c r="BA38" s="2207"/>
      <c r="BB38" s="2205">
        <v>1</v>
      </c>
      <c r="BC38" s="2205"/>
      <c r="BD38" s="2205">
        <v>2</v>
      </c>
      <c r="BE38" s="2205"/>
      <c r="BF38" s="2205">
        <v>0</v>
      </c>
      <c r="BG38" s="2205"/>
      <c r="BH38" s="2205">
        <v>0</v>
      </c>
      <c r="BI38" s="2205"/>
      <c r="BJ38" s="2203" t="s">
        <v>1155</v>
      </c>
      <c r="BK38" s="2203"/>
      <c r="BL38" s="2203"/>
      <c r="BM38" s="2203"/>
      <c r="BN38" s="2203"/>
      <c r="BO38" s="2203"/>
      <c r="BR38" s="1958"/>
    </row>
    <row r="39" spans="2:70" ht="30" customHeight="1">
      <c r="B39" s="1961"/>
      <c r="C39" s="1964"/>
      <c r="E39" s="1965"/>
      <c r="F39" s="1965"/>
      <c r="AA39" s="2207" t="s">
        <v>1519</v>
      </c>
      <c r="AB39" s="2207"/>
      <c r="AM39" s="2207" t="s">
        <v>1519</v>
      </c>
      <c r="AN39" s="2207"/>
      <c r="AP39" s="1964"/>
      <c r="AQ39" s="1964"/>
      <c r="AR39" s="2203" t="s">
        <v>1155</v>
      </c>
      <c r="AS39" s="2203"/>
      <c r="AT39" s="2203"/>
      <c r="AU39" s="2203"/>
      <c r="AV39" s="2203"/>
      <c r="AW39" s="2203"/>
      <c r="AY39" s="2207" t="s">
        <v>1519</v>
      </c>
      <c r="AZ39" s="2207"/>
      <c r="BB39" s="1964"/>
      <c r="BC39" s="1964"/>
      <c r="BD39" s="1964"/>
      <c r="BE39" s="1964"/>
      <c r="BF39" s="1964"/>
      <c r="BG39" s="1964"/>
      <c r="BH39" s="1964"/>
      <c r="BI39" s="1964"/>
      <c r="BJ39" s="1964"/>
      <c r="BK39" s="1964"/>
      <c r="BL39" s="1964"/>
      <c r="BM39" s="1964"/>
      <c r="BN39" s="1964"/>
      <c r="BO39" s="1964"/>
      <c r="BR39" s="1958"/>
    </row>
    <row r="40" spans="2:70" ht="30" customHeight="1">
      <c r="B40" s="1961"/>
      <c r="C40" s="1964"/>
      <c r="E40" s="1965"/>
      <c r="F40" s="1965"/>
      <c r="BR40" s="1958"/>
    </row>
    <row r="41" spans="2:70" ht="30" customHeight="1">
      <c r="B41" s="1961"/>
      <c r="C41" s="1964"/>
      <c r="E41" s="1965"/>
      <c r="F41" s="1965"/>
      <c r="H41" s="1964"/>
      <c r="I41" s="1964"/>
      <c r="J41" s="1964"/>
      <c r="K41" s="1964"/>
      <c r="L41" s="1964"/>
      <c r="M41" s="1964"/>
      <c r="N41" s="1964"/>
      <c r="O41" s="1964"/>
      <c r="P41" s="1964"/>
      <c r="Q41" s="1964"/>
      <c r="R41" s="1964"/>
      <c r="S41" s="1964"/>
      <c r="T41" s="1964"/>
      <c r="U41" s="1964"/>
      <c r="V41" s="1964"/>
      <c r="W41" s="1964"/>
      <c r="X41" s="1964"/>
      <c r="Y41" s="1964"/>
      <c r="AD41" s="1964"/>
      <c r="AE41" s="1964"/>
      <c r="AF41" s="2203" t="s">
        <v>1155</v>
      </c>
      <c r="AG41" s="2203"/>
      <c r="AH41" s="2203"/>
      <c r="AI41" s="2203"/>
      <c r="AJ41" s="2203"/>
      <c r="AK41" s="2203"/>
      <c r="AP41" s="1964"/>
      <c r="AQ41" s="1964"/>
      <c r="AR41" s="1964"/>
      <c r="AS41" s="1964"/>
      <c r="AT41" s="1964"/>
      <c r="AU41" s="1964"/>
      <c r="AV41" s="1964"/>
      <c r="AW41" s="1964"/>
      <c r="BB41" s="1964"/>
      <c r="BC41" s="1964"/>
      <c r="BD41" s="1964"/>
      <c r="BE41" s="1964"/>
      <c r="BF41" s="1964"/>
      <c r="BG41" s="1964"/>
      <c r="BH41" s="1964"/>
      <c r="BI41" s="1964"/>
      <c r="BJ41" s="1964"/>
      <c r="BK41" s="1964"/>
      <c r="BL41" s="1964"/>
      <c r="BM41" s="1964"/>
      <c r="BN41" s="1964"/>
      <c r="BO41" s="1964"/>
      <c r="BR41" s="1958"/>
    </row>
    <row r="42" spans="2:70" ht="30" customHeight="1">
      <c r="B42" s="1961"/>
      <c r="C42" s="1964"/>
      <c r="E42" s="1965"/>
      <c r="F42" s="1965" t="s">
        <v>773</v>
      </c>
      <c r="H42" s="2205">
        <v>8</v>
      </c>
      <c r="I42" s="2205"/>
      <c r="J42" s="2205">
        <v>6</v>
      </c>
      <c r="K42" s="2205"/>
      <c r="L42" s="2205">
        <v>0</v>
      </c>
      <c r="M42" s="2205"/>
      <c r="N42" s="2205">
        <v>0</v>
      </c>
      <c r="O42" s="2205"/>
      <c r="P42" s="2205"/>
      <c r="Q42" s="2205"/>
      <c r="R42" s="2205">
        <v>1</v>
      </c>
      <c r="S42" s="2205"/>
      <c r="T42" s="2205">
        <v>2</v>
      </c>
      <c r="U42" s="2205"/>
      <c r="V42" s="2205">
        <v>0</v>
      </c>
      <c r="W42" s="2205"/>
      <c r="X42" s="2205">
        <v>0</v>
      </c>
      <c r="Y42" s="2205"/>
      <c r="Z42" s="2206" t="s">
        <v>1157</v>
      </c>
      <c r="AA42" s="2207"/>
      <c r="AB42" s="2207"/>
      <c r="AC42" s="2207"/>
      <c r="AD42" s="2205">
        <v>1</v>
      </c>
      <c r="AE42" s="2205"/>
      <c r="AF42" s="2205">
        <v>2</v>
      </c>
      <c r="AG42" s="2205"/>
      <c r="AH42" s="2205">
        <v>0</v>
      </c>
      <c r="AI42" s="2205"/>
      <c r="AJ42" s="2205">
        <v>0</v>
      </c>
      <c r="AK42" s="2205"/>
      <c r="AL42" s="2206" t="s">
        <v>1157</v>
      </c>
      <c r="AM42" s="2207"/>
      <c r="AN42" s="2207"/>
      <c r="AO42" s="2207"/>
      <c r="AP42" s="2205">
        <v>1</v>
      </c>
      <c r="AQ42" s="2205"/>
      <c r="AR42" s="2205">
        <v>2</v>
      </c>
      <c r="AS42" s="2205"/>
      <c r="AT42" s="2205">
        <v>0</v>
      </c>
      <c r="AU42" s="2205"/>
      <c r="AV42" s="2205">
        <v>0</v>
      </c>
      <c r="AW42" s="2205"/>
      <c r="AX42" s="2206" t="s">
        <v>1157</v>
      </c>
      <c r="AY42" s="2207"/>
      <c r="AZ42" s="2207"/>
      <c r="BA42" s="2207"/>
      <c r="BB42" s="2205">
        <v>1</v>
      </c>
      <c r="BC42" s="2205"/>
      <c r="BD42" s="2205">
        <v>2</v>
      </c>
      <c r="BE42" s="2205"/>
      <c r="BF42" s="2205">
        <v>0</v>
      </c>
      <c r="BG42" s="2205"/>
      <c r="BH42" s="2205">
        <v>0</v>
      </c>
      <c r="BI42" s="2205"/>
      <c r="BJ42" s="2203" t="s">
        <v>1155</v>
      </c>
      <c r="BK42" s="2203"/>
      <c r="BL42" s="2203"/>
      <c r="BM42" s="2203"/>
      <c r="BN42" s="2203"/>
      <c r="BO42" s="2203"/>
      <c r="BR42" s="1958"/>
    </row>
    <row r="43" spans="2:70" ht="30" customHeight="1">
      <c r="B43" s="1961"/>
      <c r="C43" s="1964"/>
      <c r="E43" s="1965"/>
      <c r="AA43" s="2207" t="s">
        <v>1519</v>
      </c>
      <c r="AB43" s="2207"/>
      <c r="AM43" s="2207" t="s">
        <v>1519</v>
      </c>
      <c r="AN43" s="2207"/>
      <c r="AP43" s="1964"/>
      <c r="AQ43" s="1964"/>
      <c r="AR43" s="2203" t="s">
        <v>1155</v>
      </c>
      <c r="AS43" s="2203"/>
      <c r="AT43" s="2203"/>
      <c r="AU43" s="2203"/>
      <c r="AV43" s="2203"/>
      <c r="AW43" s="2203"/>
      <c r="AY43" s="2207" t="s">
        <v>1519</v>
      </c>
      <c r="AZ43" s="2207"/>
      <c r="BB43" s="1964"/>
      <c r="BC43" s="1964"/>
      <c r="BD43" s="1964"/>
      <c r="BE43" s="1964"/>
      <c r="BF43" s="1964"/>
      <c r="BG43" s="1964"/>
      <c r="BH43" s="1964"/>
      <c r="BI43" s="1964"/>
      <c r="BJ43" s="1964"/>
      <c r="BK43" s="1964"/>
      <c r="BL43" s="1964"/>
      <c r="BM43" s="1964"/>
      <c r="BN43" s="1964"/>
      <c r="BO43" s="1964"/>
      <c r="BR43" s="1958"/>
    </row>
    <row r="44" spans="2:70" ht="30" customHeight="1">
      <c r="B44" s="1961"/>
      <c r="C44" s="1964"/>
      <c r="BR44" s="1958"/>
    </row>
    <row r="45" spans="2:70" ht="30" customHeight="1">
      <c r="B45" s="1961"/>
      <c r="C45" s="1966" t="s">
        <v>161</v>
      </c>
      <c r="D45" s="1967"/>
      <c r="E45" s="1964" t="s">
        <v>307</v>
      </c>
      <c r="BR45" s="1958"/>
    </row>
    <row r="46" spans="2:70" ht="30" customHeight="1">
      <c r="B46" s="1961"/>
      <c r="C46" s="1966"/>
      <c r="D46" s="1967"/>
      <c r="E46" s="1965" t="s">
        <v>314</v>
      </c>
      <c r="BR46" s="1958"/>
    </row>
    <row r="47" spans="2:70" ht="30" customHeight="1">
      <c r="B47" s="1961"/>
      <c r="C47" s="1966"/>
      <c r="D47" s="1967"/>
      <c r="BR47" s="1958"/>
    </row>
    <row r="48" spans="2:70" ht="30" customHeight="1">
      <c r="B48" s="1961"/>
      <c r="C48" s="1966"/>
      <c r="D48" s="1967"/>
      <c r="U48" s="2205"/>
      <c r="V48" s="2205"/>
      <c r="W48" s="2205"/>
      <c r="X48" s="2205"/>
      <c r="Y48" s="2205"/>
      <c r="Z48" s="2205"/>
      <c r="AA48" s="2205"/>
      <c r="AB48" s="2205"/>
      <c r="AC48" s="2205"/>
      <c r="AD48" s="2205"/>
      <c r="AE48" s="2205"/>
      <c r="AF48" s="2205"/>
      <c r="AG48" s="2205"/>
      <c r="AH48" s="2205"/>
      <c r="AI48" s="2196" t="s">
        <v>1158</v>
      </c>
      <c r="AJ48" s="2205"/>
      <c r="AK48" s="2205">
        <v>8</v>
      </c>
      <c r="AL48" s="2205"/>
      <c r="AM48" s="2205">
        <v>6</v>
      </c>
      <c r="AN48" s="2205"/>
      <c r="AO48" s="2205">
        <v>6</v>
      </c>
      <c r="AP48" s="2205"/>
      <c r="AQ48" s="2205">
        <v>8</v>
      </c>
      <c r="AR48" s="2205"/>
      <c r="BR48" s="1958"/>
    </row>
    <row r="49" spans="2:70" ht="30" customHeight="1">
      <c r="B49" s="1961"/>
      <c r="C49" s="1966"/>
      <c r="D49" s="1967"/>
      <c r="BR49" s="1958"/>
    </row>
    <row r="50" spans="2:70" ht="30" customHeight="1">
      <c r="B50" s="1961"/>
      <c r="C50" s="1966" t="s">
        <v>163</v>
      </c>
      <c r="D50" s="1967"/>
      <c r="E50" s="1964" t="s">
        <v>1159</v>
      </c>
      <c r="AS50" s="1968"/>
      <c r="AT50" s="1968"/>
      <c r="AU50" s="1964" t="s">
        <v>2829</v>
      </c>
      <c r="BC50" s="2205" t="s">
        <v>305</v>
      </c>
      <c r="BD50" s="2205"/>
      <c r="BE50" s="1964" t="s">
        <v>2830</v>
      </c>
      <c r="BR50" s="1958"/>
    </row>
    <row r="51" spans="2:70" ht="30" customHeight="1">
      <c r="B51" s="1961"/>
      <c r="C51" s="1966"/>
      <c r="D51" s="1967"/>
      <c r="E51" s="1965" t="s">
        <v>1160</v>
      </c>
      <c r="AU51" s="1965" t="s">
        <v>2831</v>
      </c>
      <c r="BE51" s="1965" t="s">
        <v>2832</v>
      </c>
      <c r="BR51" s="1958"/>
    </row>
    <row r="52" spans="2:70" ht="30" customHeight="1">
      <c r="B52" s="1961"/>
      <c r="C52" s="1966"/>
      <c r="D52" s="1967"/>
      <c r="BR52" s="1958"/>
    </row>
    <row r="53" spans="2:70" ht="30" customHeight="1">
      <c r="B53" s="1961"/>
      <c r="C53" s="1966" t="s">
        <v>165</v>
      </c>
      <c r="D53" s="1967"/>
      <c r="E53" s="1964" t="s">
        <v>2843</v>
      </c>
      <c r="BR53" s="1958"/>
    </row>
    <row r="54" spans="2:70" ht="30" customHeight="1">
      <c r="B54" s="1961"/>
      <c r="C54" s="1964"/>
      <c r="E54" s="1964" t="s">
        <v>1161</v>
      </c>
      <c r="BR54" s="1958"/>
    </row>
    <row r="55" spans="2:70" ht="30" customHeight="1">
      <c r="B55" s="1961"/>
      <c r="C55" s="1964"/>
      <c r="E55" s="1965" t="s">
        <v>2844</v>
      </c>
      <c r="BR55" s="1958"/>
    </row>
    <row r="56" spans="2:70" ht="30" customHeight="1">
      <c r="B56" s="1961"/>
      <c r="C56" s="1964"/>
      <c r="BR56" s="1958"/>
    </row>
    <row r="57" spans="2:70" ht="30" customHeight="1">
      <c r="B57" s="1961"/>
      <c r="C57" s="1966" t="s">
        <v>167</v>
      </c>
      <c r="D57" s="1967"/>
      <c r="E57" s="1964" t="s">
        <v>308</v>
      </c>
      <c r="BR57" s="1958"/>
    </row>
    <row r="58" spans="2:70" ht="30" customHeight="1">
      <c r="B58" s="1961"/>
      <c r="C58" s="1966"/>
      <c r="D58" s="1967"/>
      <c r="E58" s="1965" t="s">
        <v>1162</v>
      </c>
      <c r="BR58" s="1958"/>
    </row>
    <row r="59" spans="2:70" ht="30" customHeight="1">
      <c r="B59" s="1961"/>
      <c r="C59" s="1966"/>
      <c r="D59" s="1967"/>
      <c r="E59" s="1965"/>
      <c r="BR59" s="1958"/>
    </row>
    <row r="60" spans="2:70" ht="30" customHeight="1">
      <c r="B60" s="1961"/>
      <c r="C60" s="1966"/>
      <c r="D60" s="1967"/>
      <c r="E60" s="1969"/>
      <c r="F60" s="1969"/>
      <c r="G60" s="1969"/>
      <c r="H60" s="1969"/>
      <c r="I60" s="1969"/>
      <c r="J60" s="1969"/>
      <c r="K60" s="1969"/>
      <c r="L60" s="1969"/>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c r="AN60" s="1969"/>
      <c r="AO60" s="1969"/>
      <c r="AP60" s="1969"/>
      <c r="AQ60" s="1969"/>
      <c r="AR60" s="1969"/>
      <c r="AS60" s="1969"/>
      <c r="AT60" s="1969"/>
      <c r="AU60" s="1969"/>
      <c r="AV60" s="1969"/>
      <c r="AW60" s="1969"/>
      <c r="AX60" s="1969"/>
      <c r="AY60" s="1969"/>
      <c r="AZ60" s="1969"/>
      <c r="BA60" s="1969"/>
      <c r="BB60" s="1969"/>
      <c r="BC60" s="1969"/>
      <c r="BD60" s="1969"/>
      <c r="BE60" s="1969"/>
      <c r="BF60" s="1969"/>
      <c r="BG60" s="1969"/>
      <c r="BH60" s="1969"/>
      <c r="BI60" s="1969"/>
      <c r="BJ60" s="1969"/>
      <c r="BK60" s="1969"/>
      <c r="BL60" s="1969"/>
      <c r="BM60" s="1969"/>
      <c r="BN60" s="1969"/>
      <c r="BO60" s="1969"/>
      <c r="BR60" s="1958"/>
    </row>
    <row r="61" spans="2:70" ht="30" customHeight="1">
      <c r="B61" s="1961"/>
      <c r="C61" s="1966"/>
      <c r="D61" s="1967"/>
      <c r="E61" s="1965"/>
      <c r="BR61" s="1958"/>
    </row>
    <row r="62" spans="2:70" ht="30" customHeight="1">
      <c r="B62" s="1961"/>
      <c r="C62" s="1966"/>
      <c r="D62" s="1967"/>
      <c r="E62" s="1969"/>
      <c r="F62" s="1969"/>
      <c r="G62" s="1969"/>
      <c r="H62" s="1969"/>
      <c r="I62" s="1969"/>
      <c r="J62" s="1969"/>
      <c r="K62" s="1969"/>
      <c r="L62" s="1969"/>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c r="AN62" s="1969"/>
      <c r="AO62" s="1969"/>
      <c r="AP62" s="1969"/>
      <c r="AQ62" s="1969"/>
      <c r="AR62" s="1969"/>
      <c r="AS62" s="1969"/>
      <c r="AT62" s="1969"/>
      <c r="AU62" s="1969"/>
      <c r="AV62" s="1969"/>
      <c r="AW62" s="1969"/>
      <c r="AX62" s="1969"/>
      <c r="AY62" s="1969"/>
      <c r="AZ62" s="1969"/>
      <c r="BA62" s="1969"/>
      <c r="BB62" s="1969"/>
      <c r="BC62" s="1969"/>
      <c r="BD62" s="1969"/>
      <c r="BE62" s="1969"/>
      <c r="BF62" s="1969"/>
      <c r="BG62" s="1969"/>
      <c r="BH62" s="1969"/>
      <c r="BI62" s="1969"/>
      <c r="BJ62" s="1969"/>
      <c r="BK62" s="1969"/>
      <c r="BL62" s="1969"/>
      <c r="BM62" s="1969"/>
      <c r="BN62" s="1969"/>
      <c r="BO62" s="1969"/>
      <c r="BR62" s="1958"/>
    </row>
    <row r="63" spans="2:70" ht="30" customHeight="1">
      <c r="B63" s="1961"/>
      <c r="C63" s="1966"/>
      <c r="D63" s="1967"/>
      <c r="BR63" s="1958"/>
    </row>
    <row r="64" spans="2:70" ht="30" customHeight="1">
      <c r="B64" s="1961"/>
      <c r="C64" s="1966"/>
      <c r="D64" s="1967"/>
      <c r="E64" s="1969"/>
      <c r="F64" s="1969"/>
      <c r="G64" s="1969"/>
      <c r="H64" s="1969"/>
      <c r="I64" s="1969"/>
      <c r="J64" s="1969"/>
      <c r="K64" s="1969"/>
      <c r="L64" s="1969"/>
      <c r="M64" s="1969"/>
      <c r="N64" s="1969"/>
      <c r="O64" s="1969"/>
      <c r="P64" s="1969"/>
      <c r="Q64" s="1969"/>
      <c r="R64" s="1969"/>
      <c r="S64" s="1969"/>
      <c r="T64" s="1969"/>
      <c r="U64" s="1969"/>
      <c r="V64" s="1969"/>
      <c r="W64" s="1969"/>
      <c r="X64" s="1969"/>
      <c r="Y64" s="1969"/>
      <c r="Z64" s="1969"/>
      <c r="AA64" s="1969"/>
      <c r="AB64" s="1969"/>
      <c r="AC64" s="1969"/>
      <c r="AD64" s="1969"/>
      <c r="AE64" s="1969"/>
      <c r="AF64" s="1969"/>
      <c r="AG64" s="1969"/>
      <c r="AH64" s="1969"/>
      <c r="AI64" s="1969"/>
      <c r="AJ64" s="1969"/>
      <c r="AK64" s="1969"/>
      <c r="AL64" s="1969"/>
      <c r="AM64" s="1969"/>
      <c r="AN64" s="1969"/>
      <c r="AO64" s="1969"/>
      <c r="AP64" s="1969"/>
      <c r="AQ64" s="1969"/>
      <c r="AR64" s="1969"/>
      <c r="AS64" s="1969"/>
      <c r="AT64" s="1969"/>
      <c r="AU64" s="1969"/>
      <c r="AV64" s="1969"/>
      <c r="AW64" s="1969"/>
      <c r="AX64" s="1969"/>
      <c r="AY64" s="1969"/>
      <c r="AZ64" s="1969"/>
      <c r="BA64" s="1969"/>
      <c r="BB64" s="1969"/>
      <c r="BC64" s="1969"/>
      <c r="BD64" s="1969"/>
      <c r="BE64" s="1969"/>
      <c r="BF64" s="1969"/>
      <c r="BG64" s="1969"/>
      <c r="BH64" s="1969"/>
      <c r="BI64" s="1969"/>
      <c r="BJ64" s="1969"/>
      <c r="BK64" s="1969"/>
      <c r="BL64" s="1969"/>
      <c r="BM64" s="1969"/>
      <c r="BN64" s="1969"/>
      <c r="BO64" s="1969"/>
      <c r="BR64" s="1958"/>
    </row>
    <row r="65" spans="1:71" ht="30" customHeight="1">
      <c r="B65" s="1961"/>
      <c r="C65" s="1966"/>
      <c r="D65" s="1967"/>
      <c r="E65" s="1965"/>
      <c r="BR65" s="1958"/>
    </row>
    <row r="66" spans="1:71" ht="30" customHeight="1">
      <c r="B66" s="1961"/>
      <c r="C66" s="1966"/>
      <c r="D66" s="1967"/>
      <c r="E66" s="1969"/>
      <c r="F66" s="1969"/>
      <c r="G66" s="1969"/>
      <c r="H66" s="1969"/>
      <c r="I66" s="1969"/>
      <c r="J66" s="1969"/>
      <c r="K66" s="1969"/>
      <c r="L66" s="1969"/>
      <c r="M66" s="1969"/>
      <c r="N66" s="1969"/>
      <c r="O66" s="1969"/>
      <c r="P66" s="1969"/>
      <c r="Q66" s="1969"/>
      <c r="R66" s="1969"/>
      <c r="S66" s="1969"/>
      <c r="T66" s="1969"/>
      <c r="U66" s="1969"/>
      <c r="V66" s="1969"/>
      <c r="W66" s="1969"/>
      <c r="X66" s="1969"/>
      <c r="Y66" s="1969"/>
      <c r="Z66" s="1969"/>
      <c r="AA66" s="1969"/>
      <c r="AB66" s="1969"/>
      <c r="AC66" s="1969"/>
      <c r="AD66" s="1969"/>
      <c r="AE66" s="1969"/>
      <c r="AF66" s="1969"/>
      <c r="AG66" s="1969"/>
      <c r="AH66" s="1969"/>
      <c r="AI66" s="1969"/>
      <c r="AJ66" s="1969"/>
      <c r="AK66" s="1969"/>
      <c r="AL66" s="1969"/>
      <c r="AM66" s="1969"/>
      <c r="AN66" s="1969"/>
      <c r="AO66" s="1969"/>
      <c r="AP66" s="1969"/>
      <c r="AQ66" s="1969"/>
      <c r="AR66" s="1969"/>
      <c r="AS66" s="1969"/>
      <c r="AT66" s="1969"/>
      <c r="AU66" s="1969"/>
      <c r="AV66" s="1969"/>
      <c r="AW66" s="1969"/>
      <c r="AX66" s="1969"/>
      <c r="AY66" s="1969"/>
      <c r="AZ66" s="1969"/>
      <c r="BA66" s="1969"/>
      <c r="BB66" s="1969"/>
      <c r="BC66" s="1969"/>
      <c r="BD66" s="1969"/>
      <c r="BE66" s="1969"/>
      <c r="BF66" s="1969"/>
      <c r="BG66" s="1969"/>
      <c r="BH66" s="1969"/>
      <c r="BI66" s="1969"/>
      <c r="BJ66" s="1969"/>
      <c r="BK66" s="1969"/>
      <c r="BL66" s="1969"/>
      <c r="BM66" s="1969"/>
      <c r="BN66" s="1969"/>
      <c r="BO66" s="1969"/>
      <c r="BR66" s="1958"/>
    </row>
    <row r="67" spans="1:71" ht="30" customHeight="1">
      <c r="B67" s="1961"/>
      <c r="C67" s="1966"/>
      <c r="D67" s="1967"/>
      <c r="BR67" s="1958"/>
    </row>
    <row r="68" spans="1:71" ht="30" customHeight="1">
      <c r="B68" s="1961"/>
      <c r="C68" s="1966"/>
      <c r="D68" s="1967"/>
      <c r="E68" s="1969"/>
      <c r="F68" s="1969"/>
      <c r="G68" s="1969"/>
      <c r="H68" s="1969"/>
      <c r="I68" s="1969"/>
      <c r="J68" s="1969"/>
      <c r="K68" s="1969"/>
      <c r="L68" s="1969"/>
      <c r="M68" s="1969"/>
      <c r="N68" s="1969"/>
      <c r="O68" s="1969"/>
      <c r="P68" s="1969"/>
      <c r="Q68" s="1969"/>
      <c r="R68" s="1969"/>
      <c r="S68" s="1969"/>
      <c r="T68" s="1969"/>
      <c r="U68" s="1969"/>
      <c r="V68" s="1969"/>
      <c r="W68" s="1969"/>
      <c r="X68" s="1969"/>
      <c r="Y68" s="1969"/>
      <c r="Z68" s="1969"/>
      <c r="AA68" s="1969"/>
      <c r="AB68" s="1969"/>
      <c r="AC68" s="1969"/>
      <c r="AD68" s="1969"/>
      <c r="AE68" s="1969"/>
      <c r="AF68" s="1969"/>
      <c r="AG68" s="1969"/>
      <c r="AH68" s="1969"/>
      <c r="AI68" s="1969"/>
      <c r="AJ68" s="1969"/>
      <c r="AK68" s="1969"/>
      <c r="AL68" s="1969"/>
      <c r="AM68" s="1969"/>
      <c r="AN68" s="1969"/>
      <c r="AO68" s="1969"/>
      <c r="AP68" s="1969"/>
      <c r="AQ68" s="1969"/>
      <c r="AR68" s="1969"/>
      <c r="AS68" s="1969"/>
      <c r="AT68" s="1969"/>
      <c r="AU68" s="1969"/>
      <c r="AV68" s="1969"/>
      <c r="AW68" s="1969"/>
      <c r="AX68" s="1969"/>
      <c r="AY68" s="1969"/>
      <c r="AZ68" s="1969"/>
      <c r="BA68" s="1969"/>
      <c r="BB68" s="1969"/>
      <c r="BC68" s="1969"/>
      <c r="BD68" s="1969"/>
      <c r="BE68" s="1969"/>
      <c r="BF68" s="1969"/>
      <c r="BG68" s="1969"/>
      <c r="BH68" s="1969"/>
      <c r="BI68" s="1969"/>
      <c r="BJ68" s="1969"/>
      <c r="BK68" s="1969"/>
      <c r="BL68" s="1969"/>
      <c r="BM68" s="1969"/>
      <c r="BN68" s="1969"/>
      <c r="BO68" s="1969"/>
      <c r="BR68" s="1958"/>
    </row>
    <row r="69" spans="1:71" ht="30" customHeight="1">
      <c r="B69" s="1961"/>
      <c r="C69" s="1966"/>
      <c r="D69" s="1967"/>
      <c r="E69" s="1965"/>
      <c r="BR69" s="1958"/>
    </row>
    <row r="70" spans="1:71" ht="30" customHeight="1">
      <c r="B70" s="1961"/>
      <c r="C70" s="1964"/>
      <c r="E70" s="1969"/>
      <c r="F70" s="1969"/>
      <c r="G70" s="1969"/>
      <c r="H70" s="1969"/>
      <c r="I70" s="1969"/>
      <c r="J70" s="1969"/>
      <c r="K70" s="1969"/>
      <c r="L70" s="1969"/>
      <c r="M70" s="1969"/>
      <c r="N70" s="1969"/>
      <c r="O70" s="1969"/>
      <c r="P70" s="1969"/>
      <c r="Q70" s="1969"/>
      <c r="R70" s="1969"/>
      <c r="S70" s="1969"/>
      <c r="T70" s="1969"/>
      <c r="U70" s="1969"/>
      <c r="V70" s="1969"/>
      <c r="W70" s="1969"/>
      <c r="X70" s="1969"/>
      <c r="Y70" s="1969"/>
      <c r="Z70" s="1969"/>
      <c r="AA70" s="1969"/>
      <c r="AB70" s="1969"/>
      <c r="AC70" s="1969"/>
      <c r="AD70" s="1969"/>
      <c r="AE70" s="1969"/>
      <c r="AF70" s="1969"/>
      <c r="AG70" s="1969"/>
      <c r="AH70" s="1969"/>
      <c r="AI70" s="1969"/>
      <c r="AJ70" s="1969"/>
      <c r="AK70" s="1969"/>
      <c r="AL70" s="1969"/>
      <c r="AM70" s="1969"/>
      <c r="AN70" s="1969"/>
      <c r="AO70" s="1969"/>
      <c r="AP70" s="1969"/>
      <c r="AQ70" s="1969"/>
      <c r="AR70" s="1969"/>
      <c r="AS70" s="1969"/>
      <c r="AT70" s="1969"/>
      <c r="AU70" s="1969"/>
      <c r="AV70" s="1969"/>
      <c r="AW70" s="1969"/>
      <c r="AX70" s="1969"/>
      <c r="AY70" s="1969"/>
      <c r="AZ70" s="1969"/>
      <c r="BA70" s="1969"/>
      <c r="BB70" s="1969"/>
      <c r="BC70" s="1969"/>
      <c r="BD70" s="1969"/>
      <c r="BE70" s="1969"/>
      <c r="BF70" s="1969"/>
      <c r="BG70" s="1969"/>
      <c r="BH70" s="1969"/>
      <c r="BI70" s="1969"/>
      <c r="BJ70" s="1969"/>
      <c r="BK70" s="1969"/>
      <c r="BL70" s="1969"/>
      <c r="BM70" s="1969"/>
      <c r="BN70" s="1969"/>
      <c r="BO70" s="1969"/>
      <c r="BR70" s="1958"/>
    </row>
    <row r="71" spans="1:71" ht="30" customHeight="1">
      <c r="B71" s="1961"/>
      <c r="C71" s="1964"/>
      <c r="BR71" s="1958"/>
    </row>
    <row r="72" spans="1:71" ht="30" customHeight="1">
      <c r="B72" s="1961"/>
      <c r="C72" s="1964"/>
      <c r="BR72" s="1958"/>
    </row>
    <row r="73" spans="1:71" ht="30" customHeight="1">
      <c r="B73" s="1961"/>
      <c r="C73" s="1964"/>
      <c r="BR73" s="1958"/>
    </row>
    <row r="74" spans="1:71" ht="30" customHeight="1">
      <c r="B74" s="1961"/>
      <c r="C74" s="1964"/>
      <c r="BR74" s="1958"/>
    </row>
    <row r="75" spans="1:71" ht="30" customHeight="1">
      <c r="B75" s="1957"/>
      <c r="BR75" s="1958"/>
    </row>
    <row r="76" spans="1:71" ht="30" customHeight="1" thickBot="1">
      <c r="B76" s="1970"/>
      <c r="C76" s="1971"/>
      <c r="D76" s="1971"/>
      <c r="E76" s="1972"/>
      <c r="F76" s="1971"/>
      <c r="G76" s="1971"/>
      <c r="H76" s="1971"/>
      <c r="I76" s="1971"/>
      <c r="J76" s="1971"/>
      <c r="K76" s="1971"/>
      <c r="L76" s="1971"/>
      <c r="M76" s="1971"/>
      <c r="N76" s="1971"/>
      <c r="O76" s="1971"/>
      <c r="P76" s="1971"/>
      <c r="Q76" s="1971"/>
      <c r="R76" s="1971"/>
      <c r="S76" s="1971"/>
      <c r="T76" s="1971"/>
      <c r="U76" s="1971"/>
      <c r="V76" s="1971"/>
      <c r="W76" s="1971"/>
      <c r="X76" s="1971"/>
      <c r="Y76" s="1971"/>
      <c r="Z76" s="1971"/>
      <c r="AA76" s="1971"/>
      <c r="AB76" s="1971"/>
      <c r="AC76" s="1971"/>
      <c r="AD76" s="1971"/>
      <c r="AE76" s="1971"/>
      <c r="AF76" s="1971"/>
      <c r="AG76" s="1971"/>
      <c r="AH76" s="1971"/>
      <c r="AI76" s="1971"/>
      <c r="AJ76" s="1971"/>
      <c r="AK76" s="1971"/>
      <c r="AL76" s="1971"/>
      <c r="AM76" s="1971"/>
      <c r="AN76" s="1971"/>
      <c r="AO76" s="1971"/>
      <c r="AP76" s="1971"/>
      <c r="AQ76" s="1971"/>
      <c r="AR76" s="1971"/>
      <c r="AS76" s="1971"/>
      <c r="AT76" s="1971"/>
      <c r="AU76" s="1971"/>
      <c r="AV76" s="1971"/>
      <c r="AW76" s="1971"/>
      <c r="AX76" s="1971"/>
      <c r="AY76" s="1971"/>
      <c r="AZ76" s="1971"/>
      <c r="BA76" s="1971"/>
      <c r="BB76" s="1971"/>
      <c r="BC76" s="1971"/>
      <c r="BD76" s="1971"/>
      <c r="BE76" s="1971"/>
      <c r="BF76" s="1971"/>
      <c r="BG76" s="1971"/>
      <c r="BH76" s="1971"/>
      <c r="BI76" s="1971"/>
      <c r="BJ76" s="1971"/>
      <c r="BK76" s="1971"/>
      <c r="BL76" s="1971"/>
      <c r="BM76" s="1971"/>
      <c r="BN76" s="1971"/>
      <c r="BO76" s="1971"/>
      <c r="BP76" s="1971"/>
      <c r="BQ76" s="1971"/>
      <c r="BR76" s="1973"/>
    </row>
    <row r="77" spans="1:71" ht="30" customHeight="1">
      <c r="E77" s="1974" t="s">
        <v>2833</v>
      </c>
    </row>
    <row r="78" spans="1:71" s="1975" customFormat="1" ht="30" customHeight="1">
      <c r="A78" s="2208">
        <v>2</v>
      </c>
      <c r="B78" s="2208"/>
      <c r="C78" s="2208"/>
      <c r="D78" s="2208"/>
      <c r="E78" s="2208"/>
      <c r="F78" s="2208"/>
      <c r="G78" s="2208"/>
      <c r="H78" s="2208"/>
      <c r="I78" s="2208"/>
      <c r="J78" s="2208"/>
      <c r="K78" s="2208"/>
      <c r="L78" s="2208"/>
      <c r="M78" s="2208"/>
      <c r="N78" s="2208"/>
      <c r="O78" s="2208"/>
      <c r="P78" s="2208"/>
      <c r="Q78" s="2208"/>
      <c r="R78" s="2208"/>
      <c r="S78" s="2208"/>
      <c r="T78" s="2208"/>
      <c r="U78" s="2208"/>
      <c r="V78" s="2208"/>
      <c r="W78" s="2208"/>
      <c r="X78" s="2208"/>
      <c r="Y78" s="2208"/>
      <c r="Z78" s="2208"/>
      <c r="AA78" s="2208"/>
      <c r="AB78" s="2208"/>
      <c r="AC78" s="2208"/>
      <c r="AD78" s="2208"/>
      <c r="AE78" s="2208"/>
      <c r="AF78" s="2208"/>
      <c r="AG78" s="2208"/>
      <c r="AH78" s="2208"/>
      <c r="AI78" s="2208"/>
      <c r="AJ78" s="2208"/>
      <c r="AK78" s="2208"/>
      <c r="AL78" s="2208"/>
      <c r="AM78" s="2208"/>
      <c r="AN78" s="2208"/>
      <c r="AO78" s="2208"/>
      <c r="AP78" s="2208"/>
      <c r="AQ78" s="2208"/>
      <c r="AR78" s="2208"/>
      <c r="AS78" s="2208"/>
      <c r="AT78" s="2208"/>
      <c r="AU78" s="2208"/>
      <c r="AV78" s="2208"/>
      <c r="AW78" s="2208"/>
      <c r="AX78" s="2208"/>
      <c r="AY78" s="2208"/>
      <c r="AZ78" s="2208"/>
      <c r="BA78" s="2208"/>
      <c r="BB78" s="2208"/>
      <c r="BC78" s="2208"/>
      <c r="BD78" s="2208"/>
      <c r="BE78" s="2208"/>
      <c r="BF78" s="2208"/>
      <c r="BG78" s="2208"/>
      <c r="BH78" s="2208"/>
      <c r="BI78" s="2208"/>
      <c r="BJ78" s="2208"/>
      <c r="BK78" s="2208"/>
      <c r="BL78" s="2208"/>
      <c r="BM78" s="2208"/>
      <c r="BN78" s="2208"/>
      <c r="BO78" s="2208"/>
      <c r="BP78" s="2208"/>
      <c r="BQ78" s="2208"/>
      <c r="BR78" s="2208"/>
      <c r="BS78" s="2208"/>
    </row>
    <row r="79" spans="1:71" ht="30" customHeight="1"/>
  </sheetData>
  <mergeCells count="101">
    <mergeCell ref="AQ48:AR48"/>
    <mergeCell ref="BC50:BD50"/>
    <mergeCell ref="A78:BS78"/>
    <mergeCell ref="AE48:AF48"/>
    <mergeCell ref="AG48:AH48"/>
    <mergeCell ref="AI48:AJ48"/>
    <mergeCell ref="AK48:AL48"/>
    <mergeCell ref="AM48:AN48"/>
    <mergeCell ref="AO48:AP48"/>
    <mergeCell ref="BJ42:BO42"/>
    <mergeCell ref="AA43:AB43"/>
    <mergeCell ref="AM43:AN43"/>
    <mergeCell ref="AR43:AW43"/>
    <mergeCell ref="AY43:AZ43"/>
    <mergeCell ref="U48:V48"/>
    <mergeCell ref="W48:X48"/>
    <mergeCell ref="Y48:Z48"/>
    <mergeCell ref="AA48:AB48"/>
    <mergeCell ref="AC48:AD48"/>
    <mergeCell ref="AV42:AW42"/>
    <mergeCell ref="AX42:BA42"/>
    <mergeCell ref="BB42:BC42"/>
    <mergeCell ref="BD42:BE42"/>
    <mergeCell ref="BF42:BG42"/>
    <mergeCell ref="BH42:BI42"/>
    <mergeCell ref="AH42:AI42"/>
    <mergeCell ref="AJ42:AK42"/>
    <mergeCell ref="AL42:AO42"/>
    <mergeCell ref="AP42:AQ42"/>
    <mergeCell ref="AR42:AS42"/>
    <mergeCell ref="AT42:AU42"/>
    <mergeCell ref="T42:U42"/>
    <mergeCell ref="V42:W42"/>
    <mergeCell ref="X42:Y42"/>
    <mergeCell ref="Z42:AC42"/>
    <mergeCell ref="AD42:AE42"/>
    <mergeCell ref="AF42:AG42"/>
    <mergeCell ref="H42:I42"/>
    <mergeCell ref="J42:K42"/>
    <mergeCell ref="L42:M42"/>
    <mergeCell ref="N42:O42"/>
    <mergeCell ref="P42:Q42"/>
    <mergeCell ref="R42:S42"/>
    <mergeCell ref="AF41:AK41"/>
    <mergeCell ref="AV38:AW38"/>
    <mergeCell ref="AX38:BA38"/>
    <mergeCell ref="BB38:BC38"/>
    <mergeCell ref="BD38:BE38"/>
    <mergeCell ref="BF38:BG38"/>
    <mergeCell ref="BH38:BI38"/>
    <mergeCell ref="AH38:AI38"/>
    <mergeCell ref="AJ38:AK38"/>
    <mergeCell ref="AL38:AO38"/>
    <mergeCell ref="AP38:AQ38"/>
    <mergeCell ref="AR38:AS38"/>
    <mergeCell ref="AT38:AU38"/>
    <mergeCell ref="H38:I38"/>
    <mergeCell ref="J38:K38"/>
    <mergeCell ref="L38:M38"/>
    <mergeCell ref="N38:O38"/>
    <mergeCell ref="P38:Q38"/>
    <mergeCell ref="R38:S38"/>
    <mergeCell ref="BJ38:BO38"/>
    <mergeCell ref="AA39:AB39"/>
    <mergeCell ref="AM39:AN39"/>
    <mergeCell ref="AR39:AW39"/>
    <mergeCell ref="AY39:AZ39"/>
    <mergeCell ref="AF37:AK37"/>
    <mergeCell ref="AK23:AL23"/>
    <mergeCell ref="AM23:AN23"/>
    <mergeCell ref="AO23:AP23"/>
    <mergeCell ref="AQ23:AR23"/>
    <mergeCell ref="AS23:AT23"/>
    <mergeCell ref="AW23:AX23"/>
    <mergeCell ref="T38:U38"/>
    <mergeCell ref="V38:W38"/>
    <mergeCell ref="X38:Y38"/>
    <mergeCell ref="Z38:AC38"/>
    <mergeCell ref="AD38:AE38"/>
    <mergeCell ref="AF38:AG38"/>
    <mergeCell ref="U23:V23"/>
    <mergeCell ref="W23:X23"/>
    <mergeCell ref="Y23:Z23"/>
    <mergeCell ref="AA23:AB23"/>
    <mergeCell ref="AG23:AH23"/>
    <mergeCell ref="AI23:AJ23"/>
    <mergeCell ref="B2:BR3"/>
    <mergeCell ref="AM22:AT22"/>
    <mergeCell ref="E23:F23"/>
    <mergeCell ref="G23:H23"/>
    <mergeCell ref="I23:J23"/>
    <mergeCell ref="K23:L23"/>
    <mergeCell ref="M23:N23"/>
    <mergeCell ref="O23:P23"/>
    <mergeCell ref="Q23:R23"/>
    <mergeCell ref="S23:T23"/>
    <mergeCell ref="AY23:AZ23"/>
    <mergeCell ref="BA23:BE23"/>
    <mergeCell ref="BG23:BH23"/>
    <mergeCell ref="BI23:BJ23"/>
    <mergeCell ref="BK23:BO23"/>
  </mergeCell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10A20-4328-406D-B3F3-EA24CB7A197D}">
  <sheetPr>
    <tabColor rgb="FF92D050"/>
  </sheetPr>
  <dimension ref="A1:FS101"/>
  <sheetViews>
    <sheetView view="pageBreakPreview" zoomScale="40" zoomScaleNormal="50" zoomScaleSheetLayoutView="40" workbookViewId="0">
      <selection activeCell="BU36" sqref="BU36"/>
    </sheetView>
  </sheetViews>
  <sheetFormatPr defaultColWidth="2.33203125" defaultRowHeight="29.4" customHeight="1"/>
  <cols>
    <col min="1" max="1" width="2.33203125" style="1790"/>
    <col min="2" max="2" width="3.88671875" style="1790" customWidth="1"/>
    <col min="3" max="3" width="10.6640625" style="1790" customWidth="1"/>
    <col min="4" max="35" width="3.88671875" style="1790" customWidth="1"/>
    <col min="36" max="36" width="5.33203125" style="1790" customWidth="1"/>
    <col min="37" max="46" width="3.88671875" style="1790" customWidth="1"/>
    <col min="47" max="47" width="5.33203125" style="1790" customWidth="1"/>
    <col min="48" max="48" width="8.109375" style="1790" customWidth="1"/>
    <col min="49" max="72" width="3.88671875" style="1790" customWidth="1"/>
    <col min="73" max="73" width="19.44140625" style="1790" customWidth="1"/>
    <col min="74" max="74" width="8" style="1790" customWidth="1"/>
    <col min="75" max="75" width="8.109375" style="1790" customWidth="1"/>
    <col min="76" max="82" width="3.88671875" style="1790" customWidth="1"/>
    <col min="83" max="83" width="3" style="1790" customWidth="1"/>
    <col min="84" max="85" width="2.33203125" style="1790"/>
    <col min="86" max="126" width="2.33203125" style="1807"/>
    <col min="127" max="208" width="2.33203125" style="1790"/>
    <col min="209" max="209" width="3.88671875" style="1790" customWidth="1"/>
    <col min="210" max="210" width="9.33203125" style="1790" customWidth="1"/>
    <col min="211" max="211" width="3.88671875" style="1790" customWidth="1"/>
    <col min="212" max="215" width="1.33203125" style="1790" customWidth="1"/>
    <col min="216" max="297" width="3.88671875" style="1790" customWidth="1"/>
    <col min="298" max="464" width="2.33203125" style="1790"/>
    <col min="465" max="465" width="3.88671875" style="1790" customWidth="1"/>
    <col min="466" max="466" width="9.33203125" style="1790" customWidth="1"/>
    <col min="467" max="467" width="3.88671875" style="1790" customWidth="1"/>
    <col min="468" max="471" width="1.33203125" style="1790" customWidth="1"/>
    <col min="472" max="553" width="3.88671875" style="1790" customWidth="1"/>
    <col min="554" max="720" width="2.33203125" style="1790"/>
    <col min="721" max="721" width="3.88671875" style="1790" customWidth="1"/>
    <col min="722" max="722" width="9.33203125" style="1790" customWidth="1"/>
    <col min="723" max="723" width="3.88671875" style="1790" customWidth="1"/>
    <col min="724" max="727" width="1.33203125" style="1790" customWidth="1"/>
    <col min="728" max="809" width="3.88671875" style="1790" customWidth="1"/>
    <col min="810" max="976" width="2.33203125" style="1790"/>
    <col min="977" max="977" width="3.88671875" style="1790" customWidth="1"/>
    <col min="978" max="978" width="9.33203125" style="1790" customWidth="1"/>
    <col min="979" max="979" width="3.88671875" style="1790" customWidth="1"/>
    <col min="980" max="983" width="1.33203125" style="1790" customWidth="1"/>
    <col min="984" max="1065" width="3.88671875" style="1790" customWidth="1"/>
    <col min="1066" max="1232" width="2.33203125" style="1790"/>
    <col min="1233" max="1233" width="3.88671875" style="1790" customWidth="1"/>
    <col min="1234" max="1234" width="9.33203125" style="1790" customWidth="1"/>
    <col min="1235" max="1235" width="3.88671875" style="1790" customWidth="1"/>
    <col min="1236" max="1239" width="1.33203125" style="1790" customWidth="1"/>
    <col min="1240" max="1321" width="3.88671875" style="1790" customWidth="1"/>
    <col min="1322" max="1488" width="2.33203125" style="1790"/>
    <col min="1489" max="1489" width="3.88671875" style="1790" customWidth="1"/>
    <col min="1490" max="1490" width="9.33203125" style="1790" customWidth="1"/>
    <col min="1491" max="1491" width="3.88671875" style="1790" customWidth="1"/>
    <col min="1492" max="1495" width="1.33203125" style="1790" customWidth="1"/>
    <col min="1496" max="1577" width="3.88671875" style="1790" customWidth="1"/>
    <col min="1578" max="1744" width="2.33203125" style="1790"/>
    <col min="1745" max="1745" width="3.88671875" style="1790" customWidth="1"/>
    <col min="1746" max="1746" width="9.33203125" style="1790" customWidth="1"/>
    <col min="1747" max="1747" width="3.88671875" style="1790" customWidth="1"/>
    <col min="1748" max="1751" width="1.33203125" style="1790" customWidth="1"/>
    <col min="1752" max="1833" width="3.88671875" style="1790" customWidth="1"/>
    <col min="1834" max="2000" width="2.33203125" style="1790"/>
    <col min="2001" max="2001" width="3.88671875" style="1790" customWidth="1"/>
    <col min="2002" max="2002" width="9.33203125" style="1790" customWidth="1"/>
    <col min="2003" max="2003" width="3.88671875" style="1790" customWidth="1"/>
    <col min="2004" max="2007" width="1.33203125" style="1790" customWidth="1"/>
    <col min="2008" max="2089" width="3.88671875" style="1790" customWidth="1"/>
    <col min="2090" max="2256" width="2.33203125" style="1790"/>
    <col min="2257" max="2257" width="3.88671875" style="1790" customWidth="1"/>
    <col min="2258" max="2258" width="9.33203125" style="1790" customWidth="1"/>
    <col min="2259" max="2259" width="3.88671875" style="1790" customWidth="1"/>
    <col min="2260" max="2263" width="1.33203125" style="1790" customWidth="1"/>
    <col min="2264" max="2345" width="3.88671875" style="1790" customWidth="1"/>
    <col min="2346" max="2512" width="2.33203125" style="1790"/>
    <col min="2513" max="2513" width="3.88671875" style="1790" customWidth="1"/>
    <col min="2514" max="2514" width="9.33203125" style="1790" customWidth="1"/>
    <col min="2515" max="2515" width="3.88671875" style="1790" customWidth="1"/>
    <col min="2516" max="2519" width="1.33203125" style="1790" customWidth="1"/>
    <col min="2520" max="2601" width="3.88671875" style="1790" customWidth="1"/>
    <col min="2602" max="2768" width="2.33203125" style="1790"/>
    <col min="2769" max="2769" width="3.88671875" style="1790" customWidth="1"/>
    <col min="2770" max="2770" width="9.33203125" style="1790" customWidth="1"/>
    <col min="2771" max="2771" width="3.88671875" style="1790" customWidth="1"/>
    <col min="2772" max="2775" width="1.33203125" style="1790" customWidth="1"/>
    <col min="2776" max="2857" width="3.88671875" style="1790" customWidth="1"/>
    <col min="2858" max="3024" width="2.33203125" style="1790"/>
    <col min="3025" max="3025" width="3.88671875" style="1790" customWidth="1"/>
    <col min="3026" max="3026" width="9.33203125" style="1790" customWidth="1"/>
    <col min="3027" max="3027" width="3.88671875" style="1790" customWidth="1"/>
    <col min="3028" max="3031" width="1.33203125" style="1790" customWidth="1"/>
    <col min="3032" max="3113" width="3.88671875" style="1790" customWidth="1"/>
    <col min="3114" max="3280" width="2.33203125" style="1790"/>
    <col min="3281" max="3281" width="3.88671875" style="1790" customWidth="1"/>
    <col min="3282" max="3282" width="9.33203125" style="1790" customWidth="1"/>
    <col min="3283" max="3283" width="3.88671875" style="1790" customWidth="1"/>
    <col min="3284" max="3287" width="1.33203125" style="1790" customWidth="1"/>
    <col min="3288" max="3369" width="3.88671875" style="1790" customWidth="1"/>
    <col min="3370" max="3536" width="2.33203125" style="1790"/>
    <col min="3537" max="3537" width="3.88671875" style="1790" customWidth="1"/>
    <col min="3538" max="3538" width="9.33203125" style="1790" customWidth="1"/>
    <col min="3539" max="3539" width="3.88671875" style="1790" customWidth="1"/>
    <col min="3540" max="3543" width="1.33203125" style="1790" customWidth="1"/>
    <col min="3544" max="3625" width="3.88671875" style="1790" customWidth="1"/>
    <col min="3626" max="3792" width="2.33203125" style="1790"/>
    <col min="3793" max="3793" width="3.88671875" style="1790" customWidth="1"/>
    <col min="3794" max="3794" width="9.33203125" style="1790" customWidth="1"/>
    <col min="3795" max="3795" width="3.88671875" style="1790" customWidth="1"/>
    <col min="3796" max="3799" width="1.33203125" style="1790" customWidth="1"/>
    <col min="3800" max="3881" width="3.88671875" style="1790" customWidth="1"/>
    <col min="3882" max="4048" width="2.33203125" style="1790"/>
    <col min="4049" max="4049" width="3.88671875" style="1790" customWidth="1"/>
    <col min="4050" max="4050" width="9.33203125" style="1790" customWidth="1"/>
    <col min="4051" max="4051" width="3.88671875" style="1790" customWidth="1"/>
    <col min="4052" max="4055" width="1.33203125" style="1790" customWidth="1"/>
    <col min="4056" max="4137" width="3.88671875" style="1790" customWidth="1"/>
    <col min="4138" max="4304" width="2.33203125" style="1790"/>
    <col min="4305" max="4305" width="3.88671875" style="1790" customWidth="1"/>
    <col min="4306" max="4306" width="9.33203125" style="1790" customWidth="1"/>
    <col min="4307" max="4307" width="3.88671875" style="1790" customWidth="1"/>
    <col min="4308" max="4311" width="1.33203125" style="1790" customWidth="1"/>
    <col min="4312" max="4393" width="3.88671875" style="1790" customWidth="1"/>
    <col min="4394" max="4560" width="2.33203125" style="1790"/>
    <col min="4561" max="4561" width="3.88671875" style="1790" customWidth="1"/>
    <col min="4562" max="4562" width="9.33203125" style="1790" customWidth="1"/>
    <col min="4563" max="4563" width="3.88671875" style="1790" customWidth="1"/>
    <col min="4564" max="4567" width="1.33203125" style="1790" customWidth="1"/>
    <col min="4568" max="4649" width="3.88671875" style="1790" customWidth="1"/>
    <col min="4650" max="4816" width="2.33203125" style="1790"/>
    <col min="4817" max="4817" width="3.88671875" style="1790" customWidth="1"/>
    <col min="4818" max="4818" width="9.33203125" style="1790" customWidth="1"/>
    <col min="4819" max="4819" width="3.88671875" style="1790" customWidth="1"/>
    <col min="4820" max="4823" width="1.33203125" style="1790" customWidth="1"/>
    <col min="4824" max="4905" width="3.88671875" style="1790" customWidth="1"/>
    <col min="4906" max="5072" width="2.33203125" style="1790"/>
    <col min="5073" max="5073" width="3.88671875" style="1790" customWidth="1"/>
    <col min="5074" max="5074" width="9.33203125" style="1790" customWidth="1"/>
    <col min="5075" max="5075" width="3.88671875" style="1790" customWidth="1"/>
    <col min="5076" max="5079" width="1.33203125" style="1790" customWidth="1"/>
    <col min="5080" max="5161" width="3.88671875" style="1790" customWidth="1"/>
    <col min="5162" max="5328" width="2.33203125" style="1790"/>
    <col min="5329" max="5329" width="3.88671875" style="1790" customWidth="1"/>
    <col min="5330" max="5330" width="9.33203125" style="1790" customWidth="1"/>
    <col min="5331" max="5331" width="3.88671875" style="1790" customWidth="1"/>
    <col min="5332" max="5335" width="1.33203125" style="1790" customWidth="1"/>
    <col min="5336" max="5417" width="3.88671875" style="1790" customWidth="1"/>
    <col min="5418" max="5584" width="2.33203125" style="1790"/>
    <col min="5585" max="5585" width="3.88671875" style="1790" customWidth="1"/>
    <col min="5586" max="5586" width="9.33203125" style="1790" customWidth="1"/>
    <col min="5587" max="5587" width="3.88671875" style="1790" customWidth="1"/>
    <col min="5588" max="5591" width="1.33203125" style="1790" customWidth="1"/>
    <col min="5592" max="5673" width="3.88671875" style="1790" customWidth="1"/>
    <col min="5674" max="5840" width="2.33203125" style="1790"/>
    <col min="5841" max="5841" width="3.88671875" style="1790" customWidth="1"/>
    <col min="5842" max="5842" width="9.33203125" style="1790" customWidth="1"/>
    <col min="5843" max="5843" width="3.88671875" style="1790" customWidth="1"/>
    <col min="5844" max="5847" width="1.33203125" style="1790" customWidth="1"/>
    <col min="5848" max="5929" width="3.88671875" style="1790" customWidth="1"/>
    <col min="5930" max="6096" width="2.33203125" style="1790"/>
    <col min="6097" max="6097" width="3.88671875" style="1790" customWidth="1"/>
    <col min="6098" max="6098" width="9.33203125" style="1790" customWidth="1"/>
    <col min="6099" max="6099" width="3.88671875" style="1790" customWidth="1"/>
    <col min="6100" max="6103" width="1.33203125" style="1790" customWidth="1"/>
    <col min="6104" max="6185" width="3.88671875" style="1790" customWidth="1"/>
    <col min="6186" max="6352" width="2.33203125" style="1790"/>
    <col min="6353" max="6353" width="3.88671875" style="1790" customWidth="1"/>
    <col min="6354" max="6354" width="9.33203125" style="1790" customWidth="1"/>
    <col min="6355" max="6355" width="3.88671875" style="1790" customWidth="1"/>
    <col min="6356" max="6359" width="1.33203125" style="1790" customWidth="1"/>
    <col min="6360" max="6441" width="3.88671875" style="1790" customWidth="1"/>
    <col min="6442" max="6608" width="2.33203125" style="1790"/>
    <col min="6609" max="6609" width="3.88671875" style="1790" customWidth="1"/>
    <col min="6610" max="6610" width="9.33203125" style="1790" customWidth="1"/>
    <col min="6611" max="6611" width="3.88671875" style="1790" customWidth="1"/>
    <col min="6612" max="6615" width="1.33203125" style="1790" customWidth="1"/>
    <col min="6616" max="6697" width="3.88671875" style="1790" customWidth="1"/>
    <col min="6698" max="6864" width="2.33203125" style="1790"/>
    <col min="6865" max="6865" width="3.88671875" style="1790" customWidth="1"/>
    <col min="6866" max="6866" width="9.33203125" style="1790" customWidth="1"/>
    <col min="6867" max="6867" width="3.88671875" style="1790" customWidth="1"/>
    <col min="6868" max="6871" width="1.33203125" style="1790" customWidth="1"/>
    <col min="6872" max="6953" width="3.88671875" style="1790" customWidth="1"/>
    <col min="6954" max="7120" width="2.33203125" style="1790"/>
    <col min="7121" max="7121" width="3.88671875" style="1790" customWidth="1"/>
    <col min="7122" max="7122" width="9.33203125" style="1790" customWidth="1"/>
    <col min="7123" max="7123" width="3.88671875" style="1790" customWidth="1"/>
    <col min="7124" max="7127" width="1.33203125" style="1790" customWidth="1"/>
    <col min="7128" max="7209" width="3.88671875" style="1790" customWidth="1"/>
    <col min="7210" max="7376" width="2.33203125" style="1790"/>
    <col min="7377" max="7377" width="3.88671875" style="1790" customWidth="1"/>
    <col min="7378" max="7378" width="9.33203125" style="1790" customWidth="1"/>
    <col min="7379" max="7379" width="3.88671875" style="1790" customWidth="1"/>
    <col min="7380" max="7383" width="1.33203125" style="1790" customWidth="1"/>
    <col min="7384" max="7465" width="3.88671875" style="1790" customWidth="1"/>
    <col min="7466" max="7632" width="2.33203125" style="1790"/>
    <col min="7633" max="7633" width="3.88671875" style="1790" customWidth="1"/>
    <col min="7634" max="7634" width="9.33203125" style="1790" customWidth="1"/>
    <col min="7635" max="7635" width="3.88671875" style="1790" customWidth="1"/>
    <col min="7636" max="7639" width="1.33203125" style="1790" customWidth="1"/>
    <col min="7640" max="7721" width="3.88671875" style="1790" customWidth="1"/>
    <col min="7722" max="7888" width="2.33203125" style="1790"/>
    <col min="7889" max="7889" width="3.88671875" style="1790" customWidth="1"/>
    <col min="7890" max="7890" width="9.33203125" style="1790" customWidth="1"/>
    <col min="7891" max="7891" width="3.88671875" style="1790" customWidth="1"/>
    <col min="7892" max="7895" width="1.33203125" style="1790" customWidth="1"/>
    <col min="7896" max="7977" width="3.88671875" style="1790" customWidth="1"/>
    <col min="7978" max="8144" width="2.33203125" style="1790"/>
    <col min="8145" max="8145" width="3.88671875" style="1790" customWidth="1"/>
    <col min="8146" max="8146" width="9.33203125" style="1790" customWidth="1"/>
    <col min="8147" max="8147" width="3.88671875" style="1790" customWidth="1"/>
    <col min="8148" max="8151" width="1.33203125" style="1790" customWidth="1"/>
    <col min="8152" max="8233" width="3.88671875" style="1790" customWidth="1"/>
    <col min="8234" max="8400" width="2.33203125" style="1790"/>
    <col min="8401" max="8401" width="3.88671875" style="1790" customWidth="1"/>
    <col min="8402" max="8402" width="9.33203125" style="1790" customWidth="1"/>
    <col min="8403" max="8403" width="3.88671875" style="1790" customWidth="1"/>
    <col min="8404" max="8407" width="1.33203125" style="1790" customWidth="1"/>
    <col min="8408" max="8489" width="3.88671875" style="1790" customWidth="1"/>
    <col min="8490" max="8656" width="2.33203125" style="1790"/>
    <col min="8657" max="8657" width="3.88671875" style="1790" customWidth="1"/>
    <col min="8658" max="8658" width="9.33203125" style="1790" customWidth="1"/>
    <col min="8659" max="8659" width="3.88671875" style="1790" customWidth="1"/>
    <col min="8660" max="8663" width="1.33203125" style="1790" customWidth="1"/>
    <col min="8664" max="8745" width="3.88671875" style="1790" customWidth="1"/>
    <col min="8746" max="8912" width="2.33203125" style="1790"/>
    <col min="8913" max="8913" width="3.88671875" style="1790" customWidth="1"/>
    <col min="8914" max="8914" width="9.33203125" style="1790" customWidth="1"/>
    <col min="8915" max="8915" width="3.88671875" style="1790" customWidth="1"/>
    <col min="8916" max="8919" width="1.33203125" style="1790" customWidth="1"/>
    <col min="8920" max="9001" width="3.88671875" style="1790" customWidth="1"/>
    <col min="9002" max="9168" width="2.33203125" style="1790"/>
    <col min="9169" max="9169" width="3.88671875" style="1790" customWidth="1"/>
    <col min="9170" max="9170" width="9.33203125" style="1790" customWidth="1"/>
    <col min="9171" max="9171" width="3.88671875" style="1790" customWidth="1"/>
    <col min="9172" max="9175" width="1.33203125" style="1790" customWidth="1"/>
    <col min="9176" max="9257" width="3.88671875" style="1790" customWidth="1"/>
    <col min="9258" max="9424" width="2.33203125" style="1790"/>
    <col min="9425" max="9425" width="3.88671875" style="1790" customWidth="1"/>
    <col min="9426" max="9426" width="9.33203125" style="1790" customWidth="1"/>
    <col min="9427" max="9427" width="3.88671875" style="1790" customWidth="1"/>
    <col min="9428" max="9431" width="1.33203125" style="1790" customWidth="1"/>
    <col min="9432" max="9513" width="3.88671875" style="1790" customWidth="1"/>
    <col min="9514" max="9680" width="2.33203125" style="1790"/>
    <col min="9681" max="9681" width="3.88671875" style="1790" customWidth="1"/>
    <col min="9682" max="9682" width="9.33203125" style="1790" customWidth="1"/>
    <col min="9683" max="9683" width="3.88671875" style="1790" customWidth="1"/>
    <col min="9684" max="9687" width="1.33203125" style="1790" customWidth="1"/>
    <col min="9688" max="9769" width="3.88671875" style="1790" customWidth="1"/>
    <col min="9770" max="9936" width="2.33203125" style="1790"/>
    <col min="9937" max="9937" width="3.88671875" style="1790" customWidth="1"/>
    <col min="9938" max="9938" width="9.33203125" style="1790" customWidth="1"/>
    <col min="9939" max="9939" width="3.88671875" style="1790" customWidth="1"/>
    <col min="9940" max="9943" width="1.33203125" style="1790" customWidth="1"/>
    <col min="9944" max="10025" width="3.88671875" style="1790" customWidth="1"/>
    <col min="10026" max="10192" width="2.33203125" style="1790"/>
    <col min="10193" max="10193" width="3.88671875" style="1790" customWidth="1"/>
    <col min="10194" max="10194" width="9.33203125" style="1790" customWidth="1"/>
    <col min="10195" max="10195" width="3.88671875" style="1790" customWidth="1"/>
    <col min="10196" max="10199" width="1.33203125" style="1790" customWidth="1"/>
    <col min="10200" max="10281" width="3.88671875" style="1790" customWidth="1"/>
    <col min="10282" max="10448" width="2.33203125" style="1790"/>
    <col min="10449" max="10449" width="3.88671875" style="1790" customWidth="1"/>
    <col min="10450" max="10450" width="9.33203125" style="1790" customWidth="1"/>
    <col min="10451" max="10451" width="3.88671875" style="1790" customWidth="1"/>
    <col min="10452" max="10455" width="1.33203125" style="1790" customWidth="1"/>
    <col min="10456" max="10537" width="3.88671875" style="1790" customWidth="1"/>
    <col min="10538" max="10704" width="2.33203125" style="1790"/>
    <col min="10705" max="10705" width="3.88671875" style="1790" customWidth="1"/>
    <col min="10706" max="10706" width="9.33203125" style="1790" customWidth="1"/>
    <col min="10707" max="10707" width="3.88671875" style="1790" customWidth="1"/>
    <col min="10708" max="10711" width="1.33203125" style="1790" customWidth="1"/>
    <col min="10712" max="10793" width="3.88671875" style="1790" customWidth="1"/>
    <col min="10794" max="10960" width="2.33203125" style="1790"/>
    <col min="10961" max="10961" width="3.88671875" style="1790" customWidth="1"/>
    <col min="10962" max="10962" width="9.33203125" style="1790" customWidth="1"/>
    <col min="10963" max="10963" width="3.88671875" style="1790" customWidth="1"/>
    <col min="10964" max="10967" width="1.33203125" style="1790" customWidth="1"/>
    <col min="10968" max="11049" width="3.88671875" style="1790" customWidth="1"/>
    <col min="11050" max="11216" width="2.33203125" style="1790"/>
    <col min="11217" max="11217" width="3.88671875" style="1790" customWidth="1"/>
    <col min="11218" max="11218" width="9.33203125" style="1790" customWidth="1"/>
    <col min="11219" max="11219" width="3.88671875" style="1790" customWidth="1"/>
    <col min="11220" max="11223" width="1.33203125" style="1790" customWidth="1"/>
    <col min="11224" max="11305" width="3.88671875" style="1790" customWidth="1"/>
    <col min="11306" max="11472" width="2.33203125" style="1790"/>
    <col min="11473" max="11473" width="3.88671875" style="1790" customWidth="1"/>
    <col min="11474" max="11474" width="9.33203125" style="1790" customWidth="1"/>
    <col min="11475" max="11475" width="3.88671875" style="1790" customWidth="1"/>
    <col min="11476" max="11479" width="1.33203125" style="1790" customWidth="1"/>
    <col min="11480" max="11561" width="3.88671875" style="1790" customWidth="1"/>
    <col min="11562" max="11728" width="2.33203125" style="1790"/>
    <col min="11729" max="11729" width="3.88671875" style="1790" customWidth="1"/>
    <col min="11730" max="11730" width="9.33203125" style="1790" customWidth="1"/>
    <col min="11731" max="11731" width="3.88671875" style="1790" customWidth="1"/>
    <col min="11732" max="11735" width="1.33203125" style="1790" customWidth="1"/>
    <col min="11736" max="11817" width="3.88671875" style="1790" customWidth="1"/>
    <col min="11818" max="11984" width="2.33203125" style="1790"/>
    <col min="11985" max="11985" width="3.88671875" style="1790" customWidth="1"/>
    <col min="11986" max="11986" width="9.33203125" style="1790" customWidth="1"/>
    <col min="11987" max="11987" width="3.88671875" style="1790" customWidth="1"/>
    <col min="11988" max="11991" width="1.33203125" style="1790" customWidth="1"/>
    <col min="11992" max="12073" width="3.88671875" style="1790" customWidth="1"/>
    <col min="12074" max="12240" width="2.33203125" style="1790"/>
    <col min="12241" max="12241" width="3.88671875" style="1790" customWidth="1"/>
    <col min="12242" max="12242" width="9.33203125" style="1790" customWidth="1"/>
    <col min="12243" max="12243" width="3.88671875" style="1790" customWidth="1"/>
    <col min="12244" max="12247" width="1.33203125" style="1790" customWidth="1"/>
    <col min="12248" max="12329" width="3.88671875" style="1790" customWidth="1"/>
    <col min="12330" max="12496" width="2.33203125" style="1790"/>
    <col min="12497" max="12497" width="3.88671875" style="1790" customWidth="1"/>
    <col min="12498" max="12498" width="9.33203125" style="1790" customWidth="1"/>
    <col min="12499" max="12499" width="3.88671875" style="1790" customWidth="1"/>
    <col min="12500" max="12503" width="1.33203125" style="1790" customWidth="1"/>
    <col min="12504" max="12585" width="3.88671875" style="1790" customWidth="1"/>
    <col min="12586" max="12752" width="2.33203125" style="1790"/>
    <col min="12753" max="12753" width="3.88671875" style="1790" customWidth="1"/>
    <col min="12754" max="12754" width="9.33203125" style="1790" customWidth="1"/>
    <col min="12755" max="12755" width="3.88671875" style="1790" customWidth="1"/>
    <col min="12756" max="12759" width="1.33203125" style="1790" customWidth="1"/>
    <col min="12760" max="12841" width="3.88671875" style="1790" customWidth="1"/>
    <col min="12842" max="13008" width="2.33203125" style="1790"/>
    <col min="13009" max="13009" width="3.88671875" style="1790" customWidth="1"/>
    <col min="13010" max="13010" width="9.33203125" style="1790" customWidth="1"/>
    <col min="13011" max="13011" width="3.88671875" style="1790" customWidth="1"/>
    <col min="13012" max="13015" width="1.33203125" style="1790" customWidth="1"/>
    <col min="13016" max="13097" width="3.88671875" style="1790" customWidth="1"/>
    <col min="13098" max="13264" width="2.33203125" style="1790"/>
    <col min="13265" max="13265" width="3.88671875" style="1790" customWidth="1"/>
    <col min="13266" max="13266" width="9.33203125" style="1790" customWidth="1"/>
    <col min="13267" max="13267" width="3.88671875" style="1790" customWidth="1"/>
    <col min="13268" max="13271" width="1.33203125" style="1790" customWidth="1"/>
    <col min="13272" max="13353" width="3.88671875" style="1790" customWidth="1"/>
    <col min="13354" max="13520" width="2.33203125" style="1790"/>
    <col min="13521" max="13521" width="3.88671875" style="1790" customWidth="1"/>
    <col min="13522" max="13522" width="9.33203125" style="1790" customWidth="1"/>
    <col min="13523" max="13523" width="3.88671875" style="1790" customWidth="1"/>
    <col min="13524" max="13527" width="1.33203125" style="1790" customWidth="1"/>
    <col min="13528" max="13609" width="3.88671875" style="1790" customWidth="1"/>
    <col min="13610" max="13776" width="2.33203125" style="1790"/>
    <col min="13777" max="13777" width="3.88671875" style="1790" customWidth="1"/>
    <col min="13778" max="13778" width="9.33203125" style="1790" customWidth="1"/>
    <col min="13779" max="13779" width="3.88671875" style="1790" customWidth="1"/>
    <col min="13780" max="13783" width="1.33203125" style="1790" customWidth="1"/>
    <col min="13784" max="13865" width="3.88671875" style="1790" customWidth="1"/>
    <col min="13866" max="14032" width="2.33203125" style="1790"/>
    <col min="14033" max="14033" width="3.88671875" style="1790" customWidth="1"/>
    <col min="14034" max="14034" width="9.33203125" style="1790" customWidth="1"/>
    <col min="14035" max="14035" width="3.88671875" style="1790" customWidth="1"/>
    <col min="14036" max="14039" width="1.33203125" style="1790" customWidth="1"/>
    <col min="14040" max="14121" width="3.88671875" style="1790" customWidth="1"/>
    <col min="14122" max="14288" width="2.33203125" style="1790"/>
    <col min="14289" max="14289" width="3.88671875" style="1790" customWidth="1"/>
    <col min="14290" max="14290" width="9.33203125" style="1790" customWidth="1"/>
    <col min="14291" max="14291" width="3.88671875" style="1790" customWidth="1"/>
    <col min="14292" max="14295" width="1.33203125" style="1790" customWidth="1"/>
    <col min="14296" max="14377" width="3.88671875" style="1790" customWidth="1"/>
    <col min="14378" max="14544" width="2.33203125" style="1790"/>
    <col min="14545" max="14545" width="3.88671875" style="1790" customWidth="1"/>
    <col min="14546" max="14546" width="9.33203125" style="1790" customWidth="1"/>
    <col min="14547" max="14547" width="3.88671875" style="1790" customWidth="1"/>
    <col min="14548" max="14551" width="1.33203125" style="1790" customWidth="1"/>
    <col min="14552" max="14633" width="3.88671875" style="1790" customWidth="1"/>
    <col min="14634" max="14800" width="2.33203125" style="1790"/>
    <col min="14801" max="14801" width="3.88671875" style="1790" customWidth="1"/>
    <col min="14802" max="14802" width="9.33203125" style="1790" customWidth="1"/>
    <col min="14803" max="14803" width="3.88671875" style="1790" customWidth="1"/>
    <col min="14804" max="14807" width="1.33203125" style="1790" customWidth="1"/>
    <col min="14808" max="14889" width="3.88671875" style="1790" customWidth="1"/>
    <col min="14890" max="15056" width="2.33203125" style="1790"/>
    <col min="15057" max="15057" width="3.88671875" style="1790" customWidth="1"/>
    <col min="15058" max="15058" width="9.33203125" style="1790" customWidth="1"/>
    <col min="15059" max="15059" width="3.88671875" style="1790" customWidth="1"/>
    <col min="15060" max="15063" width="1.33203125" style="1790" customWidth="1"/>
    <col min="15064" max="15145" width="3.88671875" style="1790" customWidth="1"/>
    <col min="15146" max="15312" width="2.33203125" style="1790"/>
    <col min="15313" max="15313" width="3.88671875" style="1790" customWidth="1"/>
    <col min="15314" max="15314" width="9.33203125" style="1790" customWidth="1"/>
    <col min="15315" max="15315" width="3.88671875" style="1790" customWidth="1"/>
    <col min="15316" max="15319" width="1.33203125" style="1790" customWidth="1"/>
    <col min="15320" max="15401" width="3.88671875" style="1790" customWidth="1"/>
    <col min="15402" max="15568" width="2.33203125" style="1790"/>
    <col min="15569" max="15569" width="3.88671875" style="1790" customWidth="1"/>
    <col min="15570" max="15570" width="9.33203125" style="1790" customWidth="1"/>
    <col min="15571" max="15571" width="3.88671875" style="1790" customWidth="1"/>
    <col min="15572" max="15575" width="1.33203125" style="1790" customWidth="1"/>
    <col min="15576" max="15657" width="3.88671875" style="1790" customWidth="1"/>
    <col min="15658" max="15824" width="2.33203125" style="1790"/>
    <col min="15825" max="15825" width="3.88671875" style="1790" customWidth="1"/>
    <col min="15826" max="15826" width="9.33203125" style="1790" customWidth="1"/>
    <col min="15827" max="15827" width="3.88671875" style="1790" customWidth="1"/>
    <col min="15828" max="15831" width="1.33203125" style="1790" customWidth="1"/>
    <col min="15832" max="15913" width="3.88671875" style="1790" customWidth="1"/>
    <col min="15914" max="16080" width="2.33203125" style="1790"/>
    <col min="16081" max="16081" width="3.88671875" style="1790" customWidth="1"/>
    <col min="16082" max="16082" width="9.33203125" style="1790" customWidth="1"/>
    <col min="16083" max="16083" width="3.88671875" style="1790" customWidth="1"/>
    <col min="16084" max="16087" width="1.33203125" style="1790" customWidth="1"/>
    <col min="16088" max="16169" width="3.88671875" style="1790" customWidth="1"/>
    <col min="16170" max="16384" width="2.33203125" style="1790"/>
  </cols>
  <sheetData>
    <row r="1" spans="2:175" ht="29.4" customHeight="1" thickBot="1"/>
    <row r="2" spans="2:175" s="1772" customFormat="1" ht="29.4" customHeight="1">
      <c r="B2" s="1783"/>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5"/>
      <c r="CH2" s="1807"/>
      <c r="CI2" s="1807"/>
      <c r="CJ2" s="1807"/>
      <c r="CK2" s="1807"/>
      <c r="CL2" s="1807"/>
      <c r="CM2" s="1807"/>
      <c r="CN2" s="1807"/>
      <c r="CO2" s="1807"/>
      <c r="CP2" s="1807"/>
      <c r="CQ2" s="1807"/>
      <c r="CR2" s="1807"/>
      <c r="CS2" s="1807"/>
      <c r="CT2" s="1807"/>
      <c r="CU2" s="1807"/>
      <c r="CV2" s="1807"/>
      <c r="CW2" s="1807"/>
      <c r="CX2" s="1807"/>
      <c r="CY2" s="1807"/>
      <c r="CZ2" s="1807"/>
      <c r="DA2" s="1807"/>
      <c r="DB2" s="1807"/>
      <c r="DC2" s="1807"/>
      <c r="DD2" s="1807"/>
      <c r="DE2" s="1807"/>
      <c r="DF2" s="1807"/>
      <c r="DG2" s="1807"/>
      <c r="DH2" s="1807"/>
      <c r="DI2" s="1807"/>
      <c r="DJ2" s="1807"/>
      <c r="DK2" s="1807"/>
      <c r="DL2" s="1807"/>
      <c r="DM2" s="1807"/>
      <c r="DN2" s="1807"/>
      <c r="DO2" s="1807"/>
      <c r="DP2" s="1807"/>
      <c r="DQ2" s="1807"/>
      <c r="DR2" s="1807"/>
      <c r="DS2" s="1807"/>
      <c r="DT2" s="1807"/>
      <c r="DU2" s="1807"/>
      <c r="DV2" s="1807"/>
    </row>
    <row r="3" spans="2:175" s="1772" customFormat="1" ht="29.4" customHeight="1">
      <c r="B3" s="1786"/>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c r="AT3" s="1787"/>
      <c r="AU3" s="1787"/>
      <c r="AV3" s="1787"/>
      <c r="AW3" s="1787"/>
      <c r="AX3" s="1787"/>
      <c r="AY3" s="1787"/>
      <c r="AZ3" s="1787"/>
      <c r="BA3" s="1787"/>
      <c r="BB3" s="1787"/>
      <c r="BC3" s="1787"/>
      <c r="BD3" s="1787"/>
      <c r="BE3" s="1787"/>
      <c r="BF3" s="1787"/>
      <c r="BG3" s="1787"/>
      <c r="BH3" s="1787"/>
      <c r="BI3" s="1787"/>
      <c r="BJ3" s="1787"/>
      <c r="BK3" s="1787"/>
      <c r="BL3" s="1787"/>
      <c r="BM3" s="1787"/>
      <c r="BN3" s="1787"/>
      <c r="BO3" s="1787"/>
      <c r="BP3" s="1787"/>
      <c r="BQ3" s="1787"/>
      <c r="BR3" s="1787"/>
      <c r="BS3" s="1787"/>
      <c r="BT3" s="1787"/>
      <c r="BU3" s="1787"/>
      <c r="BV3" s="1787"/>
      <c r="BW3" s="1787"/>
      <c r="BX3" s="1787"/>
      <c r="BY3" s="1787"/>
      <c r="BZ3" s="1787"/>
      <c r="CA3" s="1787"/>
      <c r="CB3" s="1787"/>
      <c r="CC3" s="1787"/>
      <c r="CD3" s="1788"/>
      <c r="CH3" s="1807"/>
      <c r="CI3" s="1807"/>
      <c r="CJ3" s="1807"/>
      <c r="CK3" s="1807"/>
      <c r="CL3" s="1807"/>
      <c r="CM3" s="1807"/>
      <c r="CN3" s="1807"/>
      <c r="CO3" s="1807"/>
      <c r="CP3" s="1807"/>
      <c r="CQ3" s="1807"/>
      <c r="CR3" s="1807"/>
      <c r="CS3" s="1807"/>
      <c r="CT3" s="1807"/>
      <c r="CU3" s="1807"/>
      <c r="CV3" s="1807"/>
      <c r="CW3" s="1807"/>
      <c r="CX3" s="1807"/>
      <c r="CY3" s="1807"/>
      <c r="CZ3" s="1807"/>
      <c r="DA3" s="1807"/>
      <c r="DB3" s="1807"/>
      <c r="DC3" s="1807"/>
      <c r="DD3" s="1807"/>
      <c r="DE3" s="1807"/>
      <c r="DF3" s="1807"/>
      <c r="DG3" s="1807"/>
      <c r="DH3" s="1807"/>
      <c r="DI3" s="1807"/>
      <c r="DJ3" s="1807"/>
      <c r="DK3" s="1807"/>
      <c r="DL3" s="1807"/>
      <c r="DM3" s="1807"/>
      <c r="DN3" s="1807"/>
      <c r="DO3" s="1807"/>
      <c r="DP3" s="1807"/>
      <c r="DQ3" s="1807"/>
      <c r="DR3" s="1807"/>
      <c r="DS3" s="1807"/>
      <c r="DT3" s="1807"/>
      <c r="DU3" s="1807"/>
      <c r="DV3" s="1807"/>
    </row>
    <row r="4" spans="2:175" s="1772" customFormat="1" ht="29.4" customHeight="1">
      <c r="B4" s="1789"/>
      <c r="C4" s="3322" t="s">
        <v>2676</v>
      </c>
      <c r="D4" s="3323"/>
      <c r="E4" s="3323"/>
      <c r="F4" s="3323"/>
      <c r="G4" s="3323"/>
      <c r="H4" s="3323"/>
      <c r="I4" s="3323"/>
      <c r="J4" s="3323"/>
      <c r="K4" s="3323"/>
      <c r="L4" s="3323"/>
      <c r="M4" s="3323"/>
      <c r="N4" s="3324"/>
      <c r="O4" s="3355" t="s">
        <v>288</v>
      </c>
      <c r="P4" s="3356"/>
      <c r="Q4" s="3357"/>
      <c r="R4" s="1790"/>
      <c r="S4" s="1770" t="s">
        <v>1344</v>
      </c>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91"/>
      <c r="CH4" s="1807"/>
      <c r="CI4" s="1807"/>
      <c r="CJ4" s="1807"/>
      <c r="CK4" s="1807"/>
      <c r="CL4" s="1807"/>
      <c r="CM4" s="1807"/>
      <c r="CN4" s="1807"/>
      <c r="CO4" s="1807"/>
      <c r="CP4" s="1807"/>
      <c r="CQ4" s="1807"/>
      <c r="CR4" s="1807"/>
      <c r="CS4" s="1807"/>
      <c r="CT4" s="1807"/>
      <c r="CU4" s="1807"/>
      <c r="CV4" s="1807"/>
      <c r="CW4" s="1807"/>
      <c r="CX4" s="1807"/>
      <c r="CY4" s="1807"/>
      <c r="CZ4" s="1807"/>
      <c r="DA4" s="1807"/>
      <c r="DB4" s="1807"/>
      <c r="DC4" s="1807"/>
      <c r="DD4" s="1807"/>
      <c r="DE4" s="1807"/>
      <c r="DF4" s="1807"/>
      <c r="DG4" s="1807"/>
      <c r="DH4" s="1807"/>
      <c r="DI4" s="1807"/>
      <c r="DJ4" s="1807"/>
      <c r="DK4" s="1807"/>
      <c r="DL4" s="1807"/>
      <c r="DM4" s="1807"/>
      <c r="DN4" s="1807"/>
      <c r="DO4" s="1807"/>
      <c r="DP4" s="1807"/>
      <c r="DQ4" s="1807"/>
      <c r="DR4" s="1807"/>
      <c r="DS4" s="1807"/>
      <c r="DT4" s="1807"/>
      <c r="DU4" s="1807"/>
      <c r="DV4" s="1807"/>
    </row>
    <row r="5" spans="2:175" s="1772" customFormat="1" ht="29.4" customHeight="1">
      <c r="B5" s="1792"/>
      <c r="C5" s="3325"/>
      <c r="D5" s="3326"/>
      <c r="E5" s="3326"/>
      <c r="F5" s="3326"/>
      <c r="G5" s="3326"/>
      <c r="H5" s="3326"/>
      <c r="I5" s="3326"/>
      <c r="J5" s="3326"/>
      <c r="K5" s="3326"/>
      <c r="L5" s="3326"/>
      <c r="M5" s="3326"/>
      <c r="N5" s="3327"/>
      <c r="O5" s="3358"/>
      <c r="P5" s="3359"/>
      <c r="Q5" s="3360"/>
      <c r="R5" s="1790"/>
      <c r="S5" s="1771" t="s">
        <v>1345</v>
      </c>
      <c r="T5" s="1770"/>
      <c r="U5" s="1770"/>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93"/>
      <c r="CH5" s="1807"/>
      <c r="CI5" s="1807"/>
      <c r="CJ5" s="1807"/>
      <c r="CK5" s="1807"/>
      <c r="CL5" s="1807"/>
      <c r="CM5" s="1807"/>
      <c r="CN5" s="1807"/>
      <c r="CO5" s="1807"/>
      <c r="CP5" s="1807"/>
      <c r="CQ5" s="1807"/>
      <c r="CR5" s="1807"/>
      <c r="CS5" s="1807"/>
      <c r="CT5" s="1807"/>
      <c r="CU5" s="1807"/>
      <c r="CV5" s="1807"/>
      <c r="CW5" s="1807"/>
      <c r="CX5" s="1807"/>
      <c r="CY5" s="1807"/>
      <c r="CZ5" s="1807"/>
      <c r="DA5" s="1807"/>
      <c r="DB5" s="1807"/>
      <c r="DC5" s="1807"/>
      <c r="DD5" s="1807"/>
      <c r="DE5" s="1807"/>
      <c r="DF5" s="1807"/>
      <c r="DG5" s="1807"/>
      <c r="DH5" s="1807"/>
      <c r="DI5" s="1807"/>
      <c r="DJ5" s="1807"/>
      <c r="DK5" s="1807"/>
      <c r="DL5" s="1807"/>
      <c r="DM5" s="1807"/>
      <c r="DN5" s="1807"/>
      <c r="DO5" s="1807"/>
      <c r="DP5" s="1807"/>
      <c r="DQ5" s="1807"/>
      <c r="DR5" s="1807"/>
      <c r="DS5" s="1807"/>
      <c r="DT5" s="1807"/>
      <c r="DU5" s="1807"/>
      <c r="DV5" s="1807"/>
    </row>
    <row r="6" spans="2:175" s="1772" customFormat="1" ht="29.4" customHeight="1">
      <c r="B6" s="1792"/>
      <c r="C6" s="1771"/>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1771"/>
      <c r="CA6" s="1771"/>
      <c r="CB6" s="1771"/>
      <c r="CC6" s="1771"/>
      <c r="CD6" s="1793"/>
      <c r="CH6" s="1807"/>
      <c r="CI6" s="1807"/>
      <c r="CJ6" s="1807"/>
      <c r="CK6" s="1807"/>
      <c r="CL6" s="1807"/>
      <c r="CM6" s="1807"/>
      <c r="CN6" s="1807"/>
      <c r="CO6" s="1807"/>
      <c r="CP6" s="1807"/>
      <c r="CQ6" s="1807"/>
      <c r="CR6" s="1807"/>
      <c r="CS6" s="1807"/>
      <c r="CT6" s="1807"/>
      <c r="CU6" s="1807"/>
      <c r="CV6" s="1807"/>
      <c r="CW6" s="1807"/>
      <c r="CX6" s="1807"/>
      <c r="CY6" s="1807"/>
      <c r="CZ6" s="1807"/>
      <c r="DA6" s="1807"/>
      <c r="DB6" s="1807"/>
      <c r="DC6" s="1807"/>
      <c r="DD6" s="1807"/>
      <c r="DE6" s="1807"/>
      <c r="DF6" s="1807"/>
      <c r="DG6" s="1807"/>
      <c r="DH6" s="1807"/>
      <c r="DI6" s="1807"/>
      <c r="DJ6" s="1807"/>
      <c r="DK6" s="1807"/>
      <c r="DL6" s="1807"/>
      <c r="DM6" s="1807"/>
      <c r="DN6" s="1807"/>
      <c r="DO6" s="1807"/>
      <c r="DP6" s="1807"/>
      <c r="DQ6" s="1807"/>
      <c r="DR6" s="1807"/>
      <c r="DS6" s="1807"/>
      <c r="DT6" s="1807"/>
      <c r="DU6" s="1807"/>
      <c r="DV6" s="1807"/>
    </row>
    <row r="7" spans="2:175" s="1772" customFormat="1" ht="29.4" customHeight="1">
      <c r="B7" s="1794"/>
      <c r="BD7" s="1795"/>
      <c r="BE7" s="1795"/>
      <c r="BF7" s="1795"/>
      <c r="BG7" s="1795"/>
      <c r="BH7" s="1795"/>
      <c r="BI7" s="1795"/>
      <c r="BJ7" s="1795"/>
      <c r="BK7" s="1795"/>
      <c r="BL7" s="1795"/>
      <c r="BM7" s="1795"/>
      <c r="BN7" s="1795"/>
      <c r="BO7" s="1795"/>
      <c r="BP7" s="1795"/>
      <c r="BQ7" s="1795"/>
      <c r="BR7" s="1795"/>
      <c r="BS7" s="1795"/>
      <c r="BT7" s="1795"/>
      <c r="BU7" s="1795"/>
      <c r="BV7" s="1795"/>
      <c r="BW7" s="1795"/>
      <c r="BX7" s="1795"/>
      <c r="BY7" s="1795"/>
      <c r="BZ7" s="1795"/>
      <c r="CA7" s="1795"/>
      <c r="CD7" s="1773"/>
      <c r="CH7" s="1807"/>
      <c r="CI7" s="1807"/>
      <c r="CJ7" s="1807"/>
      <c r="CK7" s="1807"/>
      <c r="CL7" s="1807"/>
      <c r="CM7" s="1807"/>
      <c r="CN7" s="1807"/>
      <c r="CO7" s="1807"/>
      <c r="CP7" s="1807"/>
      <c r="CQ7" s="1807"/>
      <c r="CR7" s="1807"/>
      <c r="CS7" s="1807"/>
      <c r="CT7" s="1807"/>
      <c r="CU7" s="1807"/>
      <c r="CV7" s="1807"/>
      <c r="CW7" s="1807"/>
      <c r="CX7" s="1807"/>
      <c r="CY7" s="1807"/>
      <c r="CZ7" s="1807"/>
      <c r="DA7" s="1807"/>
      <c r="DB7" s="1807"/>
      <c r="DC7" s="1807"/>
      <c r="DD7" s="1807"/>
      <c r="DE7" s="1807"/>
      <c r="DF7" s="1807"/>
      <c r="DG7" s="1807"/>
      <c r="DH7" s="1807"/>
      <c r="DI7" s="1807"/>
      <c r="DJ7" s="1807"/>
      <c r="DK7" s="1807"/>
      <c r="DL7" s="1807"/>
      <c r="DM7" s="1807"/>
      <c r="DN7" s="1807"/>
      <c r="DO7" s="1807"/>
      <c r="DP7" s="1807"/>
      <c r="DQ7" s="1807"/>
      <c r="DR7" s="1807"/>
      <c r="DS7" s="1807"/>
      <c r="DT7" s="1807"/>
      <c r="DU7" s="1807"/>
      <c r="DV7" s="1807"/>
    </row>
    <row r="8" spans="2:175" s="1801" customFormat="1" ht="29.4" customHeight="1">
      <c r="B8" s="1808"/>
      <c r="C8" s="1854" t="s">
        <v>726</v>
      </c>
      <c r="D8" s="1806" t="s">
        <v>1506</v>
      </c>
      <c r="E8" s="178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1807"/>
      <c r="AM8" s="1807"/>
      <c r="AN8" s="1807"/>
      <c r="AO8" s="1807"/>
      <c r="AP8" s="1807"/>
      <c r="AQ8" s="1807"/>
      <c r="AR8" s="1807"/>
      <c r="AS8" s="1807"/>
      <c r="AT8" s="1807"/>
      <c r="AU8" s="1807"/>
      <c r="AV8" s="1807"/>
      <c r="AW8" s="1807"/>
      <c r="AX8" s="1807"/>
      <c r="AY8" s="1807"/>
      <c r="AZ8" s="1807"/>
      <c r="BA8" s="1807"/>
      <c r="BB8" s="1807"/>
      <c r="BC8" s="1807"/>
      <c r="BD8" s="1807"/>
      <c r="BE8" s="1807"/>
      <c r="BF8" s="1807"/>
      <c r="BG8" s="1807"/>
      <c r="BH8" s="1807"/>
      <c r="BI8" s="1807"/>
      <c r="BJ8" s="1807"/>
      <c r="BK8" s="1807"/>
      <c r="BL8" s="1807"/>
      <c r="BM8" s="1807"/>
      <c r="BN8" s="1807"/>
      <c r="BO8" s="1807"/>
      <c r="BP8" s="1807"/>
      <c r="BQ8" s="1807"/>
      <c r="BR8" s="1807"/>
      <c r="BS8" s="1807"/>
      <c r="BT8" s="1807"/>
      <c r="BU8" s="1807"/>
      <c r="BV8" s="1807"/>
      <c r="BW8" s="1807"/>
      <c r="BX8" s="1807"/>
      <c r="BY8" s="1807"/>
      <c r="BZ8" s="1807"/>
      <c r="CA8" s="1807"/>
      <c r="CB8" s="1807"/>
      <c r="CC8" s="1807"/>
      <c r="CD8" s="1773"/>
      <c r="CH8" s="1807"/>
      <c r="CI8" s="1807"/>
      <c r="CJ8" s="1807"/>
      <c r="CK8" s="1807"/>
      <c r="CN8" s="1807"/>
      <c r="CO8" s="1807"/>
      <c r="CP8" s="1807"/>
      <c r="CQ8" s="1807"/>
      <c r="CR8" s="1807"/>
      <c r="CS8" s="1807"/>
      <c r="CT8" s="1807"/>
      <c r="CU8" s="1807"/>
      <c r="CV8" s="1807"/>
      <c r="CW8" s="1807"/>
      <c r="CX8" s="1807"/>
      <c r="CY8" s="1807"/>
      <c r="CZ8" s="1807"/>
      <c r="DA8" s="1807"/>
      <c r="DB8" s="1807"/>
      <c r="DC8" s="1807"/>
      <c r="DD8" s="1807"/>
      <c r="DE8" s="1807"/>
      <c r="DF8" s="1807"/>
      <c r="DG8" s="1807"/>
      <c r="DH8" s="1807"/>
      <c r="DI8" s="1807"/>
      <c r="DJ8" s="1807"/>
      <c r="DK8" s="1807"/>
      <c r="DL8" s="1807"/>
      <c r="DM8" s="1807"/>
      <c r="DN8" s="1807"/>
      <c r="DO8" s="1807"/>
      <c r="DP8" s="1807"/>
      <c r="DQ8" s="1807"/>
      <c r="DR8" s="1807"/>
      <c r="DS8" s="1807"/>
      <c r="DT8" s="1807"/>
      <c r="DU8" s="1807"/>
      <c r="DV8" s="1807"/>
      <c r="DW8" s="1807"/>
      <c r="DX8" s="1807"/>
      <c r="DY8" s="1807"/>
      <c r="DZ8" s="1807"/>
      <c r="EA8" s="1807"/>
      <c r="EB8" s="1807"/>
      <c r="EC8" s="1807"/>
      <c r="ED8" s="1807"/>
      <c r="EE8" s="1807"/>
      <c r="EF8" s="1807"/>
      <c r="EG8" s="1807"/>
      <c r="EH8" s="1807"/>
      <c r="EI8" s="1807"/>
      <c r="EJ8" s="1807"/>
      <c r="EK8" s="1807"/>
      <c r="EL8" s="1807"/>
      <c r="EM8" s="1807"/>
      <c r="EN8" s="1807"/>
      <c r="EO8" s="1807"/>
      <c r="EP8" s="1807"/>
      <c r="EQ8" s="1807"/>
      <c r="ER8" s="1807"/>
      <c r="ES8" s="1807"/>
      <c r="ET8" s="1807"/>
      <c r="EU8" s="1807"/>
      <c r="EV8" s="1807"/>
      <c r="EW8" s="1807"/>
      <c r="EX8" s="1807"/>
      <c r="EY8" s="1807"/>
      <c r="EZ8" s="1807"/>
      <c r="FA8" s="1807"/>
      <c r="FB8" s="1807"/>
      <c r="FC8" s="1807"/>
      <c r="FD8" s="1807"/>
      <c r="FE8" s="1807"/>
      <c r="FF8" s="1807"/>
      <c r="FG8" s="1807"/>
      <c r="FH8" s="1807"/>
      <c r="FI8" s="1807"/>
      <c r="FJ8" s="1807"/>
      <c r="FK8" s="1807"/>
      <c r="FL8" s="1807"/>
      <c r="FM8" s="1807"/>
      <c r="FN8" s="1807"/>
      <c r="FO8" s="1807"/>
      <c r="FP8" s="1807"/>
      <c r="FQ8" s="1807"/>
      <c r="FR8" s="1807"/>
      <c r="FS8" s="1807"/>
    </row>
    <row r="9" spans="2:175" s="1801" customFormat="1" ht="29.4" customHeight="1">
      <c r="B9" s="1812"/>
      <c r="C9" s="1806"/>
      <c r="D9" s="1877" t="s">
        <v>1507</v>
      </c>
      <c r="E9" s="178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07"/>
      <c r="BJ9" s="1807"/>
      <c r="BK9" s="1807"/>
      <c r="BL9" s="1807"/>
      <c r="BM9" s="1807"/>
      <c r="BN9" s="1807"/>
      <c r="BO9" s="1807"/>
      <c r="BP9" s="1807"/>
      <c r="BQ9" s="1807"/>
      <c r="BR9" s="1807"/>
      <c r="BS9" s="1807"/>
      <c r="BT9" s="1807"/>
      <c r="BU9" s="1807"/>
      <c r="BV9" s="1807"/>
      <c r="BW9" s="1807"/>
      <c r="BX9" s="1807"/>
      <c r="BY9" s="1807"/>
      <c r="BZ9" s="1807"/>
      <c r="CA9" s="1807"/>
      <c r="CB9" s="1807"/>
      <c r="CC9" s="1807"/>
      <c r="CD9" s="1773"/>
      <c r="CK9" s="1832"/>
      <c r="CL9" s="1832"/>
      <c r="CM9" s="1832"/>
      <c r="CN9" s="1832"/>
      <c r="CO9" s="1855"/>
      <c r="CP9" s="1855"/>
      <c r="CQ9" s="1855"/>
      <c r="CR9" s="1855"/>
      <c r="CS9" s="1787"/>
      <c r="CT9" s="1787"/>
      <c r="CU9" s="1855"/>
      <c r="CV9" s="1855"/>
      <c r="CW9" s="1787"/>
      <c r="CX9" s="1787"/>
      <c r="CY9" s="1787"/>
      <c r="CZ9" s="1787"/>
      <c r="DA9" s="1787"/>
      <c r="DB9" s="1787"/>
      <c r="DC9" s="1787"/>
      <c r="DD9" s="1787"/>
      <c r="DE9" s="1787"/>
      <c r="DF9" s="1787"/>
      <c r="DG9" s="1787"/>
      <c r="DH9" s="1787"/>
      <c r="DI9" s="1787"/>
      <c r="DJ9" s="1787"/>
      <c r="DK9" s="1787"/>
      <c r="DL9" s="1787"/>
      <c r="DM9" s="1787"/>
      <c r="DN9" s="1787"/>
      <c r="DO9" s="1787"/>
      <c r="DP9" s="1787"/>
      <c r="DQ9" s="1787"/>
      <c r="DR9" s="1787"/>
      <c r="DS9" s="1787"/>
      <c r="DT9" s="1787"/>
      <c r="DU9" s="1787"/>
      <c r="DV9" s="1787"/>
      <c r="DW9" s="1787"/>
      <c r="DX9" s="1787"/>
      <c r="DY9" s="1787"/>
      <c r="DZ9" s="1787"/>
      <c r="EA9" s="1787"/>
      <c r="EB9" s="1787"/>
      <c r="EC9" s="1787"/>
      <c r="ED9" s="1787"/>
      <c r="EE9" s="1787"/>
      <c r="EF9" s="1787"/>
      <c r="EG9" s="1787"/>
      <c r="EH9" s="1787"/>
      <c r="EI9" s="1787"/>
      <c r="EJ9" s="1787"/>
      <c r="EK9" s="1787"/>
      <c r="EL9" s="1787"/>
      <c r="EM9" s="1787"/>
      <c r="EN9" s="1787"/>
      <c r="EO9" s="1787"/>
      <c r="EP9" s="1787"/>
      <c r="EQ9" s="1787"/>
      <c r="ER9" s="1787"/>
      <c r="ES9" s="1787"/>
      <c r="ET9" s="1787"/>
      <c r="EU9" s="1787"/>
      <c r="EV9" s="1787"/>
      <c r="EW9" s="1787"/>
      <c r="EX9" s="1787"/>
      <c r="EY9" s="1787"/>
      <c r="EZ9" s="1787"/>
      <c r="FA9" s="1787"/>
      <c r="FB9" s="1787"/>
      <c r="FC9" s="1787"/>
      <c r="FD9" s="1787"/>
      <c r="FE9" s="1787"/>
      <c r="FF9" s="1787"/>
      <c r="FG9" s="1787"/>
      <c r="FH9" s="1787"/>
      <c r="FI9" s="1787"/>
      <c r="FJ9" s="1787"/>
      <c r="FK9" s="1787"/>
      <c r="FL9" s="1807"/>
      <c r="FM9" s="1807"/>
      <c r="FN9" s="1807"/>
      <c r="FO9" s="1807"/>
      <c r="FP9" s="1807"/>
      <c r="FQ9" s="1807"/>
      <c r="FR9" s="1807"/>
      <c r="FS9" s="1807"/>
    </row>
    <row r="10" spans="2:175" s="1801" customFormat="1" ht="29.4" customHeight="1">
      <c r="B10" s="1796"/>
      <c r="C10" s="1807"/>
      <c r="AQ10" s="1807"/>
      <c r="AR10" s="1807"/>
      <c r="AS10" s="1807"/>
      <c r="AT10" s="1807"/>
      <c r="AU10" s="1807"/>
      <c r="AV10" s="1807"/>
      <c r="AW10" s="1807"/>
      <c r="AX10" s="1807"/>
      <c r="AY10" s="1807"/>
      <c r="AZ10" s="1807"/>
      <c r="BA10" s="1807"/>
      <c r="BB10" s="1807"/>
      <c r="BC10" s="1807"/>
      <c r="BD10" s="1807"/>
      <c r="BE10" s="1807"/>
      <c r="BF10" s="1807"/>
      <c r="BG10" s="1807"/>
      <c r="BH10" s="1807"/>
      <c r="BI10" s="1807"/>
      <c r="BJ10" s="1807"/>
      <c r="BK10" s="1807"/>
      <c r="BL10" s="1807"/>
      <c r="BM10" s="1807"/>
      <c r="BN10" s="1807"/>
      <c r="BO10" s="1807"/>
      <c r="BP10" s="1807"/>
      <c r="BQ10" s="1807"/>
      <c r="BR10" s="1807"/>
      <c r="BS10" s="1807"/>
      <c r="BT10" s="1807"/>
      <c r="BU10" s="1807"/>
      <c r="BV10" s="1807"/>
      <c r="BW10" s="1807"/>
      <c r="BX10" s="1807"/>
      <c r="BY10" s="1878" t="s">
        <v>1085</v>
      </c>
      <c r="BZ10" s="1807"/>
      <c r="CA10" s="1807"/>
      <c r="CB10" s="1807"/>
      <c r="CC10" s="1807"/>
      <c r="CD10" s="1773"/>
      <c r="CH10" s="1873"/>
      <c r="CI10" s="1787"/>
      <c r="CJ10" s="1787"/>
      <c r="CK10" s="1787"/>
      <c r="CL10" s="1787"/>
      <c r="CM10" s="1787"/>
      <c r="CN10" s="1787"/>
      <c r="CO10" s="1787"/>
      <c r="CP10" s="1787"/>
      <c r="CQ10" s="1787"/>
      <c r="CR10" s="1787"/>
      <c r="CS10" s="1787"/>
      <c r="CT10" s="1787"/>
      <c r="CU10" s="1787"/>
      <c r="CV10" s="1787"/>
      <c r="CW10" s="1787"/>
      <c r="CX10" s="1787"/>
      <c r="CY10" s="1787"/>
      <c r="CZ10" s="1787"/>
      <c r="DA10" s="1787"/>
      <c r="DB10" s="1787"/>
      <c r="DC10" s="1787"/>
      <c r="DD10" s="1787"/>
      <c r="DE10" s="1787"/>
      <c r="DF10" s="1787"/>
      <c r="DG10" s="1787"/>
      <c r="DH10" s="1787"/>
      <c r="DI10" s="1787"/>
      <c r="DJ10" s="1787"/>
      <c r="DK10" s="1787"/>
      <c r="DL10" s="1787"/>
      <c r="DM10" s="1787"/>
      <c r="DN10" s="1770"/>
      <c r="DO10" s="1770"/>
      <c r="DP10" s="1770"/>
      <c r="DQ10" s="1770"/>
      <c r="DR10" s="1770"/>
      <c r="DS10" s="1770"/>
      <c r="DT10" s="1770"/>
      <c r="DU10" s="1770"/>
      <c r="DV10" s="1770"/>
      <c r="DW10" s="1787"/>
      <c r="DX10" s="1787"/>
      <c r="DY10" s="1787"/>
      <c r="DZ10" s="1787"/>
      <c r="EA10" s="1787"/>
      <c r="EB10" s="1787"/>
      <c r="EC10" s="1787"/>
      <c r="ED10" s="1787"/>
      <c r="EE10" s="1787"/>
      <c r="EF10" s="1787"/>
      <c r="EG10" s="1787"/>
      <c r="EH10" s="1787"/>
      <c r="EI10" s="1787"/>
      <c r="EJ10" s="1787"/>
      <c r="EK10" s="1787"/>
      <c r="EL10" s="1787"/>
      <c r="EM10" s="1787"/>
      <c r="EN10" s="1787"/>
      <c r="EO10" s="1787"/>
      <c r="EP10" s="1787"/>
      <c r="EQ10" s="1787"/>
      <c r="ER10" s="1787"/>
      <c r="ES10" s="1787"/>
      <c r="ET10" s="1787"/>
      <c r="EU10" s="1787"/>
      <c r="EV10" s="1787"/>
      <c r="EW10" s="1787"/>
      <c r="EX10" s="1787"/>
      <c r="EY10" s="1787"/>
      <c r="EZ10" s="1787"/>
      <c r="FA10" s="1787"/>
      <c r="FB10" s="1787"/>
      <c r="FC10" s="1787"/>
      <c r="FD10" s="1787"/>
      <c r="FE10" s="1787"/>
      <c r="FF10" s="1787"/>
      <c r="FG10" s="1787"/>
      <c r="FH10" s="1787"/>
      <c r="FJ10" s="1787"/>
      <c r="FK10" s="1787"/>
    </row>
    <row r="11" spans="2:175" s="1801" customFormat="1" ht="29.4" customHeight="1">
      <c r="B11" s="1796"/>
      <c r="C11" s="1807"/>
      <c r="D11" s="3351" t="s">
        <v>6</v>
      </c>
      <c r="E11" s="3352"/>
      <c r="F11" s="3352" t="s">
        <v>757</v>
      </c>
      <c r="G11" s="3352"/>
      <c r="H11" s="3352"/>
      <c r="I11" s="3352"/>
      <c r="J11" s="3352"/>
      <c r="K11" s="3352"/>
      <c r="L11" s="3352"/>
      <c r="M11" s="3352"/>
      <c r="N11" s="3352"/>
      <c r="O11" s="3352"/>
      <c r="P11" s="3352"/>
      <c r="Q11" s="3352"/>
      <c r="R11" s="3352"/>
      <c r="S11" s="3352"/>
      <c r="T11" s="3352"/>
      <c r="U11" s="3352"/>
      <c r="V11" s="3352"/>
      <c r="W11" s="3352"/>
      <c r="X11" s="3352"/>
      <c r="Y11" s="3352"/>
      <c r="Z11" s="3352"/>
      <c r="AA11" s="3352"/>
      <c r="AB11" s="1807"/>
      <c r="AC11" s="1807"/>
      <c r="AD11" s="1807"/>
      <c r="AE11" s="1807"/>
      <c r="AF11" s="1807"/>
      <c r="AG11" s="1807"/>
      <c r="AH11" s="1807"/>
      <c r="AI11" s="1807"/>
      <c r="AJ11" s="1807"/>
      <c r="AL11" s="3351" t="s">
        <v>921</v>
      </c>
      <c r="AM11" s="3394"/>
      <c r="AN11" s="3395"/>
      <c r="AO11" s="3396"/>
      <c r="AP11" s="3397"/>
      <c r="AQ11" s="1807"/>
      <c r="AR11" s="1807"/>
      <c r="AS11" s="1807"/>
      <c r="AT11" s="1807"/>
      <c r="AU11" s="3352" t="s">
        <v>353</v>
      </c>
      <c r="AV11" s="3352"/>
      <c r="AW11" s="3352" t="s">
        <v>764</v>
      </c>
      <c r="AX11" s="3352"/>
      <c r="AY11" s="3352"/>
      <c r="AZ11" s="3352"/>
      <c r="BA11" s="3352"/>
      <c r="BB11" s="3352"/>
      <c r="BC11" s="3352"/>
      <c r="BD11" s="3352"/>
      <c r="BE11" s="3352"/>
      <c r="BF11" s="3352"/>
      <c r="BG11" s="3352"/>
      <c r="BH11" s="3352"/>
      <c r="BI11" s="3352"/>
      <c r="BJ11" s="3352"/>
      <c r="BK11" s="3352"/>
      <c r="BL11" s="3352"/>
      <c r="BM11" s="3352"/>
      <c r="BN11" s="3352"/>
      <c r="BO11" s="3352"/>
      <c r="BP11" s="3352"/>
      <c r="BQ11" s="3352"/>
      <c r="BR11" s="3352"/>
      <c r="BS11" s="1807"/>
      <c r="BT11" s="1807"/>
      <c r="BU11" s="1807"/>
      <c r="BV11" s="3406" t="s">
        <v>1020</v>
      </c>
      <c r="BW11" s="3373"/>
      <c r="BX11" s="3404"/>
      <c r="BY11" s="3395"/>
      <c r="BZ11" s="3396"/>
      <c r="CA11" s="3397"/>
      <c r="CB11" s="1807"/>
      <c r="CC11" s="1807"/>
      <c r="CD11" s="1773"/>
      <c r="CH11" s="1873"/>
      <c r="DG11" s="1787"/>
      <c r="DH11" s="1787"/>
      <c r="DI11" s="1787"/>
      <c r="DJ11" s="1787"/>
      <c r="DK11" s="1787"/>
      <c r="DL11" s="1787"/>
      <c r="DM11" s="1787"/>
      <c r="DN11" s="1787"/>
      <c r="DO11" s="1787"/>
      <c r="DV11" s="1770"/>
      <c r="DW11" s="1787"/>
      <c r="DX11" s="1787"/>
      <c r="EW11" s="1787"/>
      <c r="EX11" s="1787"/>
      <c r="EY11" s="1787"/>
      <c r="EZ11" s="1787"/>
      <c r="FA11" s="1787"/>
      <c r="FB11" s="1787"/>
      <c r="FC11" s="1787"/>
      <c r="FD11" s="1787"/>
      <c r="FE11" s="1787"/>
    </row>
    <row r="12" spans="2:175" s="1801" customFormat="1" ht="29.4" customHeight="1">
      <c r="B12" s="1796"/>
      <c r="C12" s="1807"/>
      <c r="D12" s="3352"/>
      <c r="E12" s="3352"/>
      <c r="F12" s="3352"/>
      <c r="G12" s="3352"/>
      <c r="H12" s="3352"/>
      <c r="I12" s="3352"/>
      <c r="J12" s="3352"/>
      <c r="K12" s="3352"/>
      <c r="L12" s="3352"/>
      <c r="M12" s="3352"/>
      <c r="N12" s="3352"/>
      <c r="O12" s="3352"/>
      <c r="P12" s="3352"/>
      <c r="Q12" s="3352"/>
      <c r="R12" s="3352"/>
      <c r="S12" s="3352"/>
      <c r="T12" s="3352"/>
      <c r="U12" s="3352"/>
      <c r="V12" s="3352"/>
      <c r="W12" s="3352"/>
      <c r="X12" s="3352"/>
      <c r="Y12" s="3352"/>
      <c r="Z12" s="3352"/>
      <c r="AA12" s="3352"/>
      <c r="AB12" s="1807"/>
      <c r="AC12" s="1807"/>
      <c r="AD12" s="1807"/>
      <c r="AE12" s="1807"/>
      <c r="AF12" s="1807"/>
      <c r="AG12" s="1807"/>
      <c r="AH12" s="1807"/>
      <c r="AI12" s="1807"/>
      <c r="AJ12" s="1807"/>
      <c r="AL12" s="3352"/>
      <c r="AM12" s="3394"/>
      <c r="AN12" s="3398"/>
      <c r="AO12" s="3399"/>
      <c r="AP12" s="3400"/>
      <c r="AQ12" s="1807"/>
      <c r="AR12" s="1807"/>
      <c r="AS12" s="1807"/>
      <c r="AT12" s="1807"/>
      <c r="AU12" s="3352"/>
      <c r="AV12" s="3352"/>
      <c r="AW12" s="3352"/>
      <c r="AX12" s="3352"/>
      <c r="AY12" s="3352"/>
      <c r="AZ12" s="3352"/>
      <c r="BA12" s="3352"/>
      <c r="BB12" s="3352"/>
      <c r="BC12" s="3352"/>
      <c r="BD12" s="3352"/>
      <c r="BE12" s="3352"/>
      <c r="BF12" s="3352"/>
      <c r="BG12" s="3352"/>
      <c r="BH12" s="3352"/>
      <c r="BI12" s="3352"/>
      <c r="BJ12" s="3352"/>
      <c r="BK12" s="3352"/>
      <c r="BL12" s="3352"/>
      <c r="BM12" s="3352"/>
      <c r="BN12" s="3352"/>
      <c r="BO12" s="3352"/>
      <c r="BP12" s="3352"/>
      <c r="BQ12" s="3352"/>
      <c r="BR12" s="3352"/>
      <c r="BS12" s="1807"/>
      <c r="BT12" s="1807"/>
      <c r="BU12" s="1807"/>
      <c r="BV12" s="3373"/>
      <c r="BW12" s="3373"/>
      <c r="BX12" s="3404"/>
      <c r="BY12" s="3398"/>
      <c r="BZ12" s="3399"/>
      <c r="CA12" s="3400"/>
      <c r="CB12" s="1807"/>
      <c r="CC12" s="1807"/>
      <c r="CD12" s="1773"/>
      <c r="CH12" s="1873"/>
      <c r="DG12" s="1787"/>
      <c r="DH12" s="1787"/>
      <c r="DI12" s="1787"/>
      <c r="DJ12" s="1787"/>
      <c r="DK12" s="1787"/>
      <c r="DL12" s="1787"/>
      <c r="DM12" s="1787"/>
      <c r="DN12" s="1787"/>
      <c r="DO12" s="1787"/>
      <c r="DV12" s="1770"/>
      <c r="DW12" s="1787"/>
      <c r="DX12" s="1787"/>
      <c r="EW12" s="1787"/>
      <c r="EX12" s="1787"/>
      <c r="EY12" s="1787"/>
      <c r="EZ12" s="1787"/>
      <c r="FA12" s="1787"/>
      <c r="FB12" s="1787"/>
      <c r="FC12" s="1787"/>
      <c r="FD12" s="1787"/>
      <c r="FE12" s="1787"/>
    </row>
    <row r="13" spans="2:175" s="1801" customFormat="1" ht="29.4" customHeight="1">
      <c r="B13" s="1777"/>
      <c r="C13" s="1807"/>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07"/>
      <c r="AC13" s="1807"/>
      <c r="AD13" s="1807"/>
      <c r="AE13" s="1807"/>
      <c r="AF13" s="1807"/>
      <c r="AG13" s="1807"/>
      <c r="AH13" s="1807"/>
      <c r="AI13" s="1807"/>
      <c r="AJ13" s="1807"/>
      <c r="AL13" s="1770"/>
      <c r="AM13" s="1770"/>
      <c r="AN13" s="1770"/>
      <c r="AO13" s="1770"/>
      <c r="AP13" s="1770"/>
      <c r="AQ13" s="1807"/>
      <c r="AR13" s="1807"/>
      <c r="AS13" s="1807"/>
      <c r="AT13" s="1807"/>
      <c r="AU13" s="1873"/>
      <c r="AV13" s="1873"/>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807"/>
      <c r="BT13" s="1807"/>
      <c r="BU13" s="1807"/>
      <c r="BV13" s="1787"/>
      <c r="BW13" s="1787"/>
      <c r="BX13" s="1787"/>
      <c r="BY13" s="1787"/>
      <c r="BZ13" s="1787"/>
      <c r="CA13" s="1787"/>
      <c r="CB13" s="1807"/>
      <c r="CC13" s="1807"/>
      <c r="CD13" s="1773"/>
      <c r="CH13" s="1873"/>
      <c r="DG13" s="1787"/>
      <c r="DH13" s="1787"/>
      <c r="DI13" s="1787"/>
      <c r="DJ13" s="1787"/>
      <c r="DK13" s="1787"/>
      <c r="DL13" s="1787"/>
      <c r="DM13" s="1787"/>
      <c r="DN13" s="1770"/>
      <c r="DO13" s="1770"/>
      <c r="DV13" s="1770"/>
      <c r="DW13" s="1787"/>
      <c r="DX13" s="1787"/>
      <c r="DY13" s="1873"/>
      <c r="DZ13" s="1873"/>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row>
    <row r="14" spans="2:175" s="1801" customFormat="1" ht="29.4" customHeight="1">
      <c r="B14" s="1808"/>
      <c r="C14" s="1807"/>
      <c r="D14" s="3351" t="s">
        <v>7</v>
      </c>
      <c r="E14" s="3352"/>
      <c r="F14" s="3352" t="s">
        <v>758</v>
      </c>
      <c r="G14" s="3352"/>
      <c r="H14" s="3352"/>
      <c r="I14" s="3352"/>
      <c r="J14" s="3352"/>
      <c r="K14" s="3352"/>
      <c r="L14" s="3352"/>
      <c r="M14" s="3352"/>
      <c r="N14" s="3352"/>
      <c r="O14" s="3352"/>
      <c r="P14" s="3352"/>
      <c r="Q14" s="3352"/>
      <c r="R14" s="3352"/>
      <c r="S14" s="3352"/>
      <c r="T14" s="3352"/>
      <c r="U14" s="3352"/>
      <c r="V14" s="3352"/>
      <c r="W14" s="3352"/>
      <c r="X14" s="3352"/>
      <c r="Y14" s="3352"/>
      <c r="Z14" s="3352"/>
      <c r="AA14" s="3352"/>
      <c r="AB14" s="1807"/>
      <c r="AC14" s="1807"/>
      <c r="AD14" s="1807"/>
      <c r="AE14" s="1807"/>
      <c r="AF14" s="1807"/>
      <c r="AG14" s="1807"/>
      <c r="AH14" s="1807"/>
      <c r="AI14" s="1807"/>
      <c r="AJ14" s="1807"/>
      <c r="AL14" s="3351" t="s">
        <v>922</v>
      </c>
      <c r="AM14" s="3394"/>
      <c r="AN14" s="3395"/>
      <c r="AO14" s="3396"/>
      <c r="AP14" s="3397"/>
      <c r="AQ14" s="1807"/>
      <c r="AR14" s="1807"/>
      <c r="AS14" s="1807"/>
      <c r="AT14" s="1807"/>
      <c r="AU14" s="3352" t="s">
        <v>354</v>
      </c>
      <c r="AV14" s="3352"/>
      <c r="AW14" s="3352" t="s">
        <v>765</v>
      </c>
      <c r="AX14" s="3352"/>
      <c r="AY14" s="3352"/>
      <c r="AZ14" s="3352"/>
      <c r="BA14" s="3352"/>
      <c r="BB14" s="3352"/>
      <c r="BC14" s="3352"/>
      <c r="BD14" s="3352"/>
      <c r="BE14" s="3352"/>
      <c r="BF14" s="3352"/>
      <c r="BG14" s="3352"/>
      <c r="BH14" s="3352"/>
      <c r="BI14" s="3352"/>
      <c r="BJ14" s="3352"/>
      <c r="BK14" s="3352"/>
      <c r="BL14" s="3352"/>
      <c r="BM14" s="3352"/>
      <c r="BN14" s="3352"/>
      <c r="BO14" s="3352"/>
      <c r="BP14" s="3352"/>
      <c r="BQ14" s="3352"/>
      <c r="BR14" s="3352"/>
      <c r="BS14" s="1807"/>
      <c r="BT14" s="1807"/>
      <c r="BU14" s="1807"/>
      <c r="BV14" s="3406" t="s">
        <v>1022</v>
      </c>
      <c r="BW14" s="3373"/>
      <c r="BX14" s="3404"/>
      <c r="BY14" s="3395"/>
      <c r="BZ14" s="3396"/>
      <c r="CA14" s="3397"/>
      <c r="CB14" s="1807"/>
      <c r="CC14" s="1807"/>
      <c r="CD14" s="1773"/>
      <c r="CH14" s="1873"/>
      <c r="DG14" s="1787"/>
      <c r="DH14" s="1787"/>
      <c r="DI14" s="1787"/>
      <c r="DJ14" s="1787"/>
      <c r="DK14" s="1787"/>
      <c r="DL14" s="1787"/>
      <c r="DM14" s="1787"/>
      <c r="DN14" s="1787"/>
      <c r="DO14" s="1770"/>
      <c r="DV14" s="1770"/>
      <c r="DW14" s="1787"/>
      <c r="DX14" s="1787"/>
      <c r="EW14" s="1787"/>
      <c r="EX14" s="1787"/>
      <c r="EY14" s="1787"/>
      <c r="EZ14" s="1787"/>
      <c r="FA14" s="1787"/>
      <c r="FB14" s="1787"/>
      <c r="FC14" s="1787"/>
      <c r="FD14" s="1787"/>
      <c r="FE14" s="1787"/>
    </row>
    <row r="15" spans="2:175" s="1801" customFormat="1" ht="29.4" customHeight="1">
      <c r="B15" s="1812"/>
      <c r="C15" s="1807"/>
      <c r="D15" s="3352"/>
      <c r="E15" s="3352"/>
      <c r="F15" s="3352"/>
      <c r="G15" s="3352"/>
      <c r="H15" s="3352"/>
      <c r="I15" s="3352"/>
      <c r="J15" s="3352"/>
      <c r="K15" s="3352"/>
      <c r="L15" s="3352"/>
      <c r="M15" s="3352"/>
      <c r="N15" s="3352"/>
      <c r="O15" s="3352"/>
      <c r="P15" s="3352"/>
      <c r="Q15" s="3352"/>
      <c r="R15" s="3352"/>
      <c r="S15" s="3352"/>
      <c r="T15" s="3352"/>
      <c r="U15" s="3352"/>
      <c r="V15" s="3352"/>
      <c r="W15" s="3352"/>
      <c r="X15" s="3352"/>
      <c r="Y15" s="3352"/>
      <c r="Z15" s="3352"/>
      <c r="AA15" s="3352"/>
      <c r="AB15" s="1807"/>
      <c r="AC15" s="1807"/>
      <c r="AD15" s="1807"/>
      <c r="AE15" s="1807"/>
      <c r="AF15" s="1807"/>
      <c r="AG15" s="1807"/>
      <c r="AH15" s="1807"/>
      <c r="AI15" s="1807"/>
      <c r="AJ15" s="1807"/>
      <c r="AL15" s="3352"/>
      <c r="AM15" s="3394"/>
      <c r="AN15" s="3398"/>
      <c r="AO15" s="3399"/>
      <c r="AP15" s="3400"/>
      <c r="AQ15" s="1807"/>
      <c r="AR15" s="1807"/>
      <c r="AS15" s="1807"/>
      <c r="AT15" s="1807"/>
      <c r="AU15" s="3352"/>
      <c r="AV15" s="3352"/>
      <c r="AW15" s="3352"/>
      <c r="AX15" s="3352"/>
      <c r="AY15" s="3352"/>
      <c r="AZ15" s="3352"/>
      <c r="BA15" s="3352"/>
      <c r="BB15" s="3352"/>
      <c r="BC15" s="3352"/>
      <c r="BD15" s="3352"/>
      <c r="BE15" s="3352"/>
      <c r="BF15" s="3352"/>
      <c r="BG15" s="3352"/>
      <c r="BH15" s="3352"/>
      <c r="BI15" s="3352"/>
      <c r="BJ15" s="3352"/>
      <c r="BK15" s="3352"/>
      <c r="BL15" s="3352"/>
      <c r="BM15" s="3352"/>
      <c r="BN15" s="3352"/>
      <c r="BO15" s="3352"/>
      <c r="BP15" s="3352"/>
      <c r="BQ15" s="3352"/>
      <c r="BR15" s="3352"/>
      <c r="BS15" s="1807"/>
      <c r="BT15" s="1807"/>
      <c r="BU15" s="1807"/>
      <c r="BV15" s="3373"/>
      <c r="BW15" s="3373"/>
      <c r="BX15" s="3404"/>
      <c r="BY15" s="3398"/>
      <c r="BZ15" s="3399"/>
      <c r="CA15" s="3400"/>
      <c r="CB15" s="1807"/>
      <c r="CC15" s="1807"/>
      <c r="CD15" s="1773"/>
      <c r="CH15" s="1873"/>
      <c r="DG15" s="1787"/>
      <c r="DH15" s="1787"/>
      <c r="DI15" s="1787"/>
      <c r="DJ15" s="1787"/>
      <c r="DK15" s="1787"/>
      <c r="DL15" s="1787"/>
      <c r="DM15" s="1787"/>
      <c r="DN15" s="1787"/>
      <c r="DO15" s="1770"/>
      <c r="DV15" s="1770"/>
      <c r="DW15" s="1787"/>
      <c r="DX15" s="1787"/>
      <c r="EW15" s="1787"/>
      <c r="EX15" s="1787"/>
      <c r="EY15" s="1787"/>
      <c r="EZ15" s="1787"/>
      <c r="FA15" s="1787"/>
      <c r="FB15" s="1787"/>
      <c r="FC15" s="1787"/>
      <c r="FD15" s="1787"/>
      <c r="FE15" s="1787"/>
    </row>
    <row r="16" spans="2:175" s="1801" customFormat="1" ht="29.4" customHeight="1">
      <c r="B16" s="1796"/>
      <c r="C16" s="1807"/>
      <c r="D16" s="1873"/>
      <c r="E16" s="1873"/>
      <c r="F16" s="1873"/>
      <c r="G16" s="1873"/>
      <c r="H16" s="1873"/>
      <c r="I16" s="1873"/>
      <c r="J16" s="1873"/>
      <c r="K16" s="1873"/>
      <c r="L16" s="1873"/>
      <c r="M16" s="1873"/>
      <c r="N16" s="1873"/>
      <c r="O16" s="1873"/>
      <c r="P16" s="1873"/>
      <c r="Q16" s="1873"/>
      <c r="R16" s="1873"/>
      <c r="S16" s="1873"/>
      <c r="T16" s="1873"/>
      <c r="U16" s="1873"/>
      <c r="V16" s="1873"/>
      <c r="W16" s="1873"/>
      <c r="X16" s="1873"/>
      <c r="Y16" s="1873"/>
      <c r="Z16" s="1873"/>
      <c r="AA16" s="1873"/>
      <c r="AB16" s="1807"/>
      <c r="AC16" s="1807"/>
      <c r="AD16" s="1807"/>
      <c r="AE16" s="1807"/>
      <c r="AF16" s="1807"/>
      <c r="AG16" s="1807"/>
      <c r="AH16" s="1807"/>
      <c r="AI16" s="1807"/>
      <c r="AJ16" s="1807"/>
      <c r="AL16" s="1770"/>
      <c r="AM16" s="1770"/>
      <c r="AN16" s="1770"/>
      <c r="AO16" s="1770"/>
      <c r="AP16" s="1770"/>
      <c r="AQ16" s="1807"/>
      <c r="AR16" s="1807"/>
      <c r="AS16" s="1807"/>
      <c r="AT16" s="1807"/>
      <c r="AU16" s="1807"/>
      <c r="AV16" s="1807"/>
      <c r="AW16" s="1807"/>
      <c r="AX16" s="1807"/>
      <c r="AY16" s="1807"/>
      <c r="AZ16" s="1807"/>
      <c r="BA16" s="1807"/>
      <c r="BB16" s="1807"/>
      <c r="BC16" s="1807"/>
      <c r="BD16" s="1807"/>
      <c r="BE16" s="1807"/>
      <c r="BF16" s="1807"/>
      <c r="BG16" s="1807"/>
      <c r="BH16" s="1807"/>
      <c r="BI16" s="1807"/>
      <c r="BJ16" s="1807"/>
      <c r="BK16" s="1807"/>
      <c r="BL16" s="1807"/>
      <c r="BM16" s="1807"/>
      <c r="BN16" s="1807"/>
      <c r="BO16" s="1807"/>
      <c r="BP16" s="1807"/>
      <c r="BQ16" s="1807"/>
      <c r="BR16" s="1807"/>
      <c r="BS16" s="1807"/>
      <c r="BT16" s="1807"/>
      <c r="BU16" s="1807"/>
      <c r="BV16" s="1807"/>
      <c r="BW16" s="1807"/>
      <c r="BX16" s="1807"/>
      <c r="BY16" s="1807"/>
      <c r="BZ16" s="1807"/>
      <c r="CA16" s="1807"/>
      <c r="CB16" s="1807"/>
      <c r="CC16" s="1807"/>
      <c r="CD16" s="1773"/>
      <c r="CH16" s="1873"/>
      <c r="DG16" s="1787"/>
      <c r="DH16" s="1787"/>
      <c r="DI16" s="1787"/>
      <c r="DJ16" s="1787"/>
      <c r="DK16" s="1787"/>
      <c r="DL16" s="1787"/>
      <c r="DM16" s="1787"/>
      <c r="DN16" s="1770"/>
      <c r="DO16" s="1770"/>
      <c r="DV16" s="1770"/>
      <c r="DW16" s="1787"/>
      <c r="DX16" s="1787"/>
      <c r="EW16" s="1787"/>
      <c r="EX16" s="1787"/>
      <c r="EY16" s="1787"/>
      <c r="EZ16" s="1787"/>
      <c r="FA16" s="1787"/>
      <c r="FB16" s="1787"/>
      <c r="FC16" s="1787"/>
      <c r="FD16" s="1787"/>
      <c r="FE16" s="1787"/>
    </row>
    <row r="17" spans="2:167" s="1801" customFormat="1" ht="29.4" customHeight="1">
      <c r="B17" s="1796"/>
      <c r="C17" s="1807"/>
      <c r="D17" s="3351" t="s">
        <v>664</v>
      </c>
      <c r="E17" s="3352"/>
      <c r="F17" s="3352" t="s">
        <v>759</v>
      </c>
      <c r="G17" s="3352"/>
      <c r="H17" s="3352"/>
      <c r="I17" s="3352"/>
      <c r="J17" s="3352"/>
      <c r="K17" s="3352"/>
      <c r="L17" s="3352"/>
      <c r="M17" s="3352"/>
      <c r="N17" s="3352"/>
      <c r="O17" s="3352"/>
      <c r="P17" s="3352"/>
      <c r="Q17" s="3352"/>
      <c r="R17" s="3352"/>
      <c r="S17" s="3352"/>
      <c r="T17" s="3352"/>
      <c r="U17" s="3352"/>
      <c r="V17" s="3352"/>
      <c r="W17" s="3352"/>
      <c r="X17" s="3352"/>
      <c r="Y17" s="3352"/>
      <c r="Z17" s="3352"/>
      <c r="AA17" s="3352"/>
      <c r="AB17" s="1807"/>
      <c r="AC17" s="1807"/>
      <c r="AD17" s="1807"/>
      <c r="AE17" s="1807"/>
      <c r="AF17" s="1807"/>
      <c r="AG17" s="1807"/>
      <c r="AH17" s="1807"/>
      <c r="AI17" s="1807"/>
      <c r="AJ17" s="1807"/>
      <c r="AL17" s="3351" t="s">
        <v>925</v>
      </c>
      <c r="AM17" s="3394"/>
      <c r="AN17" s="3395"/>
      <c r="AO17" s="3396"/>
      <c r="AP17" s="3397"/>
      <c r="AQ17" s="1807"/>
      <c r="AR17" s="1807"/>
      <c r="AS17" s="1807"/>
      <c r="AT17" s="1807"/>
      <c r="AU17" s="3352" t="s">
        <v>453</v>
      </c>
      <c r="AV17" s="3352"/>
      <c r="AW17" s="3352" t="s">
        <v>2783</v>
      </c>
      <c r="AX17" s="3352"/>
      <c r="AY17" s="3352"/>
      <c r="AZ17" s="3352"/>
      <c r="BA17" s="3352"/>
      <c r="BB17" s="3352"/>
      <c r="BC17" s="3352"/>
      <c r="BD17" s="3352"/>
      <c r="BE17" s="3352"/>
      <c r="BF17" s="3352"/>
      <c r="BG17" s="3352"/>
      <c r="BH17" s="3352"/>
      <c r="BI17" s="3352"/>
      <c r="BJ17" s="3352"/>
      <c r="BK17" s="3352"/>
      <c r="BL17" s="3352"/>
      <c r="BM17" s="3352"/>
      <c r="BN17" s="3352"/>
      <c r="BO17" s="3352"/>
      <c r="BP17" s="3352"/>
      <c r="BQ17" s="3352"/>
      <c r="BR17" s="3352"/>
      <c r="BS17" s="1807"/>
      <c r="BT17" s="1807"/>
      <c r="BU17" s="1807"/>
      <c r="BV17" s="3406" t="s">
        <v>1023</v>
      </c>
      <c r="BW17" s="3373"/>
      <c r="BX17" s="3404"/>
      <c r="BY17" s="3395"/>
      <c r="BZ17" s="3396"/>
      <c r="CA17" s="3397"/>
      <c r="CC17" s="1807"/>
      <c r="CD17" s="1773"/>
      <c r="CH17" s="1873"/>
      <c r="DG17" s="1787"/>
      <c r="DH17" s="1787"/>
      <c r="DI17" s="1787"/>
      <c r="DJ17" s="1787"/>
      <c r="DK17" s="1787"/>
      <c r="DL17" s="1787"/>
      <c r="DM17" s="1787"/>
      <c r="DN17" s="1787"/>
      <c r="DO17" s="1770"/>
      <c r="DV17" s="1770"/>
      <c r="DW17" s="1787"/>
      <c r="DX17" s="1787"/>
      <c r="EW17" s="1787"/>
      <c r="EX17" s="1787"/>
      <c r="EY17" s="1787"/>
      <c r="EZ17" s="1787"/>
      <c r="FA17" s="1787"/>
      <c r="FB17" s="1787"/>
      <c r="FC17" s="1787"/>
      <c r="FD17" s="1787"/>
      <c r="FE17" s="1787"/>
    </row>
    <row r="18" spans="2:167" s="1801" customFormat="1" ht="29.4" customHeight="1">
      <c r="B18" s="1796"/>
      <c r="C18" s="1807"/>
      <c r="D18" s="3352"/>
      <c r="E18" s="3352"/>
      <c r="F18" s="3352"/>
      <c r="G18" s="3352"/>
      <c r="H18" s="3352"/>
      <c r="I18" s="3352"/>
      <c r="J18" s="3352"/>
      <c r="K18" s="3352"/>
      <c r="L18" s="3352"/>
      <c r="M18" s="3352"/>
      <c r="N18" s="3352"/>
      <c r="O18" s="3352"/>
      <c r="P18" s="3352"/>
      <c r="Q18" s="3352"/>
      <c r="R18" s="3352"/>
      <c r="S18" s="3352"/>
      <c r="T18" s="3352"/>
      <c r="U18" s="3352"/>
      <c r="V18" s="3352"/>
      <c r="W18" s="3352"/>
      <c r="X18" s="3352"/>
      <c r="Y18" s="3352"/>
      <c r="Z18" s="3352"/>
      <c r="AA18" s="3352"/>
      <c r="AB18" s="1807"/>
      <c r="AC18" s="1807"/>
      <c r="AD18" s="1807"/>
      <c r="AE18" s="1807"/>
      <c r="AF18" s="1807"/>
      <c r="AG18" s="1807"/>
      <c r="AH18" s="1807"/>
      <c r="AI18" s="1807"/>
      <c r="AJ18" s="1807"/>
      <c r="AL18" s="3352"/>
      <c r="AM18" s="3394"/>
      <c r="AN18" s="3398"/>
      <c r="AO18" s="3399"/>
      <c r="AP18" s="3400"/>
      <c r="AQ18" s="1807"/>
      <c r="AR18" s="1807"/>
      <c r="AS18" s="1807"/>
      <c r="AT18" s="1807"/>
      <c r="AU18" s="3352"/>
      <c r="AV18" s="3352"/>
      <c r="AW18" s="3352"/>
      <c r="AX18" s="3352"/>
      <c r="AY18" s="3352"/>
      <c r="AZ18" s="3352"/>
      <c r="BA18" s="3352"/>
      <c r="BB18" s="3352"/>
      <c r="BC18" s="3352"/>
      <c r="BD18" s="3352"/>
      <c r="BE18" s="3352"/>
      <c r="BF18" s="3352"/>
      <c r="BG18" s="3352"/>
      <c r="BH18" s="3352"/>
      <c r="BI18" s="3352"/>
      <c r="BJ18" s="3352"/>
      <c r="BK18" s="3352"/>
      <c r="BL18" s="3352"/>
      <c r="BM18" s="3352"/>
      <c r="BN18" s="3352"/>
      <c r="BO18" s="3352"/>
      <c r="BP18" s="3352"/>
      <c r="BQ18" s="3352"/>
      <c r="BR18" s="3352"/>
      <c r="BS18" s="1807"/>
      <c r="BT18" s="1807"/>
      <c r="BU18" s="1807"/>
      <c r="BV18" s="3373"/>
      <c r="BW18" s="3373"/>
      <c r="BX18" s="3404"/>
      <c r="BY18" s="3398"/>
      <c r="BZ18" s="3399"/>
      <c r="CA18" s="3400"/>
      <c r="CC18" s="1807"/>
      <c r="CD18" s="1773"/>
      <c r="CH18" s="1873"/>
      <c r="DG18" s="1787"/>
      <c r="DH18" s="1787"/>
      <c r="DI18" s="1787"/>
      <c r="DJ18" s="1787"/>
      <c r="DK18" s="1787"/>
      <c r="DL18" s="1787"/>
      <c r="DM18" s="1787"/>
      <c r="DN18" s="1787"/>
      <c r="DO18" s="1770"/>
      <c r="DV18" s="1770"/>
      <c r="DW18" s="1787"/>
      <c r="DX18" s="1787"/>
      <c r="EW18" s="1787"/>
      <c r="EX18" s="1787"/>
      <c r="EY18" s="1787"/>
      <c r="EZ18" s="1787"/>
      <c r="FA18" s="1787"/>
      <c r="FB18" s="1787"/>
      <c r="FC18" s="1787"/>
      <c r="FD18" s="1787"/>
      <c r="FE18" s="1787"/>
    </row>
    <row r="19" spans="2:167" s="1801" customFormat="1" ht="29.4" customHeight="1">
      <c r="B19" s="1796"/>
      <c r="C19" s="1807"/>
      <c r="D19" s="1873"/>
      <c r="E19" s="1873"/>
      <c r="F19" s="1873"/>
      <c r="G19" s="1873"/>
      <c r="H19" s="1873"/>
      <c r="I19" s="1873"/>
      <c r="J19" s="1873"/>
      <c r="K19" s="1873"/>
      <c r="L19" s="1873"/>
      <c r="M19" s="1873"/>
      <c r="N19" s="1873"/>
      <c r="O19" s="1873"/>
      <c r="P19" s="1873"/>
      <c r="Q19" s="1873"/>
      <c r="R19" s="1873"/>
      <c r="S19" s="1873"/>
      <c r="T19" s="1873"/>
      <c r="U19" s="1873"/>
      <c r="V19" s="1873"/>
      <c r="W19" s="1873"/>
      <c r="X19" s="1873"/>
      <c r="Y19" s="1873"/>
      <c r="Z19" s="1873"/>
      <c r="AA19" s="1873"/>
      <c r="AB19" s="1807"/>
      <c r="AC19" s="1807"/>
      <c r="AD19" s="1807"/>
      <c r="AE19" s="1807"/>
      <c r="AF19" s="1807"/>
      <c r="AG19" s="1807"/>
      <c r="AH19" s="1807"/>
      <c r="AI19" s="1807"/>
      <c r="AJ19" s="1807"/>
      <c r="AL19" s="1770"/>
      <c r="AM19" s="1770"/>
      <c r="AN19" s="1770"/>
      <c r="AO19" s="1770"/>
      <c r="AP19" s="1770"/>
      <c r="AQ19" s="1807"/>
      <c r="AR19" s="1807"/>
      <c r="AS19" s="1807"/>
      <c r="AT19" s="1807"/>
      <c r="AU19" s="1807"/>
      <c r="AV19" s="1807"/>
      <c r="AW19" s="1807"/>
      <c r="AX19" s="1807"/>
      <c r="AY19" s="1807"/>
      <c r="AZ19" s="1807"/>
      <c r="BA19" s="1807"/>
      <c r="BB19" s="1807"/>
      <c r="BC19" s="1807"/>
      <c r="BD19" s="1807"/>
      <c r="BE19" s="1807"/>
      <c r="BF19" s="1807"/>
      <c r="BG19" s="1807"/>
      <c r="BH19" s="1807"/>
      <c r="BI19" s="1807"/>
      <c r="BJ19" s="1807"/>
      <c r="BK19" s="1807"/>
      <c r="BL19" s="1807"/>
      <c r="BM19" s="1807"/>
      <c r="BN19" s="1807"/>
      <c r="BO19" s="1807"/>
      <c r="BP19" s="1807"/>
      <c r="BQ19" s="1807"/>
      <c r="BR19" s="1807"/>
      <c r="BS19" s="1807"/>
      <c r="BT19" s="1807"/>
      <c r="BU19" s="1807"/>
      <c r="BV19" s="1807"/>
      <c r="BW19" s="1807"/>
      <c r="BX19" s="1807"/>
      <c r="BY19" s="1807"/>
      <c r="BZ19" s="1807"/>
      <c r="CA19" s="1807"/>
      <c r="CB19" s="1807"/>
      <c r="CC19" s="1807"/>
      <c r="CD19" s="1773"/>
      <c r="CH19" s="1873"/>
      <c r="DG19" s="1787"/>
      <c r="DH19" s="1787"/>
      <c r="DI19" s="1787"/>
      <c r="DJ19" s="1787"/>
      <c r="DK19" s="1787"/>
      <c r="DL19" s="1787"/>
      <c r="DM19" s="1787"/>
      <c r="DN19" s="1770"/>
      <c r="DO19" s="1770"/>
      <c r="DV19" s="1770"/>
      <c r="DW19" s="1787"/>
      <c r="DX19" s="1787"/>
      <c r="DY19" s="1873"/>
      <c r="DZ19" s="1873"/>
      <c r="EA19" s="1787"/>
      <c r="EB19" s="1787"/>
      <c r="EC19" s="1787"/>
      <c r="ED19" s="1787"/>
      <c r="EE19" s="1787"/>
      <c r="EF19" s="1787"/>
      <c r="EG19" s="1787"/>
      <c r="EH19" s="1787"/>
      <c r="EI19" s="1787"/>
      <c r="EJ19" s="1787"/>
      <c r="EK19" s="1787"/>
      <c r="EL19" s="1787"/>
      <c r="EM19" s="1787"/>
      <c r="EN19" s="1787"/>
      <c r="EO19" s="1787"/>
      <c r="EP19" s="1787"/>
      <c r="EQ19" s="1787"/>
      <c r="ER19" s="1787"/>
      <c r="ES19" s="1787"/>
      <c r="ET19" s="1787"/>
      <c r="EU19" s="1787"/>
      <c r="EV19" s="1787"/>
      <c r="EW19" s="1787"/>
      <c r="EX19" s="1787"/>
      <c r="EY19" s="1787"/>
      <c r="EZ19" s="1787"/>
      <c r="FA19" s="1787"/>
      <c r="FB19" s="1787"/>
      <c r="FC19" s="1787"/>
      <c r="FD19" s="1787"/>
      <c r="FE19" s="1787"/>
      <c r="FF19" s="1787"/>
      <c r="FG19" s="1787"/>
      <c r="FH19" s="1787"/>
      <c r="FI19" s="1787"/>
      <c r="FJ19" s="1787"/>
      <c r="FK19" s="1787"/>
    </row>
    <row r="20" spans="2:167" s="1801" customFormat="1" ht="29.4" customHeight="1">
      <c r="B20" s="1796"/>
      <c r="C20" s="1807"/>
      <c r="D20" s="3351" t="s">
        <v>9</v>
      </c>
      <c r="E20" s="3352"/>
      <c r="F20" s="3352" t="s">
        <v>760</v>
      </c>
      <c r="G20" s="3352"/>
      <c r="H20" s="3352"/>
      <c r="I20" s="3352"/>
      <c r="J20" s="3352"/>
      <c r="K20" s="3352"/>
      <c r="L20" s="3352"/>
      <c r="M20" s="3352"/>
      <c r="N20" s="3352"/>
      <c r="O20" s="3352"/>
      <c r="P20" s="3352"/>
      <c r="Q20" s="3352"/>
      <c r="R20" s="3352"/>
      <c r="S20" s="3352"/>
      <c r="T20" s="3352"/>
      <c r="U20" s="3352"/>
      <c r="V20" s="3352"/>
      <c r="W20" s="3352"/>
      <c r="X20" s="3352"/>
      <c r="Y20" s="3352"/>
      <c r="Z20" s="3352"/>
      <c r="AA20" s="3352"/>
      <c r="AB20" s="1807"/>
      <c r="AC20" s="1807"/>
      <c r="AD20" s="1807"/>
      <c r="AE20" s="1807"/>
      <c r="AF20" s="1807"/>
      <c r="AG20" s="1807"/>
      <c r="AH20" s="1807"/>
      <c r="AI20" s="1807"/>
      <c r="AJ20" s="1807"/>
      <c r="AL20" s="3351" t="s">
        <v>926</v>
      </c>
      <c r="AM20" s="3394"/>
      <c r="AN20" s="3395"/>
      <c r="AO20" s="3396"/>
      <c r="AP20" s="3397"/>
      <c r="AQ20" s="1807"/>
      <c r="AR20" s="1807"/>
      <c r="AS20" s="1807"/>
      <c r="AT20" s="1807"/>
      <c r="AU20" s="3352" t="s">
        <v>454</v>
      </c>
      <c r="AV20" s="3352"/>
      <c r="AW20" s="3352" t="s">
        <v>766</v>
      </c>
      <c r="AX20" s="3352"/>
      <c r="AY20" s="3352"/>
      <c r="AZ20" s="3352"/>
      <c r="BA20" s="3352"/>
      <c r="BB20" s="3352"/>
      <c r="BC20" s="3352"/>
      <c r="BD20" s="3352"/>
      <c r="BE20" s="3352"/>
      <c r="BF20" s="3352"/>
      <c r="BG20" s="3352"/>
      <c r="BH20" s="3352"/>
      <c r="BI20" s="3352"/>
      <c r="BJ20" s="3352"/>
      <c r="BK20" s="3352"/>
      <c r="BL20" s="3352"/>
      <c r="BM20" s="3352"/>
      <c r="BN20" s="3352"/>
      <c r="BO20" s="3352"/>
      <c r="BP20" s="3352"/>
      <c r="BQ20" s="3352"/>
      <c r="BR20" s="3352"/>
      <c r="BS20" s="1807"/>
      <c r="BT20" s="1807"/>
      <c r="BU20" s="1807"/>
      <c r="BV20" s="3406" t="s">
        <v>960</v>
      </c>
      <c r="BW20" s="3373"/>
      <c r="BX20" s="3404"/>
      <c r="BY20" s="3395"/>
      <c r="BZ20" s="3396"/>
      <c r="CA20" s="3397"/>
      <c r="CB20" s="1807"/>
      <c r="CC20" s="1807"/>
      <c r="CD20" s="1773"/>
      <c r="CH20" s="1873"/>
      <c r="DG20" s="1787"/>
      <c r="DH20" s="1787"/>
      <c r="DI20" s="1787"/>
      <c r="DJ20" s="1787"/>
      <c r="DK20" s="1787"/>
      <c r="DL20" s="1787"/>
      <c r="DM20" s="1787"/>
      <c r="DN20" s="1787"/>
      <c r="DO20" s="1770"/>
      <c r="DV20" s="1770"/>
      <c r="DW20" s="1787"/>
      <c r="DX20" s="1787"/>
      <c r="EW20" s="1787"/>
      <c r="EX20" s="1787"/>
      <c r="EY20" s="1787"/>
      <c r="EZ20" s="1787"/>
      <c r="FA20" s="1787"/>
      <c r="FB20" s="1787"/>
      <c r="FC20" s="1787"/>
      <c r="FD20" s="1787"/>
      <c r="FE20" s="1787"/>
    </row>
    <row r="21" spans="2:167" s="1801" customFormat="1" ht="29.4" customHeight="1">
      <c r="B21" s="1777"/>
      <c r="C21" s="1807"/>
      <c r="D21" s="3352"/>
      <c r="E21" s="3352"/>
      <c r="F21" s="3352"/>
      <c r="G21" s="3352"/>
      <c r="H21" s="3352"/>
      <c r="I21" s="3352"/>
      <c r="J21" s="3352"/>
      <c r="K21" s="3352"/>
      <c r="L21" s="3352"/>
      <c r="M21" s="3352"/>
      <c r="N21" s="3352"/>
      <c r="O21" s="3352"/>
      <c r="P21" s="3352"/>
      <c r="Q21" s="3352"/>
      <c r="R21" s="3352"/>
      <c r="S21" s="3352"/>
      <c r="T21" s="3352"/>
      <c r="U21" s="3352"/>
      <c r="V21" s="3352"/>
      <c r="W21" s="3352"/>
      <c r="X21" s="3352"/>
      <c r="Y21" s="3352"/>
      <c r="Z21" s="3352"/>
      <c r="AA21" s="3352"/>
      <c r="AB21" s="1807"/>
      <c r="AC21" s="1807"/>
      <c r="AD21" s="1807"/>
      <c r="AE21" s="1807"/>
      <c r="AF21" s="1807"/>
      <c r="AG21" s="1807"/>
      <c r="AH21" s="1807"/>
      <c r="AI21" s="1807"/>
      <c r="AJ21" s="1807"/>
      <c r="AL21" s="3352"/>
      <c r="AM21" s="3394"/>
      <c r="AN21" s="3398"/>
      <c r="AO21" s="3399"/>
      <c r="AP21" s="3400"/>
      <c r="AQ21" s="1807"/>
      <c r="AR21" s="1807"/>
      <c r="AS21" s="1807"/>
      <c r="AT21" s="1807"/>
      <c r="AU21" s="3352"/>
      <c r="AV21" s="3352"/>
      <c r="AW21" s="3352"/>
      <c r="AX21" s="3352"/>
      <c r="AY21" s="3352"/>
      <c r="AZ21" s="3352"/>
      <c r="BA21" s="3352"/>
      <c r="BB21" s="3352"/>
      <c r="BC21" s="3352"/>
      <c r="BD21" s="3352"/>
      <c r="BE21" s="3352"/>
      <c r="BF21" s="3352"/>
      <c r="BG21" s="3352"/>
      <c r="BH21" s="3352"/>
      <c r="BI21" s="3352"/>
      <c r="BJ21" s="3352"/>
      <c r="BK21" s="3352"/>
      <c r="BL21" s="3352"/>
      <c r="BM21" s="3352"/>
      <c r="BN21" s="3352"/>
      <c r="BO21" s="3352"/>
      <c r="BP21" s="3352"/>
      <c r="BQ21" s="3352"/>
      <c r="BR21" s="3352"/>
      <c r="BV21" s="3373"/>
      <c r="BW21" s="3373"/>
      <c r="BX21" s="3404"/>
      <c r="BY21" s="3398"/>
      <c r="BZ21" s="3399"/>
      <c r="CA21" s="3400"/>
      <c r="CD21" s="1773"/>
      <c r="CH21" s="1873"/>
      <c r="DG21" s="1787"/>
      <c r="DH21" s="1787"/>
      <c r="DI21" s="1787"/>
      <c r="DJ21" s="1787"/>
      <c r="DK21" s="1787"/>
      <c r="DL21" s="1787"/>
      <c r="DM21" s="1787"/>
      <c r="DN21" s="1787"/>
      <c r="DO21" s="1770"/>
      <c r="DV21" s="1770"/>
      <c r="DW21" s="1787"/>
      <c r="DX21" s="1787"/>
      <c r="EW21" s="1787"/>
      <c r="EX21" s="1787"/>
      <c r="EY21" s="1787"/>
      <c r="EZ21" s="1787"/>
      <c r="FA21" s="1787"/>
      <c r="FB21" s="1787"/>
      <c r="FC21" s="1787"/>
      <c r="FD21" s="1787"/>
      <c r="FE21" s="1787"/>
    </row>
    <row r="22" spans="2:167" s="1801" customFormat="1" ht="29.4" customHeight="1">
      <c r="B22" s="1808"/>
      <c r="C22" s="1807"/>
      <c r="D22" s="1873"/>
      <c r="E22" s="1873"/>
      <c r="F22" s="1873"/>
      <c r="G22" s="1873"/>
      <c r="H22" s="1873"/>
      <c r="I22" s="1873"/>
      <c r="J22" s="1873"/>
      <c r="K22" s="1873"/>
      <c r="L22" s="1873"/>
      <c r="M22" s="1873"/>
      <c r="N22" s="1873"/>
      <c r="O22" s="1873"/>
      <c r="P22" s="1873"/>
      <c r="Q22" s="1873"/>
      <c r="R22" s="1873"/>
      <c r="S22" s="1873"/>
      <c r="T22" s="1873"/>
      <c r="U22" s="1873"/>
      <c r="V22" s="1873"/>
      <c r="W22" s="1873"/>
      <c r="X22" s="1873"/>
      <c r="Y22" s="1873"/>
      <c r="Z22" s="1873"/>
      <c r="AA22" s="1873"/>
      <c r="AB22" s="1807"/>
      <c r="AC22" s="1807"/>
      <c r="AD22" s="1807"/>
      <c r="AE22" s="1807"/>
      <c r="AF22" s="1807"/>
      <c r="AG22" s="1807"/>
      <c r="AH22" s="1807"/>
      <c r="AI22" s="1807"/>
      <c r="AJ22" s="1807"/>
      <c r="AL22" s="1770"/>
      <c r="AM22" s="1770"/>
      <c r="AN22" s="1770"/>
      <c r="AO22" s="1770"/>
      <c r="AP22" s="1770"/>
      <c r="AQ22" s="1807"/>
      <c r="AR22" s="1807"/>
      <c r="AS22" s="1807"/>
      <c r="AT22" s="1807"/>
      <c r="BV22" s="1787"/>
      <c r="BW22" s="1787"/>
      <c r="BX22" s="1787"/>
      <c r="BY22" s="1787"/>
      <c r="BZ22" s="1787"/>
      <c r="CA22" s="1787"/>
      <c r="CD22" s="1773"/>
      <c r="CH22" s="1873"/>
      <c r="DG22" s="1787"/>
      <c r="DH22" s="1787"/>
      <c r="DI22" s="1787"/>
      <c r="DJ22" s="1787"/>
      <c r="DK22" s="1787"/>
      <c r="DL22" s="1787"/>
      <c r="DM22" s="1787"/>
      <c r="DN22" s="1770"/>
      <c r="DO22" s="1770"/>
      <c r="DV22" s="1770"/>
      <c r="DW22" s="1787"/>
      <c r="DX22" s="1787"/>
      <c r="DY22" s="1873"/>
      <c r="DZ22" s="1873"/>
      <c r="EA22" s="1787"/>
      <c r="EB22" s="1787"/>
      <c r="EC22" s="1787"/>
      <c r="ED22" s="1787"/>
      <c r="EE22" s="1787"/>
      <c r="EF22" s="1787"/>
      <c r="EG22" s="1787"/>
      <c r="EH22" s="1787"/>
      <c r="EI22" s="1787"/>
      <c r="EJ22" s="1787"/>
      <c r="EK22" s="1787"/>
      <c r="EL22" s="1787"/>
      <c r="EM22" s="1787"/>
      <c r="EN22" s="1787"/>
      <c r="EO22" s="1787"/>
      <c r="EP22" s="1787"/>
      <c r="EQ22" s="1787"/>
      <c r="ER22" s="1787"/>
      <c r="ES22" s="1787"/>
      <c r="ET22" s="1787"/>
      <c r="EU22" s="1787"/>
      <c r="EV22" s="1787"/>
      <c r="EW22" s="1787"/>
      <c r="EX22" s="1787"/>
      <c r="EY22" s="1787"/>
      <c r="EZ22" s="1787"/>
      <c r="FA22" s="1787"/>
      <c r="FB22" s="1787"/>
      <c r="FC22" s="1787"/>
      <c r="FD22" s="1787"/>
      <c r="FE22" s="1787"/>
      <c r="FF22" s="1787"/>
      <c r="FG22" s="1787"/>
      <c r="FH22" s="1787"/>
      <c r="FI22" s="1787"/>
      <c r="FJ22" s="1787"/>
      <c r="FK22" s="1787"/>
    </row>
    <row r="23" spans="2:167" s="1801" customFormat="1" ht="29.4" customHeight="1">
      <c r="B23" s="1808"/>
      <c r="C23" s="1807"/>
      <c r="D23" s="3351" t="s">
        <v>433</v>
      </c>
      <c r="E23" s="3352"/>
      <c r="F23" s="3352" t="s">
        <v>761</v>
      </c>
      <c r="G23" s="3352"/>
      <c r="H23" s="3352"/>
      <c r="I23" s="3352"/>
      <c r="J23" s="3352"/>
      <c r="K23" s="3352"/>
      <c r="L23" s="3352"/>
      <c r="M23" s="3352"/>
      <c r="N23" s="3352"/>
      <c r="O23" s="3352"/>
      <c r="P23" s="3352"/>
      <c r="Q23" s="3352"/>
      <c r="R23" s="3352"/>
      <c r="S23" s="3352"/>
      <c r="T23" s="3352"/>
      <c r="U23" s="3352"/>
      <c r="V23" s="3352"/>
      <c r="W23" s="3352"/>
      <c r="X23" s="3352"/>
      <c r="Y23" s="3352"/>
      <c r="Z23" s="3352"/>
      <c r="AA23" s="3352"/>
      <c r="AB23" s="1807"/>
      <c r="AC23" s="1807"/>
      <c r="AD23" s="1807"/>
      <c r="AE23" s="1807"/>
      <c r="AF23" s="1807"/>
      <c r="AG23" s="1807"/>
      <c r="AH23" s="1807"/>
      <c r="AI23" s="1807"/>
      <c r="AJ23" s="1807"/>
      <c r="AL23" s="3351" t="s">
        <v>927</v>
      </c>
      <c r="AM23" s="3394"/>
      <c r="AN23" s="3395"/>
      <c r="AO23" s="3396"/>
      <c r="AP23" s="3397"/>
      <c r="AQ23" s="1807"/>
      <c r="AR23" s="1807"/>
      <c r="AS23" s="1807"/>
      <c r="AT23" s="1807"/>
      <c r="AU23" s="3352" t="s">
        <v>455</v>
      </c>
      <c r="AV23" s="3352"/>
      <c r="AW23" s="3352" t="s">
        <v>767</v>
      </c>
      <c r="AX23" s="3352"/>
      <c r="AY23" s="3352"/>
      <c r="AZ23" s="3352"/>
      <c r="BA23" s="3352"/>
      <c r="BB23" s="3352"/>
      <c r="BC23" s="3352"/>
      <c r="BD23" s="3352"/>
      <c r="BE23" s="3352"/>
      <c r="BF23" s="3352"/>
      <c r="BG23" s="3352"/>
      <c r="BH23" s="3352"/>
      <c r="BI23" s="3352"/>
      <c r="BJ23" s="3352"/>
      <c r="BK23" s="3352"/>
      <c r="BL23" s="3352"/>
      <c r="BM23" s="3352"/>
      <c r="BN23" s="3352"/>
      <c r="BO23" s="3352"/>
      <c r="BP23" s="3352"/>
      <c r="BQ23" s="3352"/>
      <c r="BR23" s="3352"/>
      <c r="BV23" s="3406" t="s">
        <v>961</v>
      </c>
      <c r="BW23" s="3373"/>
      <c r="BX23" s="3404"/>
      <c r="BY23" s="3395"/>
      <c r="BZ23" s="3396"/>
      <c r="CA23" s="3397"/>
      <c r="CD23" s="1773"/>
      <c r="CH23" s="1873"/>
      <c r="DG23" s="1787"/>
      <c r="DH23" s="1787"/>
      <c r="DI23" s="1787"/>
      <c r="DJ23" s="1787"/>
      <c r="DK23" s="1787"/>
      <c r="DL23" s="1787"/>
      <c r="DM23" s="1787"/>
      <c r="DN23" s="1787"/>
      <c r="DO23" s="1770"/>
      <c r="DV23" s="1770"/>
      <c r="DW23" s="1787"/>
      <c r="DX23" s="1787"/>
      <c r="EW23" s="1787"/>
      <c r="EX23" s="1787"/>
      <c r="EY23" s="1787"/>
      <c r="EZ23" s="1787"/>
      <c r="FA23" s="1787"/>
      <c r="FB23" s="1787"/>
      <c r="FC23" s="1787"/>
      <c r="FD23" s="1787"/>
      <c r="FE23" s="1787"/>
    </row>
    <row r="24" spans="2:167" s="1801" customFormat="1" ht="29.4" customHeight="1">
      <c r="B24" s="1812"/>
      <c r="C24" s="1807"/>
      <c r="D24" s="3352"/>
      <c r="E24" s="3352"/>
      <c r="F24" s="3352"/>
      <c r="G24" s="3352"/>
      <c r="H24" s="3352"/>
      <c r="I24" s="3352"/>
      <c r="J24" s="3352"/>
      <c r="K24" s="3352"/>
      <c r="L24" s="3352"/>
      <c r="M24" s="3352"/>
      <c r="N24" s="3352"/>
      <c r="O24" s="3352"/>
      <c r="P24" s="3352"/>
      <c r="Q24" s="3352"/>
      <c r="R24" s="3352"/>
      <c r="S24" s="3352"/>
      <c r="T24" s="3352"/>
      <c r="U24" s="3352"/>
      <c r="V24" s="3352"/>
      <c r="W24" s="3352"/>
      <c r="X24" s="3352"/>
      <c r="Y24" s="3352"/>
      <c r="Z24" s="3352"/>
      <c r="AA24" s="3352"/>
      <c r="AB24" s="1807"/>
      <c r="AC24" s="1807"/>
      <c r="AD24" s="1807"/>
      <c r="AE24" s="1807"/>
      <c r="AF24" s="1807"/>
      <c r="AG24" s="1807"/>
      <c r="AH24" s="1807"/>
      <c r="AI24" s="1807"/>
      <c r="AJ24" s="1807"/>
      <c r="AL24" s="3352"/>
      <c r="AM24" s="3394"/>
      <c r="AN24" s="3398"/>
      <c r="AO24" s="3399"/>
      <c r="AP24" s="3400"/>
      <c r="AQ24" s="1807"/>
      <c r="AR24" s="1807"/>
      <c r="AS24" s="1807"/>
      <c r="AT24" s="1807"/>
      <c r="AU24" s="3352"/>
      <c r="AV24" s="3352"/>
      <c r="AW24" s="3352"/>
      <c r="AX24" s="3352"/>
      <c r="AY24" s="3352"/>
      <c r="AZ24" s="3352"/>
      <c r="BA24" s="3352"/>
      <c r="BB24" s="3352"/>
      <c r="BC24" s="3352"/>
      <c r="BD24" s="3352"/>
      <c r="BE24" s="3352"/>
      <c r="BF24" s="3352"/>
      <c r="BG24" s="3352"/>
      <c r="BH24" s="3352"/>
      <c r="BI24" s="3352"/>
      <c r="BJ24" s="3352"/>
      <c r="BK24" s="3352"/>
      <c r="BL24" s="3352"/>
      <c r="BM24" s="3352"/>
      <c r="BN24" s="3352"/>
      <c r="BO24" s="3352"/>
      <c r="BP24" s="3352"/>
      <c r="BQ24" s="3352"/>
      <c r="BR24" s="3352"/>
      <c r="BV24" s="3373"/>
      <c r="BW24" s="3373"/>
      <c r="BX24" s="3404"/>
      <c r="BY24" s="3398"/>
      <c r="BZ24" s="3399"/>
      <c r="CA24" s="3400"/>
      <c r="CD24" s="1773"/>
      <c r="CH24" s="1873"/>
      <c r="DG24" s="1787"/>
      <c r="DH24" s="1787"/>
      <c r="DI24" s="1787"/>
      <c r="DJ24" s="1787"/>
      <c r="DK24" s="1787"/>
      <c r="DL24" s="1787"/>
      <c r="DM24" s="1787"/>
      <c r="DN24" s="1787"/>
      <c r="DO24" s="1770"/>
      <c r="DV24" s="1770"/>
      <c r="DW24" s="1787"/>
      <c r="DX24" s="1787"/>
      <c r="EW24" s="1787"/>
      <c r="EX24" s="1787"/>
      <c r="EY24" s="1787"/>
      <c r="EZ24" s="1787"/>
      <c r="FA24" s="1787"/>
      <c r="FB24" s="1787"/>
      <c r="FC24" s="1787"/>
      <c r="FD24" s="1787"/>
      <c r="FE24" s="1787"/>
    </row>
    <row r="25" spans="2:167" s="1801" customFormat="1" ht="29.4" customHeight="1">
      <c r="B25" s="1796"/>
      <c r="C25" s="1807"/>
      <c r="D25" s="1873"/>
      <c r="E25" s="1873"/>
      <c r="F25" s="1873"/>
      <c r="G25" s="1873"/>
      <c r="H25" s="1873"/>
      <c r="I25" s="1873"/>
      <c r="J25" s="1873"/>
      <c r="K25" s="1873"/>
      <c r="L25" s="1873"/>
      <c r="M25" s="1873"/>
      <c r="N25" s="1873"/>
      <c r="O25" s="1873"/>
      <c r="P25" s="1873"/>
      <c r="Q25" s="1873"/>
      <c r="R25" s="1873"/>
      <c r="S25" s="1873"/>
      <c r="T25" s="1873"/>
      <c r="U25" s="1873"/>
      <c r="V25" s="1873"/>
      <c r="W25" s="1873"/>
      <c r="X25" s="1873"/>
      <c r="Y25" s="1873"/>
      <c r="Z25" s="1873"/>
      <c r="AA25" s="1873"/>
      <c r="AB25" s="1807"/>
      <c r="AC25" s="1807"/>
      <c r="AD25" s="1807"/>
      <c r="AE25" s="1807"/>
      <c r="AF25" s="1807"/>
      <c r="AG25" s="1807"/>
      <c r="AH25" s="1807"/>
      <c r="AI25" s="1807"/>
      <c r="AJ25" s="1807"/>
      <c r="AL25" s="1770"/>
      <c r="AM25" s="1770"/>
      <c r="AN25" s="1770"/>
      <c r="AO25" s="1770"/>
      <c r="AP25" s="1770"/>
      <c r="AQ25" s="1807"/>
      <c r="AR25" s="1807"/>
      <c r="AS25" s="1807"/>
      <c r="AT25" s="1807"/>
      <c r="CD25" s="1773"/>
      <c r="CH25" s="1873"/>
      <c r="DG25" s="1787"/>
      <c r="DH25" s="1787"/>
      <c r="DI25" s="1787"/>
      <c r="DJ25" s="1787"/>
      <c r="DK25" s="1787"/>
      <c r="DL25" s="1787"/>
      <c r="DM25" s="1787"/>
      <c r="DN25" s="1770"/>
      <c r="DO25" s="1770"/>
      <c r="DV25" s="1770"/>
      <c r="DW25" s="1787"/>
      <c r="DX25" s="1787"/>
      <c r="DY25" s="1873"/>
      <c r="DZ25" s="1873"/>
      <c r="EA25" s="1787"/>
      <c r="EB25" s="1787"/>
      <c r="EC25" s="1787"/>
      <c r="ED25" s="1787"/>
      <c r="EE25" s="1787"/>
      <c r="EF25" s="1787"/>
      <c r="EG25" s="1787"/>
      <c r="EH25" s="1787"/>
      <c r="EI25" s="1787"/>
      <c r="EJ25" s="1787"/>
      <c r="EK25" s="1787"/>
      <c r="EL25" s="1787"/>
      <c r="EM25" s="1787"/>
      <c r="EN25" s="1787"/>
      <c r="EO25" s="1787"/>
      <c r="EP25" s="1787"/>
      <c r="EQ25" s="1787"/>
      <c r="ER25" s="1787"/>
      <c r="ES25" s="1787"/>
      <c r="ET25" s="1787"/>
      <c r="EU25" s="1787"/>
      <c r="EV25" s="1787"/>
      <c r="EW25" s="1787"/>
      <c r="EX25" s="1787"/>
      <c r="EY25" s="1787"/>
      <c r="EZ25" s="1787"/>
      <c r="FA25" s="1787"/>
      <c r="FB25" s="1787"/>
      <c r="FC25" s="1787"/>
      <c r="FD25" s="1787"/>
      <c r="FE25" s="1787"/>
    </row>
    <row r="26" spans="2:167" s="1801" customFormat="1" ht="29.4" customHeight="1">
      <c r="B26" s="1796"/>
      <c r="C26" s="1807"/>
      <c r="D26" s="3351" t="s">
        <v>28</v>
      </c>
      <c r="E26" s="3352"/>
      <c r="F26" s="3352" t="s">
        <v>1120</v>
      </c>
      <c r="G26" s="3352"/>
      <c r="H26" s="3352"/>
      <c r="I26" s="3352"/>
      <c r="J26" s="3352"/>
      <c r="K26" s="3352"/>
      <c r="L26" s="3352"/>
      <c r="M26" s="3352"/>
      <c r="N26" s="3352"/>
      <c r="O26" s="3352"/>
      <c r="P26" s="3352"/>
      <c r="Q26" s="3352"/>
      <c r="R26" s="3352"/>
      <c r="S26" s="3352"/>
      <c r="T26" s="3352"/>
      <c r="U26" s="3352"/>
      <c r="V26" s="3352"/>
      <c r="W26" s="3352"/>
      <c r="X26" s="3352"/>
      <c r="Y26" s="3352"/>
      <c r="Z26" s="3352"/>
      <c r="AA26" s="3352"/>
      <c r="AB26" s="1807"/>
      <c r="AC26" s="1807"/>
      <c r="AD26" s="1807"/>
      <c r="AE26" s="1807"/>
      <c r="AF26" s="1807"/>
      <c r="AG26" s="1807"/>
      <c r="AH26" s="1807"/>
      <c r="AI26" s="1807"/>
      <c r="AJ26" s="1807"/>
      <c r="AL26" s="3406" t="s">
        <v>929</v>
      </c>
      <c r="AM26" s="3407"/>
      <c r="AN26" s="3395"/>
      <c r="AO26" s="3396"/>
      <c r="AP26" s="3397"/>
      <c r="AQ26" s="1807"/>
      <c r="AR26" s="1807"/>
      <c r="AS26" s="1807"/>
      <c r="AT26" s="1807"/>
      <c r="AU26" s="3352" t="s">
        <v>456</v>
      </c>
      <c r="AV26" s="3352"/>
      <c r="AW26" s="3352" t="s">
        <v>2784</v>
      </c>
      <c r="AX26" s="3352"/>
      <c r="AY26" s="3352"/>
      <c r="AZ26" s="3352"/>
      <c r="BA26" s="3352"/>
      <c r="BB26" s="3352"/>
      <c r="BC26" s="3352"/>
      <c r="BD26" s="3352"/>
      <c r="BE26" s="3352"/>
      <c r="BF26" s="3352"/>
      <c r="BG26" s="3352"/>
      <c r="BH26" s="3352"/>
      <c r="BI26" s="3352"/>
      <c r="BJ26" s="3352"/>
      <c r="BK26" s="3352"/>
      <c r="BL26" s="3352"/>
      <c r="BM26" s="3352"/>
      <c r="BN26" s="3352"/>
      <c r="BO26" s="3352"/>
      <c r="BP26" s="3352"/>
      <c r="BQ26" s="3352"/>
      <c r="BR26" s="3352"/>
      <c r="BV26" s="3373">
        <v>52</v>
      </c>
      <c r="BW26" s="3373"/>
      <c r="BX26" s="3404"/>
      <c r="BY26" s="3395"/>
      <c r="BZ26" s="3396"/>
      <c r="CA26" s="3397"/>
      <c r="CD26" s="1773"/>
      <c r="CH26" s="1873"/>
      <c r="DG26" s="1787"/>
      <c r="DH26" s="1787"/>
      <c r="DI26" s="1787"/>
      <c r="DJ26" s="1787"/>
      <c r="DK26" s="1787"/>
      <c r="DL26" s="1787"/>
      <c r="DM26" s="1787"/>
      <c r="DN26" s="1787"/>
      <c r="DO26" s="1770"/>
      <c r="DV26" s="1770"/>
      <c r="DW26" s="1787"/>
      <c r="DX26" s="1787"/>
      <c r="EW26" s="1787"/>
      <c r="EX26" s="1787"/>
      <c r="EY26" s="1787"/>
      <c r="EZ26" s="1787"/>
      <c r="FA26" s="1787"/>
      <c r="FB26" s="1787"/>
      <c r="FC26" s="1787"/>
      <c r="FD26" s="1787"/>
      <c r="FE26" s="1787"/>
    </row>
    <row r="27" spans="2:167" s="1801" customFormat="1" ht="29.4" customHeight="1">
      <c r="B27" s="1796"/>
      <c r="C27" s="1807"/>
      <c r="D27" s="3352"/>
      <c r="E27" s="3352"/>
      <c r="F27" s="3352"/>
      <c r="G27" s="3352"/>
      <c r="H27" s="3352"/>
      <c r="I27" s="3352"/>
      <c r="J27" s="3352"/>
      <c r="K27" s="3352"/>
      <c r="L27" s="3352"/>
      <c r="M27" s="3352"/>
      <c r="N27" s="3352"/>
      <c r="O27" s="3352"/>
      <c r="P27" s="3352"/>
      <c r="Q27" s="3352"/>
      <c r="R27" s="3352"/>
      <c r="S27" s="3352"/>
      <c r="T27" s="3352"/>
      <c r="U27" s="3352"/>
      <c r="V27" s="3352"/>
      <c r="W27" s="3352"/>
      <c r="X27" s="3352"/>
      <c r="Y27" s="3352"/>
      <c r="Z27" s="3352"/>
      <c r="AA27" s="3352"/>
      <c r="AB27" s="1807"/>
      <c r="AC27" s="1807"/>
      <c r="AD27" s="1807"/>
      <c r="AE27" s="1807"/>
      <c r="AF27" s="1807"/>
      <c r="AG27" s="1807"/>
      <c r="AH27" s="1807"/>
      <c r="AI27" s="1807"/>
      <c r="AJ27" s="1807"/>
      <c r="AL27" s="3406"/>
      <c r="AM27" s="3407"/>
      <c r="AN27" s="3398"/>
      <c r="AO27" s="3399"/>
      <c r="AP27" s="3400"/>
      <c r="AQ27" s="1807"/>
      <c r="AR27" s="1807"/>
      <c r="AS27" s="1807"/>
      <c r="AT27" s="1807"/>
      <c r="AU27" s="3352"/>
      <c r="AV27" s="3352"/>
      <c r="AW27" s="3352"/>
      <c r="AX27" s="3352"/>
      <c r="AY27" s="3352"/>
      <c r="AZ27" s="3352"/>
      <c r="BA27" s="3352"/>
      <c r="BB27" s="3352"/>
      <c r="BC27" s="3352"/>
      <c r="BD27" s="3352"/>
      <c r="BE27" s="3352"/>
      <c r="BF27" s="3352"/>
      <c r="BG27" s="3352"/>
      <c r="BH27" s="3352"/>
      <c r="BI27" s="3352"/>
      <c r="BJ27" s="3352"/>
      <c r="BK27" s="3352"/>
      <c r="BL27" s="3352"/>
      <c r="BM27" s="3352"/>
      <c r="BN27" s="3352"/>
      <c r="BO27" s="3352"/>
      <c r="BP27" s="3352"/>
      <c r="BQ27" s="3352"/>
      <c r="BR27" s="3352"/>
      <c r="BV27" s="3373"/>
      <c r="BW27" s="3373"/>
      <c r="BX27" s="3404"/>
      <c r="BY27" s="3398"/>
      <c r="BZ27" s="3399"/>
      <c r="CA27" s="3400"/>
      <c r="CD27" s="1773"/>
      <c r="CH27" s="1873"/>
      <c r="DG27" s="1787"/>
      <c r="DH27" s="1787"/>
      <c r="DI27" s="1787"/>
      <c r="DJ27" s="1787"/>
      <c r="DK27" s="1787"/>
      <c r="DL27" s="1787"/>
      <c r="DM27" s="1787"/>
      <c r="DN27" s="1787"/>
      <c r="DO27" s="1770"/>
      <c r="DV27" s="1770"/>
      <c r="DW27" s="1787"/>
      <c r="DX27" s="1787"/>
      <c r="EW27" s="1787"/>
      <c r="EX27" s="1787"/>
      <c r="EY27" s="1787"/>
      <c r="EZ27" s="1787"/>
      <c r="FA27" s="1787"/>
      <c r="FB27" s="1787"/>
      <c r="FC27" s="1787"/>
      <c r="FD27" s="1787"/>
      <c r="FE27" s="1787"/>
    </row>
    <row r="28" spans="2:167" s="1801" customFormat="1" ht="29.4" customHeight="1">
      <c r="B28" s="1796"/>
      <c r="C28" s="1807"/>
      <c r="D28" s="1873"/>
      <c r="E28" s="1873"/>
      <c r="F28" s="1873"/>
      <c r="G28" s="1873"/>
      <c r="H28" s="1873"/>
      <c r="I28" s="1873"/>
      <c r="J28" s="1873"/>
      <c r="K28" s="1873"/>
      <c r="L28" s="1873"/>
      <c r="M28" s="1873"/>
      <c r="N28" s="1873"/>
      <c r="O28" s="1873"/>
      <c r="P28" s="1873"/>
      <c r="Q28" s="1873"/>
      <c r="R28" s="1873"/>
      <c r="S28" s="1873"/>
      <c r="T28" s="1873"/>
      <c r="U28" s="1873"/>
      <c r="V28" s="1873"/>
      <c r="W28" s="1873"/>
      <c r="X28" s="1873"/>
      <c r="Y28" s="1873"/>
      <c r="Z28" s="1873"/>
      <c r="AA28" s="1873"/>
      <c r="AB28" s="1807"/>
      <c r="AC28" s="1807"/>
      <c r="AD28" s="1807"/>
      <c r="AE28" s="1807"/>
      <c r="AF28" s="1807"/>
      <c r="AG28" s="1807"/>
      <c r="AH28" s="1807"/>
      <c r="AI28" s="1807"/>
      <c r="AJ28" s="1807"/>
      <c r="AL28" s="1770"/>
      <c r="AM28" s="1770"/>
      <c r="AN28" s="1770"/>
      <c r="AO28" s="1770"/>
      <c r="AP28" s="1770"/>
      <c r="AQ28" s="1807"/>
      <c r="AR28" s="1807"/>
      <c r="AS28" s="1807"/>
      <c r="AT28" s="1807"/>
      <c r="CD28" s="1773"/>
      <c r="CH28" s="1873"/>
      <c r="DG28" s="1787"/>
      <c r="DH28" s="1787"/>
      <c r="DI28" s="1787"/>
      <c r="DJ28" s="1787"/>
      <c r="DK28" s="1787"/>
      <c r="DL28" s="1787"/>
      <c r="DM28" s="1787"/>
      <c r="DN28" s="1770"/>
      <c r="DO28" s="1770"/>
      <c r="DV28" s="1770"/>
      <c r="DW28" s="1787"/>
      <c r="DX28" s="1787"/>
      <c r="DY28" s="1873"/>
      <c r="DZ28" s="1873"/>
      <c r="EA28" s="1787"/>
      <c r="EB28" s="1787"/>
      <c r="EC28" s="1787"/>
      <c r="ED28" s="1787"/>
      <c r="EE28" s="1787"/>
      <c r="EF28" s="1787"/>
      <c r="EG28" s="1787"/>
      <c r="EH28" s="1787"/>
      <c r="EI28" s="1787"/>
      <c r="EJ28" s="1787"/>
      <c r="EK28" s="1787"/>
      <c r="EL28" s="1787"/>
      <c r="EM28" s="1787"/>
      <c r="EN28" s="1787"/>
      <c r="EO28" s="1787"/>
      <c r="EP28" s="1787"/>
      <c r="EQ28" s="1787"/>
      <c r="ER28" s="1787"/>
      <c r="ES28" s="1787"/>
      <c r="ET28" s="1787"/>
      <c r="EU28" s="1787"/>
      <c r="EV28" s="1787"/>
      <c r="EW28" s="1787"/>
      <c r="EX28" s="1787"/>
      <c r="EY28" s="1787"/>
      <c r="EZ28" s="1787"/>
      <c r="FA28" s="1787"/>
      <c r="FB28" s="1787"/>
      <c r="FC28" s="1787"/>
      <c r="FD28" s="1787"/>
      <c r="FE28" s="1787"/>
      <c r="FF28" s="1787"/>
      <c r="FG28" s="1787"/>
      <c r="FH28" s="1787"/>
      <c r="FI28" s="1787"/>
      <c r="FJ28" s="1787"/>
      <c r="FK28" s="1787"/>
    </row>
    <row r="29" spans="2:167" s="1801" customFormat="1" ht="29.4" customHeight="1">
      <c r="B29" s="1777"/>
      <c r="C29" s="1807"/>
      <c r="D29" s="3351" t="s">
        <v>30</v>
      </c>
      <c r="E29" s="3352"/>
      <c r="F29" s="3352" t="s">
        <v>1121</v>
      </c>
      <c r="G29" s="3352"/>
      <c r="H29" s="3352"/>
      <c r="I29" s="3352"/>
      <c r="J29" s="3352"/>
      <c r="K29" s="3352"/>
      <c r="L29" s="3352"/>
      <c r="M29" s="3352"/>
      <c r="N29" s="3352"/>
      <c r="O29" s="3352"/>
      <c r="P29" s="3352"/>
      <c r="Q29" s="3352"/>
      <c r="R29" s="3352"/>
      <c r="S29" s="3352"/>
      <c r="T29" s="3352"/>
      <c r="U29" s="3352"/>
      <c r="V29" s="3352"/>
      <c r="W29" s="3352"/>
      <c r="X29" s="3352"/>
      <c r="Y29" s="3352"/>
      <c r="Z29" s="3352"/>
      <c r="AA29" s="3352"/>
      <c r="AB29" s="1807"/>
      <c r="AC29" s="1807"/>
      <c r="AD29" s="1807"/>
      <c r="AE29" s="1807"/>
      <c r="AF29" s="1807"/>
      <c r="AG29" s="1807"/>
      <c r="AH29" s="1807"/>
      <c r="AI29" s="1807"/>
      <c r="AJ29" s="1807"/>
      <c r="AL29" s="3406" t="s">
        <v>932</v>
      </c>
      <c r="AM29" s="3407"/>
      <c r="AN29" s="3395"/>
      <c r="AO29" s="3396"/>
      <c r="AP29" s="3397"/>
      <c r="AQ29" s="1807"/>
      <c r="AR29" s="1807"/>
      <c r="AS29" s="1807"/>
      <c r="AT29" s="1807"/>
      <c r="AU29" s="3352" t="s">
        <v>457</v>
      </c>
      <c r="AV29" s="3352"/>
      <c r="AW29" s="3352" t="s">
        <v>2785</v>
      </c>
      <c r="AX29" s="3352"/>
      <c r="AY29" s="3352"/>
      <c r="AZ29" s="3352"/>
      <c r="BA29" s="3352"/>
      <c r="BB29" s="3352"/>
      <c r="BC29" s="3352"/>
      <c r="BD29" s="3352"/>
      <c r="BE29" s="3352"/>
      <c r="BF29" s="3352"/>
      <c r="BG29" s="3352"/>
      <c r="BH29" s="3352"/>
      <c r="BI29" s="3352"/>
      <c r="BJ29" s="3352"/>
      <c r="BK29" s="3352"/>
      <c r="BL29" s="3352"/>
      <c r="BM29" s="3352"/>
      <c r="BN29" s="3352"/>
      <c r="BO29" s="3352"/>
      <c r="BP29" s="3352"/>
      <c r="BQ29" s="3352"/>
      <c r="BR29" s="3352"/>
      <c r="BV29" s="3373">
        <v>53</v>
      </c>
      <c r="BW29" s="3373"/>
      <c r="BX29" s="3404"/>
      <c r="BY29" s="3395"/>
      <c r="BZ29" s="3396"/>
      <c r="CA29" s="3397"/>
      <c r="CD29" s="1773"/>
      <c r="CH29" s="1873"/>
      <c r="DG29" s="1787"/>
      <c r="DH29" s="1787"/>
      <c r="DI29" s="1787"/>
      <c r="DJ29" s="1787"/>
      <c r="DK29" s="1787"/>
      <c r="DL29" s="1787"/>
      <c r="DM29" s="1787"/>
      <c r="DN29" s="1787"/>
      <c r="DO29" s="1770"/>
      <c r="DV29" s="1770"/>
      <c r="DW29" s="1787"/>
      <c r="DX29" s="1787"/>
      <c r="EC29" s="1787"/>
      <c r="ED29" s="1787"/>
      <c r="EE29" s="1787"/>
      <c r="EF29" s="1787"/>
      <c r="EG29" s="1787"/>
      <c r="EH29" s="1787"/>
      <c r="EI29" s="1787"/>
      <c r="EJ29" s="1787"/>
      <c r="EK29" s="1787"/>
      <c r="EL29" s="1787"/>
      <c r="EM29" s="1787"/>
      <c r="EN29" s="1787"/>
      <c r="EO29" s="1787"/>
      <c r="EP29" s="1787"/>
      <c r="EQ29" s="1787"/>
      <c r="ER29" s="1787"/>
      <c r="ES29" s="1787"/>
      <c r="ET29" s="1787"/>
      <c r="EU29" s="1787"/>
      <c r="EV29" s="1787"/>
      <c r="EW29" s="1787"/>
      <c r="EX29" s="1787"/>
      <c r="EY29" s="1787"/>
      <c r="EZ29" s="1787"/>
      <c r="FA29" s="1787"/>
      <c r="FB29" s="1787"/>
      <c r="FC29" s="1787"/>
      <c r="FD29" s="1787"/>
      <c r="FE29" s="1787"/>
    </row>
    <row r="30" spans="2:167" s="1801" customFormat="1" ht="29.4" customHeight="1">
      <c r="B30" s="1808"/>
      <c r="C30" s="1807"/>
      <c r="D30" s="3352"/>
      <c r="E30" s="3352"/>
      <c r="F30" s="3352"/>
      <c r="G30" s="3352"/>
      <c r="H30" s="3352"/>
      <c r="I30" s="3352"/>
      <c r="J30" s="3352"/>
      <c r="K30" s="3352"/>
      <c r="L30" s="3352"/>
      <c r="M30" s="3352"/>
      <c r="N30" s="3352"/>
      <c r="O30" s="3352"/>
      <c r="P30" s="3352"/>
      <c r="Q30" s="3352"/>
      <c r="R30" s="3352"/>
      <c r="S30" s="3352"/>
      <c r="T30" s="3352"/>
      <c r="U30" s="3352"/>
      <c r="V30" s="3352"/>
      <c r="W30" s="3352"/>
      <c r="X30" s="3352"/>
      <c r="Y30" s="3352"/>
      <c r="Z30" s="3352"/>
      <c r="AA30" s="3352"/>
      <c r="AB30" s="1807"/>
      <c r="AC30" s="1807"/>
      <c r="AD30" s="1807"/>
      <c r="AE30" s="1807"/>
      <c r="AF30" s="1807"/>
      <c r="AG30" s="1807"/>
      <c r="AH30" s="1807"/>
      <c r="AI30" s="1807"/>
      <c r="AJ30" s="1807"/>
      <c r="AL30" s="3406"/>
      <c r="AM30" s="3407"/>
      <c r="AN30" s="3398"/>
      <c r="AO30" s="3399"/>
      <c r="AP30" s="3400"/>
      <c r="AQ30" s="1807"/>
      <c r="AR30" s="1807"/>
      <c r="AS30" s="1807"/>
      <c r="AT30" s="1807"/>
      <c r="AU30" s="3352"/>
      <c r="AV30" s="3352"/>
      <c r="AW30" s="3352"/>
      <c r="AX30" s="3352"/>
      <c r="AY30" s="3352"/>
      <c r="AZ30" s="3352"/>
      <c r="BA30" s="3352"/>
      <c r="BB30" s="3352"/>
      <c r="BC30" s="3352"/>
      <c r="BD30" s="3352"/>
      <c r="BE30" s="3352"/>
      <c r="BF30" s="3352"/>
      <c r="BG30" s="3352"/>
      <c r="BH30" s="3352"/>
      <c r="BI30" s="3352"/>
      <c r="BJ30" s="3352"/>
      <c r="BK30" s="3352"/>
      <c r="BL30" s="3352"/>
      <c r="BM30" s="3352"/>
      <c r="BN30" s="3352"/>
      <c r="BO30" s="3352"/>
      <c r="BP30" s="3352"/>
      <c r="BQ30" s="3352"/>
      <c r="BR30" s="3352"/>
      <c r="BV30" s="3373"/>
      <c r="BW30" s="3373"/>
      <c r="BX30" s="3404"/>
      <c r="BY30" s="3398"/>
      <c r="BZ30" s="3399"/>
      <c r="CA30" s="3400"/>
      <c r="CD30" s="1773"/>
      <c r="CH30" s="1873"/>
      <c r="DG30" s="1787"/>
      <c r="DH30" s="1787"/>
      <c r="DI30" s="1787"/>
      <c r="DJ30" s="1787"/>
      <c r="DK30" s="1787"/>
      <c r="DL30" s="1787"/>
      <c r="DM30" s="1787"/>
      <c r="DN30" s="1787"/>
      <c r="DO30" s="1770"/>
      <c r="DV30" s="1770"/>
      <c r="DW30" s="1787"/>
      <c r="DX30" s="1787"/>
      <c r="EC30" s="1787"/>
      <c r="ED30" s="1787"/>
      <c r="EE30" s="1787"/>
      <c r="EF30" s="1787"/>
      <c r="EG30" s="1787"/>
      <c r="EH30" s="1787"/>
      <c r="EI30" s="1787"/>
      <c r="EJ30" s="1787"/>
      <c r="EK30" s="1787"/>
      <c r="EL30" s="1787"/>
      <c r="EM30" s="1787"/>
      <c r="EN30" s="1787"/>
      <c r="EO30" s="1787"/>
      <c r="EP30" s="1787"/>
      <c r="EQ30" s="1787"/>
      <c r="ER30" s="1787"/>
      <c r="ES30" s="1787"/>
      <c r="ET30" s="1787"/>
      <c r="EU30" s="1787"/>
      <c r="EV30" s="1787"/>
      <c r="EW30" s="1787"/>
      <c r="EX30" s="1787"/>
      <c r="EY30" s="1787"/>
      <c r="EZ30" s="1787"/>
      <c r="FA30" s="1787"/>
      <c r="FB30" s="1787"/>
      <c r="FC30" s="1787"/>
      <c r="FD30" s="1787"/>
      <c r="FE30" s="1787"/>
    </row>
    <row r="31" spans="2:167" s="1801" customFormat="1" ht="29.4" customHeight="1">
      <c r="B31" s="1808"/>
      <c r="C31" s="1807"/>
      <c r="D31" s="1873"/>
      <c r="E31" s="1873"/>
      <c r="F31" s="1873"/>
      <c r="G31" s="1873"/>
      <c r="H31" s="1873"/>
      <c r="I31" s="1873"/>
      <c r="J31" s="1873"/>
      <c r="K31" s="1873"/>
      <c r="L31" s="1873"/>
      <c r="M31" s="1873"/>
      <c r="N31" s="1873"/>
      <c r="O31" s="1873"/>
      <c r="P31" s="1873"/>
      <c r="Q31" s="1873"/>
      <c r="R31" s="1873"/>
      <c r="S31" s="1873"/>
      <c r="T31" s="1873"/>
      <c r="U31" s="1873"/>
      <c r="V31" s="1873"/>
      <c r="W31" s="1873"/>
      <c r="X31" s="1873"/>
      <c r="Y31" s="1873"/>
      <c r="Z31" s="1873"/>
      <c r="AA31" s="1873"/>
      <c r="AB31" s="1807"/>
      <c r="AC31" s="1807"/>
      <c r="AD31" s="1807"/>
      <c r="AE31" s="1807"/>
      <c r="AF31" s="1807"/>
      <c r="AG31" s="1807"/>
      <c r="AH31" s="1807"/>
      <c r="AI31" s="1807"/>
      <c r="AJ31" s="1807"/>
      <c r="AL31" s="1770"/>
      <c r="AM31" s="1770"/>
      <c r="AN31" s="1770"/>
      <c r="AO31" s="1770"/>
      <c r="AP31" s="1770"/>
      <c r="AQ31" s="1807"/>
      <c r="AR31" s="1807"/>
      <c r="AS31" s="1807"/>
      <c r="AT31" s="1807"/>
      <c r="CD31" s="1773"/>
      <c r="CH31" s="1873"/>
      <c r="DG31" s="1787"/>
      <c r="DH31" s="1787"/>
      <c r="DI31" s="1787"/>
      <c r="DJ31" s="1787"/>
      <c r="DK31" s="1787"/>
      <c r="DL31" s="1787"/>
      <c r="DM31" s="1787"/>
      <c r="DN31" s="1770"/>
      <c r="DO31" s="1770"/>
      <c r="DV31" s="1770"/>
      <c r="DW31" s="1787"/>
      <c r="DX31" s="1787"/>
      <c r="DY31" s="1787"/>
      <c r="DZ31" s="1787"/>
      <c r="EA31" s="1787"/>
      <c r="EB31" s="1787"/>
      <c r="EC31" s="1787"/>
      <c r="ED31" s="1787"/>
      <c r="EE31" s="1787"/>
      <c r="EF31" s="1787"/>
      <c r="EG31" s="1787"/>
      <c r="EH31" s="1787"/>
      <c r="EI31" s="1787"/>
      <c r="EJ31" s="1787"/>
      <c r="EK31" s="1787"/>
      <c r="EL31" s="1787"/>
      <c r="EM31" s="1787"/>
      <c r="EN31" s="1787"/>
      <c r="EO31" s="1787"/>
      <c r="EP31" s="1787"/>
      <c r="EQ31" s="1787"/>
      <c r="ER31" s="1787"/>
      <c r="ES31" s="1787"/>
      <c r="ET31" s="1787"/>
      <c r="EU31" s="1787"/>
      <c r="EV31" s="1787"/>
      <c r="EW31" s="1787"/>
      <c r="EX31" s="1787"/>
      <c r="EY31" s="1787"/>
      <c r="EZ31" s="1787"/>
      <c r="FA31" s="1787"/>
      <c r="FB31" s="1787"/>
      <c r="FC31" s="1787"/>
      <c r="FD31" s="1787"/>
      <c r="FE31" s="1787"/>
      <c r="FF31" s="1787"/>
      <c r="FG31" s="1787"/>
      <c r="FH31" s="1787"/>
      <c r="FI31" s="1787"/>
      <c r="FJ31" s="1787"/>
      <c r="FK31" s="1787"/>
    </row>
    <row r="32" spans="2:167" s="1801" customFormat="1" ht="29.4" customHeight="1">
      <c r="B32" s="1812"/>
      <c r="C32" s="1807"/>
      <c r="D32" s="3351" t="s">
        <v>32</v>
      </c>
      <c r="E32" s="3352"/>
      <c r="F32" s="3352" t="s">
        <v>762</v>
      </c>
      <c r="G32" s="3352"/>
      <c r="H32" s="3352"/>
      <c r="I32" s="3352"/>
      <c r="J32" s="3352"/>
      <c r="K32" s="3352"/>
      <c r="L32" s="3352"/>
      <c r="M32" s="3352"/>
      <c r="N32" s="3352"/>
      <c r="O32" s="3352"/>
      <c r="P32" s="3352"/>
      <c r="Q32" s="3352"/>
      <c r="R32" s="3352"/>
      <c r="S32" s="3352"/>
      <c r="T32" s="3352"/>
      <c r="U32" s="3352"/>
      <c r="V32" s="3352"/>
      <c r="W32" s="3352"/>
      <c r="X32" s="3352"/>
      <c r="Y32" s="3352"/>
      <c r="Z32" s="3352"/>
      <c r="AA32" s="3352"/>
      <c r="AB32" s="1807"/>
      <c r="AC32" s="1807"/>
      <c r="AD32" s="1807"/>
      <c r="AE32" s="1807"/>
      <c r="AF32" s="1807"/>
      <c r="AG32" s="1807"/>
      <c r="AH32" s="1807"/>
      <c r="AI32" s="1807"/>
      <c r="AJ32" s="1807"/>
      <c r="AL32" s="3406" t="s">
        <v>935</v>
      </c>
      <c r="AM32" s="3407"/>
      <c r="AN32" s="3395"/>
      <c r="AO32" s="3396"/>
      <c r="AP32" s="3397"/>
      <c r="AQ32" s="1807"/>
      <c r="AR32" s="1807"/>
      <c r="AS32" s="1807"/>
      <c r="AT32" s="1807"/>
      <c r="AU32" s="3352" t="s">
        <v>667</v>
      </c>
      <c r="AV32" s="3352"/>
      <c r="AW32" s="1770" t="s">
        <v>1074</v>
      </c>
      <c r="AX32" s="1787"/>
      <c r="BV32" s="3406" t="s">
        <v>963</v>
      </c>
      <c r="BW32" s="3373"/>
      <c r="BX32" s="3404"/>
      <c r="BY32" s="3395"/>
      <c r="BZ32" s="3396"/>
      <c r="CA32" s="3397"/>
      <c r="CD32" s="1773"/>
      <c r="CH32" s="1873"/>
      <c r="DG32" s="1787"/>
      <c r="DH32" s="1787"/>
      <c r="DI32" s="1787"/>
      <c r="DJ32" s="1787"/>
      <c r="DK32" s="1787"/>
      <c r="DL32" s="1787"/>
      <c r="DM32" s="1787"/>
      <c r="DN32" s="1787"/>
      <c r="DO32" s="1770"/>
      <c r="DV32" s="1770"/>
      <c r="DW32" s="1787"/>
      <c r="DX32" s="1787"/>
      <c r="DY32" s="1770"/>
      <c r="DZ32" s="1807"/>
      <c r="EA32" s="1807"/>
      <c r="EB32" s="1807"/>
      <c r="EC32" s="1807"/>
      <c r="ED32" s="1807"/>
      <c r="EE32" s="1807"/>
      <c r="EF32" s="1807"/>
      <c r="EG32" s="1807"/>
      <c r="EH32" s="1807"/>
      <c r="EI32" s="1807"/>
      <c r="EJ32" s="1807"/>
      <c r="EK32" s="1807"/>
      <c r="EL32" s="1807"/>
      <c r="EM32" s="1807"/>
      <c r="EN32" s="1807"/>
      <c r="EO32" s="1807"/>
      <c r="EP32" s="1807"/>
      <c r="EQ32" s="1807"/>
      <c r="ER32" s="1807"/>
      <c r="ES32" s="1807"/>
      <c r="ET32" s="1807"/>
      <c r="EU32" s="1807"/>
      <c r="EV32" s="1807"/>
      <c r="EW32" s="1807"/>
      <c r="EX32" s="1807"/>
      <c r="EY32" s="1807"/>
      <c r="EZ32" s="1807"/>
      <c r="FA32" s="1807"/>
      <c r="FB32" s="1807"/>
      <c r="FC32" s="1807"/>
      <c r="FD32" s="1807"/>
      <c r="FE32" s="1787"/>
      <c r="FF32" s="1787"/>
      <c r="FG32" s="1787"/>
      <c r="FH32" s="1787"/>
      <c r="FI32" s="1787"/>
      <c r="FJ32" s="1787"/>
      <c r="FK32" s="1787"/>
    </row>
    <row r="33" spans="2:171" s="1801" customFormat="1" ht="29.4" customHeight="1">
      <c r="B33" s="1796"/>
      <c r="C33" s="1807"/>
      <c r="D33" s="3352"/>
      <c r="E33" s="3352"/>
      <c r="F33" s="3352"/>
      <c r="G33" s="3352"/>
      <c r="H33" s="3352"/>
      <c r="I33" s="3352"/>
      <c r="J33" s="3352"/>
      <c r="K33" s="3352"/>
      <c r="L33" s="3352"/>
      <c r="M33" s="3352"/>
      <c r="N33" s="3352"/>
      <c r="O33" s="3352"/>
      <c r="P33" s="3352"/>
      <c r="Q33" s="3352"/>
      <c r="R33" s="3352"/>
      <c r="S33" s="3352"/>
      <c r="T33" s="3352"/>
      <c r="U33" s="3352"/>
      <c r="V33" s="3352"/>
      <c r="W33" s="3352"/>
      <c r="X33" s="3352"/>
      <c r="Y33" s="3352"/>
      <c r="Z33" s="3352"/>
      <c r="AA33" s="3352"/>
      <c r="AB33" s="1807"/>
      <c r="AC33" s="1807"/>
      <c r="AD33" s="1807"/>
      <c r="AE33" s="1807"/>
      <c r="AF33" s="1807"/>
      <c r="AG33" s="1807"/>
      <c r="AH33" s="1807"/>
      <c r="AI33" s="1807"/>
      <c r="AJ33" s="1807"/>
      <c r="AK33" s="1770"/>
      <c r="AL33" s="3406"/>
      <c r="AM33" s="3407"/>
      <c r="AN33" s="3398"/>
      <c r="AO33" s="3399"/>
      <c r="AP33" s="3400"/>
      <c r="AQ33" s="1807"/>
      <c r="AR33" s="1807"/>
      <c r="AS33" s="1807"/>
      <c r="AT33" s="1807"/>
      <c r="AU33" s="3352"/>
      <c r="AV33" s="3352"/>
      <c r="AW33" s="1771" t="s">
        <v>356</v>
      </c>
      <c r="AX33" s="1787"/>
      <c r="BV33" s="3373"/>
      <c r="BW33" s="3373"/>
      <c r="BX33" s="3404"/>
      <c r="BY33" s="3398"/>
      <c r="BZ33" s="3399"/>
      <c r="CA33" s="3400"/>
      <c r="CD33" s="1773"/>
      <c r="CH33" s="1873"/>
      <c r="DG33" s="1787"/>
      <c r="DH33" s="1787"/>
      <c r="DI33" s="1787"/>
      <c r="DJ33" s="1787"/>
      <c r="DK33" s="1787"/>
      <c r="DL33" s="1787"/>
      <c r="DM33" s="1787"/>
      <c r="DN33" s="1787"/>
      <c r="DO33" s="1770"/>
      <c r="DV33" s="1770"/>
      <c r="DW33" s="1787"/>
      <c r="DX33" s="1787"/>
      <c r="DY33" s="1787"/>
      <c r="DZ33" s="1807"/>
      <c r="EA33" s="1807"/>
      <c r="EB33" s="1807"/>
      <c r="EC33" s="1807"/>
      <c r="ED33" s="1807"/>
      <c r="EE33" s="1807"/>
      <c r="EF33" s="1807"/>
      <c r="EG33" s="1807"/>
      <c r="EH33" s="1807"/>
      <c r="EI33" s="1807"/>
      <c r="EJ33" s="1807"/>
      <c r="EK33" s="1807"/>
      <c r="EL33" s="1807"/>
      <c r="EM33" s="1807"/>
      <c r="EN33" s="1807"/>
      <c r="EO33" s="1807"/>
      <c r="EP33" s="1807"/>
      <c r="EQ33" s="1807"/>
      <c r="ER33" s="1807"/>
      <c r="ES33" s="1807"/>
      <c r="ET33" s="1807"/>
      <c r="EU33" s="1807"/>
      <c r="EV33" s="1807"/>
      <c r="EW33" s="1807"/>
      <c r="EX33" s="1807"/>
      <c r="EY33" s="1807"/>
      <c r="EZ33" s="1807"/>
      <c r="FA33" s="1807"/>
      <c r="FB33" s="1807"/>
      <c r="FC33" s="1807"/>
      <c r="FD33" s="1807"/>
      <c r="FE33" s="1787"/>
      <c r="FF33" s="1787"/>
      <c r="FG33" s="1787"/>
      <c r="FH33" s="1787"/>
      <c r="FI33" s="1787"/>
      <c r="FJ33" s="1787"/>
      <c r="FK33" s="1787"/>
    </row>
    <row r="34" spans="2:171" s="1801" customFormat="1" ht="29.4" customHeight="1">
      <c r="B34" s="1796"/>
      <c r="C34" s="1807"/>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07"/>
      <c r="AN34" s="1807"/>
      <c r="AO34" s="1807"/>
      <c r="AP34" s="1807"/>
      <c r="AQ34" s="1807"/>
      <c r="AR34" s="1807"/>
      <c r="AS34" s="1807"/>
      <c r="AT34" s="1807"/>
      <c r="CD34" s="1773"/>
      <c r="CH34" s="1807"/>
      <c r="CI34" s="1807"/>
      <c r="CJ34" s="1807"/>
      <c r="CK34" s="1807"/>
      <c r="CL34" s="1807"/>
      <c r="CM34" s="1807"/>
      <c r="CN34" s="1807"/>
      <c r="CO34" s="1807"/>
      <c r="CP34" s="1807"/>
      <c r="CQ34" s="1807"/>
      <c r="CR34" s="1807"/>
      <c r="CS34" s="1807"/>
      <c r="CT34" s="1807"/>
      <c r="CU34" s="1807"/>
      <c r="CV34" s="1807"/>
      <c r="CW34" s="1807"/>
      <c r="CX34" s="1807"/>
      <c r="CY34" s="1807"/>
      <c r="CZ34" s="1807"/>
      <c r="DA34" s="1807"/>
      <c r="DB34" s="1807"/>
      <c r="DC34" s="1807"/>
      <c r="DD34" s="1807"/>
      <c r="DE34" s="1807"/>
      <c r="DF34" s="1807"/>
      <c r="DG34" s="1807"/>
      <c r="DH34" s="1807"/>
      <c r="DI34" s="1807"/>
      <c r="DJ34" s="1807"/>
      <c r="DK34" s="1807"/>
      <c r="DL34" s="1807"/>
      <c r="DM34" s="1807"/>
      <c r="DN34" s="1807"/>
      <c r="DO34" s="1807"/>
      <c r="DP34" s="1807"/>
      <c r="DQ34" s="1807"/>
      <c r="DR34" s="1807"/>
      <c r="DS34" s="1807"/>
      <c r="DT34" s="1807"/>
      <c r="DU34" s="1807"/>
      <c r="DV34" s="1807"/>
    </row>
    <row r="35" spans="2:171" s="1801" customFormat="1" ht="29.4" customHeight="1">
      <c r="B35" s="1796"/>
      <c r="C35" s="1807"/>
      <c r="D35" s="3351" t="s">
        <v>46</v>
      </c>
      <c r="E35" s="3352"/>
      <c r="F35" s="3352" t="s">
        <v>763</v>
      </c>
      <c r="G35" s="3352"/>
      <c r="H35" s="3352"/>
      <c r="I35" s="3352"/>
      <c r="J35" s="3352"/>
      <c r="K35" s="3352"/>
      <c r="L35" s="3352"/>
      <c r="M35" s="3352"/>
      <c r="N35" s="3352"/>
      <c r="O35" s="3352"/>
      <c r="P35" s="3352"/>
      <c r="Q35" s="3352"/>
      <c r="R35" s="3352"/>
      <c r="S35" s="3352"/>
      <c r="T35" s="3352"/>
      <c r="U35" s="3352"/>
      <c r="V35" s="3352"/>
      <c r="W35" s="3352"/>
      <c r="X35" s="3352"/>
      <c r="Y35" s="3352"/>
      <c r="Z35" s="3352"/>
      <c r="AA35" s="3352"/>
      <c r="AB35" s="1807"/>
      <c r="AC35" s="1807"/>
      <c r="AD35" s="1807"/>
      <c r="AE35" s="1807"/>
      <c r="AF35" s="1807"/>
      <c r="AG35" s="1807"/>
      <c r="AH35" s="1807"/>
      <c r="AI35" s="1807"/>
      <c r="AJ35" s="1807"/>
      <c r="AK35" s="1878"/>
      <c r="AL35" s="3406" t="s">
        <v>936</v>
      </c>
      <c r="AM35" s="3407"/>
      <c r="AN35" s="3395"/>
      <c r="AO35" s="3396"/>
      <c r="AP35" s="3397"/>
      <c r="AQ35" s="1807"/>
      <c r="AR35" s="1807"/>
      <c r="AS35" s="1807"/>
      <c r="AT35" s="1807"/>
      <c r="AW35" s="3405"/>
      <c r="AX35" s="3405"/>
      <c r="AY35" s="3405"/>
      <c r="AZ35" s="3405"/>
      <c r="BA35" s="3405"/>
      <c r="BB35" s="3405"/>
      <c r="BC35" s="3405"/>
      <c r="BD35" s="3405"/>
      <c r="BE35" s="3405"/>
      <c r="BF35" s="3405"/>
      <c r="BG35" s="3405"/>
      <c r="BH35" s="3405"/>
      <c r="BI35" s="3405"/>
      <c r="BJ35" s="3405"/>
      <c r="BK35" s="3405"/>
      <c r="BL35" s="3405"/>
      <c r="BM35" s="3405"/>
      <c r="BN35" s="3405"/>
      <c r="BO35" s="3405"/>
      <c r="BP35" s="3405"/>
      <c r="BQ35" s="3405"/>
      <c r="BR35" s="3405"/>
      <c r="BS35" s="3405"/>
      <c r="CD35" s="1773"/>
      <c r="CH35" s="1807"/>
      <c r="CI35" s="1807"/>
      <c r="CJ35" s="1807"/>
      <c r="CK35" s="1807"/>
      <c r="CL35" s="1807"/>
      <c r="CM35" s="1807"/>
      <c r="CN35" s="1807"/>
      <c r="CO35" s="1807"/>
      <c r="CP35" s="1807"/>
      <c r="CQ35" s="1807"/>
      <c r="CR35" s="1807"/>
      <c r="CS35" s="1807"/>
      <c r="CT35" s="1807"/>
      <c r="CU35" s="1807"/>
      <c r="CV35" s="1807"/>
      <c r="CW35" s="1807"/>
      <c r="CX35" s="1807"/>
      <c r="CY35" s="1807"/>
      <c r="CZ35" s="1807"/>
      <c r="DA35" s="1807"/>
      <c r="DB35" s="1807"/>
      <c r="DC35" s="1807"/>
      <c r="DD35" s="1807"/>
      <c r="DE35" s="1807"/>
      <c r="DF35" s="1807"/>
      <c r="DG35" s="1807"/>
      <c r="DH35" s="1807"/>
      <c r="DI35" s="1807"/>
      <c r="DJ35" s="1807"/>
      <c r="DK35" s="1807"/>
      <c r="DL35" s="1807"/>
      <c r="DM35" s="1807"/>
      <c r="DN35" s="1807"/>
      <c r="DO35" s="1807"/>
      <c r="DP35" s="1807"/>
      <c r="DQ35" s="1807"/>
      <c r="DR35" s="1807"/>
      <c r="DS35" s="1807"/>
      <c r="DT35" s="1807"/>
      <c r="DU35" s="1807"/>
      <c r="DV35" s="1807"/>
    </row>
    <row r="36" spans="2:171" s="1801" customFormat="1" ht="29.4" customHeight="1">
      <c r="B36" s="1796"/>
      <c r="C36" s="1807"/>
      <c r="D36" s="3352"/>
      <c r="E36" s="3352"/>
      <c r="F36" s="3352"/>
      <c r="G36" s="3352"/>
      <c r="H36" s="3352"/>
      <c r="I36" s="3352"/>
      <c r="J36" s="3352"/>
      <c r="K36" s="3352"/>
      <c r="L36" s="3352"/>
      <c r="M36" s="3352"/>
      <c r="N36" s="3352"/>
      <c r="O36" s="3352"/>
      <c r="P36" s="3352"/>
      <c r="Q36" s="3352"/>
      <c r="R36" s="3352"/>
      <c r="S36" s="3352"/>
      <c r="T36" s="3352"/>
      <c r="U36" s="3352"/>
      <c r="V36" s="3352"/>
      <c r="W36" s="3352"/>
      <c r="X36" s="3352"/>
      <c r="Y36" s="3352"/>
      <c r="Z36" s="3352"/>
      <c r="AA36" s="3352"/>
      <c r="AB36" s="1807"/>
      <c r="AC36" s="1807"/>
      <c r="AD36" s="1807"/>
      <c r="AE36" s="1807"/>
      <c r="AF36" s="1807"/>
      <c r="AG36" s="1807"/>
      <c r="AH36" s="1807"/>
      <c r="AI36" s="1807"/>
      <c r="AJ36" s="1807"/>
      <c r="AK36" s="1878"/>
      <c r="AL36" s="3406"/>
      <c r="AM36" s="3407"/>
      <c r="AN36" s="3398"/>
      <c r="AO36" s="3399"/>
      <c r="AP36" s="3400"/>
      <c r="AQ36" s="1807"/>
      <c r="AR36" s="1807"/>
      <c r="AS36" s="1807"/>
      <c r="AT36" s="1807"/>
      <c r="CD36" s="1773"/>
      <c r="CH36" s="1807"/>
      <c r="CI36" s="1807"/>
      <c r="CJ36" s="1807"/>
      <c r="CK36" s="1807"/>
      <c r="CL36" s="1807"/>
      <c r="CM36" s="1807"/>
      <c r="CN36" s="1807"/>
      <c r="CO36" s="1807"/>
      <c r="CP36" s="1807"/>
      <c r="CQ36" s="1807"/>
      <c r="CR36" s="1807"/>
      <c r="CS36" s="1807"/>
      <c r="CT36" s="1807"/>
      <c r="CU36" s="1807"/>
      <c r="CV36" s="1807"/>
      <c r="CW36" s="1807"/>
      <c r="CX36" s="1807"/>
      <c r="CY36" s="1807"/>
      <c r="CZ36" s="1807"/>
      <c r="DA36" s="1807"/>
      <c r="DB36" s="1807"/>
      <c r="DC36" s="1807"/>
      <c r="DD36" s="1807"/>
      <c r="DE36" s="1807"/>
      <c r="DF36" s="1807"/>
      <c r="DG36" s="1807"/>
      <c r="DH36" s="1807"/>
      <c r="DI36" s="1807"/>
      <c r="DJ36" s="1807"/>
      <c r="DK36" s="1807"/>
      <c r="DL36" s="1807"/>
      <c r="DM36" s="1807"/>
      <c r="DN36" s="1807"/>
      <c r="DO36" s="1807"/>
      <c r="DP36" s="1807"/>
      <c r="DQ36" s="1807"/>
      <c r="DR36" s="1807"/>
      <c r="DS36" s="1807"/>
      <c r="DT36" s="1807"/>
      <c r="DU36" s="1807"/>
      <c r="DV36" s="1807"/>
    </row>
    <row r="37" spans="2:171" s="1801" customFormat="1" ht="29.4" customHeight="1">
      <c r="B37" s="1890"/>
      <c r="C37" s="1821"/>
      <c r="D37" s="1821"/>
      <c r="E37" s="1821"/>
      <c r="F37" s="1821"/>
      <c r="G37" s="1821"/>
      <c r="H37" s="1821"/>
      <c r="I37" s="1821"/>
      <c r="J37" s="1821"/>
      <c r="K37" s="1821"/>
      <c r="L37" s="1821"/>
      <c r="M37" s="1821"/>
      <c r="N37" s="1821"/>
      <c r="O37" s="1821"/>
      <c r="P37" s="1821"/>
      <c r="Q37" s="1821"/>
      <c r="R37" s="1821"/>
      <c r="S37" s="1821"/>
      <c r="T37" s="1821"/>
      <c r="U37" s="1821"/>
      <c r="V37" s="1821"/>
      <c r="W37" s="1821"/>
      <c r="X37" s="1821"/>
      <c r="Y37" s="1821"/>
      <c r="Z37" s="1821"/>
      <c r="AA37" s="1821"/>
      <c r="AB37" s="1821"/>
      <c r="AC37" s="1821"/>
      <c r="AD37" s="1821"/>
      <c r="AE37" s="1821"/>
      <c r="AF37" s="1821"/>
      <c r="AG37" s="1821"/>
      <c r="AH37" s="1821"/>
      <c r="AI37" s="1821"/>
      <c r="AJ37" s="1821"/>
      <c r="AK37" s="1821"/>
      <c r="AL37" s="1821"/>
      <c r="AM37" s="1821"/>
      <c r="AN37" s="1821"/>
      <c r="AO37" s="1821"/>
      <c r="AP37" s="1821"/>
      <c r="AQ37" s="1821"/>
      <c r="AR37" s="1821"/>
      <c r="AS37" s="1821"/>
      <c r="AT37" s="1821"/>
      <c r="AU37" s="1821"/>
      <c r="AV37" s="1821"/>
      <c r="AW37" s="1821"/>
      <c r="AX37" s="1821"/>
      <c r="AY37" s="1821"/>
      <c r="AZ37" s="1821"/>
      <c r="BA37" s="1821"/>
      <c r="BB37" s="1821"/>
      <c r="BC37" s="1821"/>
      <c r="BD37" s="1821"/>
      <c r="BE37" s="1821"/>
      <c r="BF37" s="1821"/>
      <c r="BG37" s="1821"/>
      <c r="BH37" s="1821"/>
      <c r="BI37" s="1821"/>
      <c r="BJ37" s="1821"/>
      <c r="BK37" s="1821"/>
      <c r="BL37" s="1821"/>
      <c r="BM37" s="1821"/>
      <c r="BN37" s="1821"/>
      <c r="BO37" s="1821"/>
      <c r="BP37" s="1821"/>
      <c r="BQ37" s="1821"/>
      <c r="BR37" s="1821"/>
      <c r="BS37" s="1821"/>
      <c r="BT37" s="1821"/>
      <c r="BU37" s="1821"/>
      <c r="BV37" s="1821"/>
      <c r="BW37" s="1821"/>
      <c r="BX37" s="1821"/>
      <c r="BY37" s="1821"/>
      <c r="BZ37" s="1821"/>
      <c r="CA37" s="1821"/>
      <c r="CB37" s="1821"/>
      <c r="CC37" s="1821"/>
      <c r="CD37" s="1825"/>
      <c r="CE37" s="1774"/>
      <c r="CF37" s="1774"/>
      <c r="CG37" s="1774"/>
      <c r="CH37" s="1790"/>
      <c r="CI37" s="1790"/>
      <c r="CJ37" s="1790"/>
      <c r="CK37" s="1790"/>
      <c r="CL37" s="1790"/>
      <c r="CM37" s="1790"/>
    </row>
    <row r="38" spans="2:171" s="1801" customFormat="1" ht="29.4" customHeight="1">
      <c r="B38" s="1808"/>
      <c r="C38" s="1807"/>
      <c r="D38" s="1807"/>
      <c r="E38" s="1807"/>
      <c r="F38" s="1807"/>
      <c r="G38" s="1807"/>
      <c r="H38" s="1807"/>
      <c r="I38" s="1807"/>
      <c r="J38" s="1807"/>
      <c r="K38" s="1807"/>
      <c r="L38" s="1807"/>
      <c r="M38" s="1807"/>
      <c r="N38" s="1807"/>
      <c r="O38" s="1807"/>
      <c r="P38" s="1807"/>
      <c r="Q38" s="180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07"/>
      <c r="AN38" s="1807"/>
      <c r="AO38" s="1807"/>
      <c r="AP38" s="1807"/>
      <c r="AQ38" s="1807"/>
      <c r="AR38" s="1807"/>
      <c r="AS38" s="1807"/>
      <c r="AT38" s="1807"/>
      <c r="AU38" s="1807"/>
      <c r="AV38" s="1807"/>
      <c r="AW38" s="1807"/>
      <c r="AX38" s="1807"/>
      <c r="AY38" s="1807"/>
      <c r="AZ38" s="1807"/>
      <c r="BA38" s="1807"/>
      <c r="BB38" s="1807"/>
      <c r="BC38" s="1807"/>
      <c r="BD38" s="1807"/>
      <c r="BE38" s="1807"/>
      <c r="BF38" s="1807"/>
      <c r="BG38" s="1807"/>
      <c r="BH38" s="1807"/>
      <c r="BI38" s="1807"/>
      <c r="BJ38" s="1807"/>
      <c r="BK38" s="1807"/>
      <c r="BL38" s="1807"/>
      <c r="BM38" s="1807"/>
      <c r="BN38" s="1807"/>
      <c r="BO38" s="1807"/>
      <c r="BP38" s="1807"/>
      <c r="BQ38" s="1807"/>
      <c r="BR38" s="1807"/>
      <c r="BS38" s="1807"/>
      <c r="BT38" s="1807"/>
      <c r="BU38" s="1807"/>
      <c r="BV38" s="1807"/>
      <c r="BW38" s="1807"/>
      <c r="BX38" s="1807"/>
      <c r="BY38" s="1807"/>
      <c r="BZ38" s="1807"/>
      <c r="CA38" s="1807"/>
      <c r="CB38" s="1807"/>
      <c r="CC38" s="1807"/>
      <c r="CD38" s="1824"/>
      <c r="CE38" s="1774"/>
      <c r="CF38" s="1774"/>
      <c r="CG38" s="1774"/>
      <c r="CH38" s="1790"/>
      <c r="CI38" s="1790"/>
      <c r="CJ38" s="1790"/>
      <c r="CK38" s="1790"/>
      <c r="CL38" s="1790"/>
      <c r="CM38" s="1790"/>
    </row>
    <row r="39" spans="2:171" s="1772" customFormat="1" ht="29.4" customHeight="1">
      <c r="B39" s="1796"/>
      <c r="C39" s="1854" t="s">
        <v>727</v>
      </c>
      <c r="D39" s="1806" t="s">
        <v>2786</v>
      </c>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807"/>
      <c r="AM39" s="1807"/>
      <c r="AN39" s="1807"/>
      <c r="AO39" s="1807"/>
      <c r="AP39" s="1807"/>
      <c r="AQ39" s="1807"/>
      <c r="AR39" s="1807"/>
      <c r="AS39" s="1807"/>
      <c r="AT39" s="1807"/>
      <c r="AU39" s="1807"/>
      <c r="AV39" s="1807"/>
      <c r="AW39" s="1807"/>
      <c r="AX39" s="1807"/>
      <c r="AY39" s="1807"/>
      <c r="AZ39" s="1807"/>
      <c r="BA39" s="1807"/>
      <c r="BB39" s="1807"/>
      <c r="BC39" s="1807"/>
      <c r="BD39" s="1807"/>
      <c r="BE39" s="1807"/>
      <c r="BF39" s="1807"/>
      <c r="BG39" s="1807"/>
      <c r="BH39" s="1807"/>
      <c r="BI39" s="1807"/>
      <c r="BJ39" s="1807"/>
      <c r="BK39" s="1807"/>
      <c r="BL39" s="1807"/>
      <c r="BM39" s="1807"/>
      <c r="BN39" s="1807"/>
      <c r="BO39" s="1807"/>
      <c r="BP39" s="1807"/>
      <c r="BQ39" s="1807"/>
      <c r="BR39" s="1807"/>
      <c r="BS39" s="1807"/>
      <c r="BT39" s="1807"/>
      <c r="BU39" s="1807"/>
      <c r="BV39" s="1807"/>
      <c r="BW39" s="1807"/>
      <c r="BX39" s="1807"/>
      <c r="BY39" s="1807"/>
      <c r="BZ39" s="1807"/>
      <c r="CA39" s="1807"/>
      <c r="CB39" s="1807"/>
      <c r="CC39" s="1807"/>
      <c r="CD39" s="1788"/>
      <c r="CH39" s="1807"/>
      <c r="CI39" s="1807"/>
      <c r="CJ39" s="1807"/>
      <c r="CK39" s="1807"/>
      <c r="CN39" s="1787"/>
      <c r="CO39" s="1832"/>
      <c r="CP39" s="1832"/>
      <c r="CQ39" s="1832"/>
      <c r="CR39" s="1832"/>
      <c r="CS39" s="1855"/>
      <c r="CT39" s="1855"/>
      <c r="CU39" s="1855"/>
      <c r="CV39" s="1855"/>
      <c r="CW39" s="1787"/>
      <c r="CX39" s="1787"/>
      <c r="CY39" s="1855"/>
      <c r="CZ39" s="1807"/>
      <c r="DA39" s="1807"/>
      <c r="DB39" s="1807"/>
      <c r="DC39" s="1807"/>
      <c r="DD39" s="1807"/>
      <c r="DE39" s="1807"/>
      <c r="DF39" s="1807"/>
      <c r="DG39" s="1807"/>
      <c r="DH39" s="1807"/>
      <c r="DI39" s="1807"/>
      <c r="DJ39" s="1807"/>
      <c r="DK39" s="1807"/>
      <c r="DL39" s="1807"/>
      <c r="DM39" s="1807"/>
      <c r="DN39" s="1807"/>
      <c r="DO39" s="1807"/>
      <c r="DP39" s="1787"/>
      <c r="DQ39" s="1787"/>
      <c r="DR39" s="1787"/>
      <c r="DS39" s="1787"/>
      <c r="DT39" s="1787"/>
      <c r="DU39" s="1787"/>
      <c r="DV39" s="1787"/>
      <c r="DW39" s="1787"/>
      <c r="DX39" s="1787"/>
      <c r="DY39" s="1787"/>
      <c r="DZ39" s="1787"/>
      <c r="EA39" s="1787"/>
      <c r="EB39" s="1787"/>
      <c r="EC39" s="1787"/>
      <c r="ED39" s="1787"/>
      <c r="EE39" s="1787"/>
      <c r="EF39" s="1787"/>
      <c r="EG39" s="1787"/>
      <c r="EH39" s="1787"/>
      <c r="EI39" s="1787"/>
      <c r="EJ39" s="1787"/>
      <c r="EK39" s="1787"/>
      <c r="EL39" s="1787"/>
      <c r="EM39" s="1787"/>
      <c r="EN39" s="1787"/>
      <c r="EO39" s="1787"/>
      <c r="EP39" s="1787"/>
      <c r="EQ39" s="1787"/>
      <c r="ER39" s="1787"/>
      <c r="ES39" s="1787"/>
      <c r="ET39" s="1787"/>
      <c r="EU39" s="1787"/>
      <c r="EV39" s="1787"/>
      <c r="EW39" s="1787"/>
      <c r="EX39" s="1787"/>
      <c r="EY39" s="1787"/>
      <c r="EZ39" s="1787"/>
      <c r="FA39" s="1787"/>
      <c r="FB39" s="1787"/>
      <c r="FC39" s="1787"/>
      <c r="FD39" s="1787"/>
      <c r="FE39" s="1787"/>
      <c r="FF39" s="1787"/>
      <c r="FG39" s="1787"/>
      <c r="FH39" s="1787"/>
      <c r="FI39" s="1787"/>
      <c r="FJ39" s="1787"/>
      <c r="FK39" s="1787"/>
      <c r="FL39" s="1787"/>
      <c r="FM39" s="1787"/>
      <c r="FN39" s="1787"/>
      <c r="FO39" s="1787"/>
    </row>
    <row r="40" spans="2:171" s="1772" customFormat="1" ht="29.4" customHeight="1">
      <c r="B40" s="1796"/>
      <c r="C40" s="1806"/>
      <c r="D40" s="1877" t="s">
        <v>2787</v>
      </c>
      <c r="E40" s="1807"/>
      <c r="F40" s="1807"/>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7"/>
      <c r="AK40" s="1807"/>
      <c r="AL40" s="1807"/>
      <c r="AM40" s="1807"/>
      <c r="AN40" s="1807"/>
      <c r="AO40" s="1807"/>
      <c r="AP40" s="1807"/>
      <c r="AQ40" s="1807"/>
      <c r="AR40" s="1807"/>
      <c r="AS40" s="1807"/>
      <c r="AT40" s="1807"/>
      <c r="AU40" s="1807"/>
      <c r="AV40" s="1807"/>
      <c r="AW40" s="1807"/>
      <c r="AX40" s="1807"/>
      <c r="AY40" s="1807"/>
      <c r="AZ40" s="1807"/>
      <c r="BA40" s="1807"/>
      <c r="BB40" s="1807"/>
      <c r="BC40" s="1807"/>
      <c r="BD40" s="1807"/>
      <c r="BE40" s="1807"/>
      <c r="BF40" s="1807"/>
      <c r="BG40" s="1807"/>
      <c r="BH40" s="1807"/>
      <c r="BI40" s="1807"/>
      <c r="BJ40" s="1807"/>
      <c r="BK40" s="1807"/>
      <c r="BL40" s="1807"/>
      <c r="BM40" s="1807"/>
      <c r="BN40" s="1807"/>
      <c r="BO40" s="1807"/>
      <c r="BP40" s="1807"/>
      <c r="BQ40" s="1807"/>
      <c r="BR40" s="1807"/>
      <c r="BS40" s="1807"/>
      <c r="BT40" s="1807"/>
      <c r="BU40" s="1807"/>
      <c r="BV40" s="1807"/>
      <c r="BW40" s="1807"/>
      <c r="BX40" s="1807"/>
      <c r="BY40" s="1807"/>
      <c r="BZ40" s="1807"/>
      <c r="CA40" s="1807"/>
      <c r="CB40" s="1807"/>
      <c r="CC40" s="1807"/>
      <c r="CD40" s="1788"/>
      <c r="CH40" s="1807"/>
      <c r="CI40" s="1807"/>
      <c r="CJ40" s="1807"/>
      <c r="CK40" s="1807"/>
      <c r="CL40" s="1806"/>
      <c r="CM40" s="1877"/>
      <c r="CN40" s="1787"/>
      <c r="CO40" s="1832"/>
      <c r="CP40" s="1832"/>
      <c r="CQ40" s="1832"/>
      <c r="CR40" s="1832"/>
      <c r="CS40" s="1855"/>
      <c r="CT40" s="1855"/>
      <c r="CU40" s="1855"/>
      <c r="CV40" s="1855"/>
      <c r="CW40" s="1787"/>
      <c r="CX40" s="1787"/>
      <c r="CY40" s="1855"/>
      <c r="CZ40" s="1807"/>
      <c r="DA40" s="1807"/>
      <c r="DB40" s="1807"/>
      <c r="DC40" s="1807"/>
      <c r="DD40" s="1807"/>
      <c r="DE40" s="1807"/>
      <c r="DF40" s="1807"/>
      <c r="DG40" s="1807"/>
      <c r="DH40" s="1807"/>
      <c r="DI40" s="1807"/>
      <c r="DJ40" s="1807"/>
      <c r="DK40" s="1807"/>
      <c r="DL40" s="1807"/>
      <c r="DM40" s="1807"/>
      <c r="DN40" s="1807"/>
      <c r="DO40" s="1807"/>
      <c r="DP40" s="1787"/>
      <c r="DQ40" s="1787"/>
      <c r="DR40" s="1787"/>
      <c r="DS40" s="1787"/>
      <c r="DT40" s="1787"/>
      <c r="DU40" s="1787"/>
      <c r="DV40" s="1787"/>
      <c r="DW40" s="1787"/>
      <c r="DX40" s="1787"/>
      <c r="DY40" s="1787"/>
      <c r="DZ40" s="1787"/>
      <c r="EA40" s="1787"/>
      <c r="EB40" s="1787"/>
      <c r="EC40" s="1787"/>
      <c r="ED40" s="1787"/>
      <c r="EE40" s="1787"/>
      <c r="EF40" s="1787"/>
      <c r="EG40" s="1787"/>
      <c r="EH40" s="1787"/>
      <c r="EI40" s="1787"/>
      <c r="EJ40" s="1787"/>
      <c r="EK40" s="1787"/>
      <c r="EL40" s="1787"/>
      <c r="EM40" s="1787"/>
      <c r="EN40" s="1787"/>
      <c r="EO40" s="1787"/>
      <c r="EP40" s="1787"/>
      <c r="EQ40" s="1787"/>
      <c r="ER40" s="1787"/>
      <c r="ES40" s="1787"/>
      <c r="ET40" s="1787"/>
      <c r="EU40" s="1787"/>
      <c r="EV40" s="1787"/>
      <c r="EW40" s="1787"/>
      <c r="EX40" s="1787"/>
      <c r="EY40" s="1787"/>
      <c r="EZ40" s="1787"/>
      <c r="FA40" s="1787"/>
      <c r="FB40" s="1787"/>
      <c r="FC40" s="1787"/>
      <c r="FD40" s="1787"/>
      <c r="FE40" s="1787"/>
      <c r="FF40" s="1787"/>
      <c r="FG40" s="1787"/>
      <c r="FH40" s="1787"/>
      <c r="FI40" s="1787"/>
      <c r="FJ40" s="1787"/>
      <c r="FK40" s="1787"/>
      <c r="FL40" s="1787"/>
      <c r="FM40" s="1787"/>
      <c r="FN40" s="1787"/>
      <c r="FO40" s="1787"/>
    </row>
    <row r="41" spans="2:171" s="1772" customFormat="1" ht="29.4" customHeight="1">
      <c r="B41" s="1796"/>
      <c r="C41" s="1807"/>
      <c r="D41" s="1807"/>
      <c r="E41" s="1807"/>
      <c r="F41" s="1807"/>
      <c r="G41" s="1807"/>
      <c r="H41" s="1807"/>
      <c r="I41" s="1807"/>
      <c r="J41" s="1807"/>
      <c r="K41" s="1807"/>
      <c r="L41" s="1807"/>
      <c r="M41" s="1807"/>
      <c r="N41" s="1807"/>
      <c r="O41" s="1807"/>
      <c r="P41" s="1807"/>
      <c r="Q41" s="1807"/>
      <c r="R41" s="1807"/>
      <c r="S41" s="1807"/>
      <c r="T41" s="1807"/>
      <c r="U41" s="1807"/>
      <c r="V41" s="1807"/>
      <c r="W41" s="1807"/>
      <c r="X41" s="1807"/>
      <c r="Y41" s="1807"/>
      <c r="Z41" s="1807"/>
      <c r="AA41" s="1807"/>
      <c r="AB41" s="1807"/>
      <c r="AC41" s="1807"/>
      <c r="AD41" s="1807"/>
      <c r="AE41" s="1807"/>
      <c r="AF41" s="1807"/>
      <c r="AG41" s="1807"/>
      <c r="AH41" s="1807"/>
      <c r="AI41" s="1807"/>
      <c r="AJ41" s="1807"/>
      <c r="AK41" s="1807"/>
      <c r="AL41" s="1807"/>
      <c r="AM41" s="1807"/>
      <c r="AN41" s="1807"/>
      <c r="AO41" s="1807"/>
      <c r="AP41" s="1807"/>
      <c r="AQ41" s="1807"/>
      <c r="AR41" s="1807"/>
      <c r="AS41" s="1807"/>
      <c r="AT41" s="1807"/>
      <c r="AU41" s="1807"/>
      <c r="AV41" s="1807"/>
      <c r="AW41" s="1807"/>
      <c r="AX41" s="1807"/>
      <c r="AY41" s="1807"/>
      <c r="AZ41" s="1807"/>
      <c r="BA41" s="1807"/>
      <c r="BB41" s="1807"/>
      <c r="BC41" s="1807"/>
      <c r="BD41" s="1807"/>
      <c r="BE41" s="1807"/>
      <c r="BF41" s="1807"/>
      <c r="BG41" s="1807"/>
      <c r="BH41" s="1807"/>
      <c r="BI41" s="1807"/>
      <c r="BJ41" s="1807"/>
      <c r="BK41" s="1807"/>
      <c r="BL41" s="1807"/>
      <c r="BM41" s="1807"/>
      <c r="BN41" s="1807"/>
      <c r="BO41" s="1807"/>
      <c r="BP41" s="1807"/>
      <c r="BQ41" s="1807"/>
      <c r="BR41" s="1807"/>
      <c r="BS41" s="1807"/>
      <c r="BT41" s="1807"/>
      <c r="BU41" s="1807"/>
      <c r="BV41" s="1807"/>
      <c r="BW41" s="1807"/>
      <c r="BX41" s="1807"/>
      <c r="BY41" s="1807"/>
      <c r="BZ41" s="1807"/>
      <c r="CA41" s="1807"/>
      <c r="CB41" s="1807"/>
      <c r="CC41" s="1807"/>
      <c r="CD41" s="1788"/>
      <c r="CH41" s="1807"/>
      <c r="CI41" s="1807"/>
      <c r="CJ41" s="1807"/>
      <c r="CK41" s="1807"/>
      <c r="CL41" s="1806"/>
      <c r="CZ41" s="1807"/>
      <c r="DA41" s="1807"/>
      <c r="DB41" s="1807"/>
      <c r="DC41" s="1807"/>
      <c r="DD41" s="1807"/>
      <c r="DE41" s="1807"/>
      <c r="DF41" s="1807"/>
      <c r="DG41" s="1807"/>
      <c r="DH41" s="1807"/>
      <c r="DI41" s="1807"/>
      <c r="DJ41" s="1807"/>
      <c r="DK41" s="1807"/>
      <c r="DL41" s="1807"/>
      <c r="DM41" s="1807"/>
      <c r="DN41" s="1807"/>
      <c r="DO41" s="1807"/>
      <c r="DP41" s="1787"/>
      <c r="DQ41" s="1787"/>
      <c r="DR41" s="1787"/>
      <c r="DS41" s="1787"/>
      <c r="DT41" s="1787"/>
      <c r="DU41" s="1787"/>
      <c r="DV41" s="1787"/>
      <c r="DW41" s="1787"/>
      <c r="DX41" s="1787"/>
      <c r="DY41" s="1787"/>
      <c r="DZ41" s="1787"/>
      <c r="EA41" s="1787"/>
      <c r="EB41" s="1787"/>
      <c r="EC41" s="1787"/>
      <c r="ED41" s="1787"/>
      <c r="EE41" s="1787"/>
      <c r="EF41" s="1787"/>
      <c r="EG41" s="1787"/>
      <c r="EH41" s="1787"/>
      <c r="EI41" s="1787"/>
      <c r="EJ41" s="1787"/>
      <c r="EK41" s="1787"/>
      <c r="EL41" s="1787"/>
      <c r="EM41" s="1787"/>
      <c r="EN41" s="1787"/>
      <c r="EO41" s="1787"/>
      <c r="EP41" s="1787"/>
      <c r="EQ41" s="1787"/>
      <c r="ER41" s="1787"/>
      <c r="ES41" s="1787"/>
      <c r="ET41" s="1787"/>
      <c r="EU41" s="1787"/>
      <c r="EV41" s="1787"/>
      <c r="EW41" s="1787"/>
      <c r="EX41" s="1787"/>
      <c r="EY41" s="1787"/>
      <c r="EZ41" s="1787"/>
      <c r="FA41" s="1787"/>
      <c r="FB41" s="1787"/>
      <c r="FC41" s="1787"/>
      <c r="FD41" s="1787"/>
      <c r="FE41" s="1787"/>
      <c r="FF41" s="1787"/>
      <c r="FG41" s="1787"/>
      <c r="FH41" s="1787"/>
      <c r="FI41" s="1787"/>
      <c r="FJ41" s="1787"/>
      <c r="FK41" s="1787"/>
      <c r="FL41" s="1787"/>
      <c r="FM41" s="1787"/>
      <c r="FN41" s="1787"/>
      <c r="FO41" s="1787"/>
    </row>
    <row r="42" spans="2:171" s="1772" customFormat="1" ht="29.4" customHeight="1">
      <c r="B42" s="1796"/>
      <c r="C42" s="1807"/>
      <c r="E42" s="1875" t="s">
        <v>1086</v>
      </c>
      <c r="F42" s="1787"/>
      <c r="G42" s="1876"/>
      <c r="H42" s="1876"/>
      <c r="I42" s="1831"/>
      <c r="J42" s="1831"/>
      <c r="K42" s="1831"/>
      <c r="L42" s="1831"/>
      <c r="M42" s="1831"/>
      <c r="N42" s="1831"/>
      <c r="O42" s="1831"/>
      <c r="P42" s="1831"/>
      <c r="Q42" s="1831"/>
      <c r="R42" s="1807"/>
      <c r="S42" s="1807"/>
      <c r="T42" s="1807"/>
      <c r="U42" s="1807"/>
      <c r="V42" s="1807"/>
      <c r="W42" s="1807"/>
      <c r="X42" s="1807"/>
      <c r="Y42" s="1807"/>
      <c r="Z42" s="1807"/>
      <c r="AA42" s="1807"/>
      <c r="AB42" s="1807"/>
      <c r="AC42" s="1807"/>
      <c r="AD42" s="1807"/>
      <c r="AE42" s="1807"/>
      <c r="AF42" s="1807"/>
      <c r="AG42" s="1807"/>
      <c r="AH42" s="1807"/>
      <c r="AI42" s="1807"/>
      <c r="AJ42" s="1807"/>
      <c r="AK42" s="1807"/>
      <c r="AL42" s="1807"/>
      <c r="AM42" s="1807"/>
      <c r="AN42" s="1807"/>
      <c r="AO42" s="1807"/>
      <c r="AP42" s="1807"/>
      <c r="AQ42" s="1807"/>
      <c r="AR42" s="1807"/>
      <c r="AS42" s="1807"/>
      <c r="AT42" s="1807"/>
      <c r="AU42" s="1807"/>
      <c r="AV42" s="1807"/>
      <c r="AW42" s="1807"/>
      <c r="AX42" s="1807"/>
      <c r="AY42" s="1807"/>
      <c r="AZ42" s="1807"/>
      <c r="BA42" s="1807"/>
      <c r="BB42" s="1807"/>
      <c r="BC42" s="1807"/>
      <c r="BD42" s="1807"/>
      <c r="BE42" s="1807"/>
      <c r="BF42" s="1807"/>
      <c r="BG42" s="1807"/>
      <c r="BH42" s="1807"/>
      <c r="BI42" s="1807"/>
      <c r="BJ42" s="1807"/>
      <c r="BK42" s="1807"/>
      <c r="BL42" s="1807"/>
      <c r="BM42" s="1807"/>
      <c r="BN42" s="1807"/>
      <c r="BO42" s="1807"/>
      <c r="BP42" s="1807"/>
      <c r="BQ42" s="1807"/>
      <c r="BR42" s="1807"/>
      <c r="BS42" s="1807"/>
      <c r="BT42" s="1807"/>
      <c r="BU42" s="1807"/>
      <c r="BV42" s="1807"/>
      <c r="BW42" s="1807"/>
      <c r="BX42" s="1807"/>
      <c r="BY42" s="1807"/>
      <c r="BZ42" s="1807"/>
      <c r="CA42" s="1807"/>
      <c r="CB42" s="1807"/>
      <c r="CC42" s="1807"/>
      <c r="CD42" s="1788"/>
      <c r="CH42" s="1807"/>
      <c r="CI42" s="1807"/>
      <c r="CJ42" s="1807"/>
      <c r="CK42" s="1807"/>
      <c r="CL42" s="1806"/>
      <c r="CZ42" s="1807"/>
      <c r="DA42" s="1807"/>
      <c r="DB42" s="1807"/>
      <c r="DC42" s="1807"/>
      <c r="DD42" s="1807"/>
      <c r="DE42" s="1807"/>
      <c r="DF42" s="1807"/>
      <c r="DG42" s="1807"/>
      <c r="DH42" s="1807"/>
      <c r="DI42" s="1807"/>
      <c r="DJ42" s="1807"/>
      <c r="DK42" s="1807"/>
      <c r="DL42" s="1807"/>
      <c r="DM42" s="1807"/>
      <c r="DN42" s="1807"/>
      <c r="DO42" s="1807"/>
      <c r="DP42" s="1787"/>
      <c r="DQ42" s="1787"/>
      <c r="DR42" s="1787"/>
      <c r="DS42" s="1787"/>
      <c r="DT42" s="1787"/>
      <c r="DU42" s="1787"/>
      <c r="DV42" s="1787"/>
      <c r="DW42" s="1787"/>
      <c r="DX42" s="1787"/>
      <c r="DY42" s="1787"/>
      <c r="DZ42" s="1787"/>
      <c r="EA42" s="1787"/>
      <c r="EB42" s="1787"/>
      <c r="EC42" s="1787"/>
      <c r="ED42" s="1787"/>
      <c r="EE42" s="1787"/>
      <c r="EF42" s="1787"/>
      <c r="EG42" s="1787"/>
      <c r="EH42" s="1787"/>
      <c r="EI42" s="1787"/>
      <c r="EJ42" s="1787"/>
      <c r="EK42" s="1787"/>
      <c r="EL42" s="1787"/>
      <c r="EM42" s="1787"/>
      <c r="EN42" s="1787"/>
      <c r="EO42" s="1787"/>
      <c r="EP42" s="1787"/>
      <c r="EQ42" s="1787"/>
      <c r="ER42" s="1787"/>
      <c r="ES42" s="1787"/>
      <c r="ET42" s="1787"/>
      <c r="EU42" s="1787"/>
      <c r="EV42" s="1787"/>
      <c r="EW42" s="1787"/>
      <c r="EX42" s="1787"/>
      <c r="EY42" s="1787"/>
      <c r="EZ42" s="1787"/>
      <c r="FA42" s="1787"/>
      <c r="FB42" s="1787"/>
      <c r="FC42" s="1787"/>
      <c r="FD42" s="1787"/>
      <c r="FE42" s="1787"/>
      <c r="FF42" s="1787"/>
      <c r="FG42" s="1787"/>
      <c r="FH42" s="1787"/>
      <c r="FI42" s="1787"/>
      <c r="FJ42" s="1787"/>
      <c r="FK42" s="1787"/>
      <c r="FL42" s="1787"/>
      <c r="FM42" s="1787"/>
      <c r="FN42" s="1787"/>
      <c r="FO42" s="1787"/>
    </row>
    <row r="43" spans="2:171" s="1772" customFormat="1" ht="29.4" customHeight="1">
      <c r="B43" s="1796"/>
      <c r="C43" s="1807"/>
      <c r="D43" s="3362" t="s">
        <v>21</v>
      </c>
      <c r="E43" s="3363"/>
      <c r="F43" s="3365"/>
      <c r="G43" s="3366"/>
      <c r="H43" s="3367"/>
      <c r="I43" s="1832"/>
      <c r="J43" s="3364" t="s">
        <v>2788</v>
      </c>
      <c r="K43" s="3364"/>
      <c r="L43" s="3364"/>
      <c r="M43" s="3364"/>
      <c r="N43" s="3364"/>
      <c r="O43" s="3364"/>
      <c r="P43" s="3364"/>
      <c r="Q43" s="3364"/>
      <c r="R43" s="3364"/>
      <c r="S43" s="3364"/>
      <c r="T43" s="3364"/>
      <c r="U43" s="1807"/>
      <c r="V43" s="1807"/>
      <c r="W43" s="1807"/>
      <c r="X43" s="1807"/>
      <c r="Y43" s="1807"/>
      <c r="Z43" s="1807"/>
      <c r="AA43" s="1807"/>
      <c r="AB43" s="1807"/>
      <c r="AC43" s="1807"/>
      <c r="AD43" s="1807"/>
      <c r="AE43" s="1807"/>
      <c r="AF43" s="1807"/>
      <c r="AG43" s="1807"/>
      <c r="AH43" s="1807"/>
      <c r="AI43" s="1807"/>
      <c r="AJ43" s="1807"/>
      <c r="AK43" s="1807"/>
      <c r="AL43" s="1807"/>
      <c r="AM43" s="1807"/>
      <c r="AN43" s="1807"/>
      <c r="AO43" s="1807"/>
      <c r="AP43" s="1807"/>
      <c r="AQ43" s="1807"/>
      <c r="AR43" s="1807"/>
      <c r="AS43" s="1807"/>
      <c r="AT43" s="1807"/>
      <c r="AU43" s="1807"/>
      <c r="AV43" s="1807"/>
      <c r="AW43" s="1807"/>
      <c r="AX43" s="1807"/>
      <c r="AY43" s="1807"/>
      <c r="AZ43" s="1807"/>
      <c r="BA43" s="1807"/>
      <c r="BB43" s="1807"/>
      <c r="BC43" s="1807"/>
      <c r="BD43" s="1807"/>
      <c r="BE43" s="1807"/>
      <c r="BF43" s="1807"/>
      <c r="BG43" s="1807"/>
      <c r="BH43" s="1807"/>
      <c r="BI43" s="1807"/>
      <c r="BJ43" s="1807"/>
      <c r="BK43" s="1807"/>
      <c r="BL43" s="1807"/>
      <c r="BM43" s="1807"/>
      <c r="BN43" s="1807"/>
      <c r="BO43" s="1807"/>
      <c r="BP43" s="1807"/>
      <c r="BQ43" s="1807"/>
      <c r="BR43" s="1807"/>
      <c r="BS43" s="1807"/>
      <c r="BT43" s="1807"/>
      <c r="BU43" s="1807"/>
      <c r="BV43" s="1807"/>
      <c r="BW43" s="1807"/>
      <c r="BX43" s="1807"/>
      <c r="BY43" s="1807"/>
      <c r="BZ43" s="1807"/>
      <c r="CA43" s="1807"/>
      <c r="CB43" s="1807"/>
      <c r="CC43" s="1807"/>
      <c r="CD43" s="1788"/>
      <c r="CH43" s="1807"/>
      <c r="CI43" s="1807"/>
      <c r="CJ43" s="1807"/>
      <c r="CK43" s="1807"/>
      <c r="CL43" s="1806"/>
      <c r="CZ43" s="1807"/>
      <c r="DA43" s="1807"/>
      <c r="DB43" s="1807"/>
      <c r="DC43" s="1807"/>
      <c r="DD43" s="1807"/>
      <c r="DE43" s="1807"/>
      <c r="DF43" s="1807"/>
      <c r="DG43" s="1807"/>
      <c r="DH43" s="1807"/>
      <c r="DI43" s="1807"/>
      <c r="DJ43" s="1807"/>
      <c r="DK43" s="1807"/>
      <c r="DL43" s="1807"/>
      <c r="DM43" s="1807"/>
      <c r="DN43" s="1807"/>
      <c r="DO43" s="1807"/>
      <c r="DP43" s="1787"/>
      <c r="DQ43" s="1787"/>
      <c r="DR43" s="1787"/>
      <c r="DS43" s="1787"/>
      <c r="DT43" s="1787"/>
      <c r="DU43" s="1787"/>
      <c r="DV43" s="1787"/>
      <c r="DW43" s="1787"/>
      <c r="DX43" s="1787"/>
      <c r="DY43" s="1787"/>
      <c r="DZ43" s="1787"/>
      <c r="EA43" s="1787"/>
      <c r="EB43" s="1787"/>
      <c r="EC43" s="1787"/>
      <c r="ED43" s="1787"/>
      <c r="EE43" s="1787"/>
      <c r="EF43" s="1787"/>
      <c r="EG43" s="1787"/>
      <c r="EH43" s="1787"/>
      <c r="EI43" s="1787"/>
      <c r="EJ43" s="1787"/>
      <c r="EK43" s="1787"/>
      <c r="EL43" s="1787"/>
      <c r="EM43" s="1787"/>
      <c r="EN43" s="1787"/>
      <c r="EO43" s="1787"/>
      <c r="EP43" s="1787"/>
      <c r="EQ43" s="1787"/>
      <c r="ER43" s="1787"/>
      <c r="ES43" s="1787"/>
      <c r="ET43" s="1787"/>
      <c r="EU43" s="1787"/>
      <c r="EV43" s="1787"/>
      <c r="EW43" s="1787"/>
      <c r="EX43" s="1787"/>
      <c r="EY43" s="1787"/>
      <c r="EZ43" s="1787"/>
      <c r="FA43" s="1787"/>
      <c r="FB43" s="1787"/>
      <c r="FC43" s="1787"/>
      <c r="FD43" s="1787"/>
      <c r="FE43" s="1787"/>
      <c r="FF43" s="1787"/>
      <c r="FG43" s="1787"/>
      <c r="FH43" s="1787"/>
      <c r="FI43" s="1787"/>
      <c r="FJ43" s="1787"/>
      <c r="FK43" s="1787"/>
      <c r="FL43" s="1787"/>
      <c r="FM43" s="1787"/>
      <c r="FN43" s="1787"/>
      <c r="FO43" s="1787"/>
    </row>
    <row r="44" spans="2:171" s="1772" customFormat="1" ht="29.4" customHeight="1">
      <c r="B44" s="1796"/>
      <c r="C44" s="1807"/>
      <c r="D44" s="3364"/>
      <c r="E44" s="3363"/>
      <c r="F44" s="3368"/>
      <c r="G44" s="3369"/>
      <c r="H44" s="3370"/>
      <c r="I44" s="1832"/>
      <c r="J44" s="3364"/>
      <c r="K44" s="3364"/>
      <c r="L44" s="3364"/>
      <c r="M44" s="3364"/>
      <c r="N44" s="3364"/>
      <c r="O44" s="3364"/>
      <c r="P44" s="3364"/>
      <c r="Q44" s="3364"/>
      <c r="R44" s="3364"/>
      <c r="S44" s="3364"/>
      <c r="T44" s="3364"/>
      <c r="U44" s="1807"/>
      <c r="V44" s="1807"/>
      <c r="W44" s="1807"/>
      <c r="X44" s="1807"/>
      <c r="Y44" s="1807"/>
      <c r="Z44" s="1807"/>
      <c r="AA44" s="1807"/>
      <c r="AB44" s="1807"/>
      <c r="AC44" s="1807"/>
      <c r="AD44" s="1807"/>
      <c r="AE44" s="1807"/>
      <c r="AF44" s="1807"/>
      <c r="AG44" s="1807"/>
      <c r="AH44" s="1807"/>
      <c r="AI44" s="1807"/>
      <c r="AJ44" s="1807"/>
      <c r="AK44" s="1807"/>
      <c r="AL44" s="1807"/>
      <c r="AM44" s="1807"/>
      <c r="AN44" s="1807"/>
      <c r="AO44" s="1807"/>
      <c r="AP44" s="1807"/>
      <c r="AQ44" s="1807"/>
      <c r="AR44" s="1807"/>
      <c r="AS44" s="1807"/>
      <c r="AT44" s="1807"/>
      <c r="AU44" s="1807"/>
      <c r="AV44" s="1807"/>
      <c r="AW44" s="1807"/>
      <c r="AX44" s="1807"/>
      <c r="AY44" s="1807"/>
      <c r="AZ44" s="1807"/>
      <c r="BA44" s="1807"/>
      <c r="BB44" s="1807"/>
      <c r="BC44" s="1807"/>
      <c r="BD44" s="1807"/>
      <c r="BE44" s="1807"/>
      <c r="BF44" s="1807"/>
      <c r="BG44" s="1807"/>
      <c r="BH44" s="1807"/>
      <c r="BI44" s="1807"/>
      <c r="BJ44" s="1807"/>
      <c r="BK44" s="1807"/>
      <c r="BL44" s="1807"/>
      <c r="BM44" s="1807"/>
      <c r="BN44" s="1807"/>
      <c r="BO44" s="1807"/>
      <c r="BP44" s="1807"/>
      <c r="BQ44" s="1807"/>
      <c r="BR44" s="1807"/>
      <c r="BS44" s="1807"/>
      <c r="BT44" s="1807"/>
      <c r="BU44" s="1807"/>
      <c r="BV44" s="1807"/>
      <c r="BW44" s="1807"/>
      <c r="BX44" s="1807"/>
      <c r="BY44" s="1807"/>
      <c r="BZ44" s="1807"/>
      <c r="CA44" s="1807"/>
      <c r="CB44" s="1807"/>
      <c r="CC44" s="1807"/>
      <c r="CD44" s="1788"/>
      <c r="CH44" s="1807"/>
      <c r="CI44" s="1807"/>
      <c r="CJ44" s="1807"/>
      <c r="CK44" s="1807"/>
      <c r="CL44" s="1806"/>
      <c r="CM44" s="1806"/>
      <c r="CN44" s="1806"/>
      <c r="CO44" s="1832"/>
      <c r="CP44" s="1832"/>
      <c r="CQ44" s="1832"/>
      <c r="CR44" s="1832"/>
      <c r="CS44" s="1855"/>
      <c r="CT44" s="1855"/>
      <c r="CU44" s="1855"/>
      <c r="CV44" s="1855"/>
      <c r="CW44" s="1855"/>
      <c r="CX44" s="1855"/>
      <c r="CY44" s="1855"/>
      <c r="CZ44" s="1807"/>
      <c r="DA44" s="1807"/>
      <c r="DB44" s="1807"/>
      <c r="DC44" s="1807"/>
      <c r="DD44" s="1807"/>
      <c r="DE44" s="1807"/>
      <c r="DF44" s="1807"/>
      <c r="DG44" s="1807"/>
      <c r="DH44" s="1807"/>
      <c r="DI44" s="1807"/>
      <c r="DJ44" s="1807"/>
      <c r="DK44" s="1807"/>
      <c r="DL44" s="1807"/>
      <c r="DM44" s="1807"/>
      <c r="DN44" s="1807"/>
      <c r="DO44" s="1807"/>
      <c r="DP44" s="1787"/>
      <c r="DQ44" s="1787"/>
      <c r="DR44" s="1770"/>
      <c r="DS44" s="1770"/>
      <c r="DT44" s="1770"/>
      <c r="DU44" s="1770"/>
      <c r="DV44" s="1770"/>
      <c r="DW44" s="1770"/>
      <c r="DX44" s="1770"/>
      <c r="DY44" s="1770"/>
      <c r="DZ44" s="1787"/>
      <c r="EA44" s="1787"/>
      <c r="EB44" s="1787"/>
      <c r="EC44" s="1787"/>
      <c r="ED44" s="1787"/>
      <c r="EE44" s="1787"/>
      <c r="EF44" s="1787"/>
      <c r="EG44" s="1787"/>
      <c r="EH44" s="1787"/>
      <c r="EI44" s="1787"/>
      <c r="EJ44" s="1787"/>
      <c r="EK44" s="1787"/>
      <c r="EL44" s="1787"/>
      <c r="EM44" s="1787"/>
      <c r="EN44" s="1787"/>
      <c r="EO44" s="1787"/>
      <c r="EP44" s="1787"/>
      <c r="EQ44" s="1787"/>
      <c r="ER44" s="1787"/>
      <c r="ES44" s="1787"/>
      <c r="ET44" s="1787"/>
      <c r="EU44" s="1787"/>
      <c r="EV44" s="1787"/>
      <c r="EW44" s="1787"/>
      <c r="EX44" s="1787"/>
      <c r="EY44" s="1787"/>
      <c r="EZ44" s="1787"/>
      <c r="FA44" s="1787"/>
      <c r="FB44" s="1787"/>
      <c r="FC44" s="1787"/>
      <c r="FD44" s="1787"/>
      <c r="FE44" s="1787"/>
      <c r="FF44" s="1787"/>
      <c r="FG44" s="1787"/>
      <c r="FH44" s="1787"/>
      <c r="FI44" s="1787"/>
      <c r="FJ44" s="1787"/>
      <c r="FK44" s="1787"/>
      <c r="FL44" s="1787"/>
      <c r="FM44" s="1787"/>
      <c r="FN44" s="1787"/>
      <c r="FO44" s="1787"/>
    </row>
    <row r="45" spans="2:171" s="1772" customFormat="1" ht="29.4" customHeight="1">
      <c r="B45" s="1796"/>
      <c r="C45" s="1807"/>
      <c r="D45" s="1807"/>
      <c r="E45" s="1807"/>
      <c r="F45" s="1807"/>
      <c r="G45" s="1807"/>
      <c r="H45" s="1807"/>
      <c r="I45" s="1807"/>
      <c r="J45" s="1891"/>
      <c r="K45" s="1891"/>
      <c r="L45" s="1891"/>
      <c r="M45" s="1891"/>
      <c r="N45" s="1891"/>
      <c r="O45" s="1891"/>
      <c r="P45" s="1891"/>
      <c r="Q45" s="1891"/>
      <c r="R45" s="1891"/>
      <c r="S45" s="1891"/>
      <c r="T45" s="1891"/>
      <c r="U45" s="1807"/>
      <c r="V45" s="1807"/>
      <c r="W45" s="1807"/>
      <c r="X45" s="1807"/>
      <c r="Y45" s="1807"/>
      <c r="Z45" s="1807"/>
      <c r="AA45" s="1807"/>
      <c r="AB45" s="1807"/>
      <c r="AC45" s="1807"/>
      <c r="AD45" s="1807"/>
      <c r="AE45" s="1807"/>
      <c r="AF45" s="1807"/>
      <c r="AG45" s="1807"/>
      <c r="AH45" s="1807"/>
      <c r="AI45" s="1807"/>
      <c r="AJ45" s="1807"/>
      <c r="AK45" s="1807"/>
      <c r="AL45" s="1807"/>
      <c r="AM45" s="1807"/>
      <c r="AN45" s="1807"/>
      <c r="AO45" s="1807"/>
      <c r="AP45" s="1807"/>
      <c r="AQ45" s="1807"/>
      <c r="AR45" s="1807"/>
      <c r="AS45" s="1807"/>
      <c r="AT45" s="1807"/>
      <c r="AU45" s="1807"/>
      <c r="AV45" s="1807"/>
      <c r="AW45" s="1807"/>
      <c r="AX45" s="1807"/>
      <c r="AY45" s="1807"/>
      <c r="AZ45" s="1807"/>
      <c r="BA45" s="1807"/>
      <c r="BB45" s="1807"/>
      <c r="BC45" s="1807"/>
      <c r="BD45" s="1807"/>
      <c r="BE45" s="1807"/>
      <c r="BF45" s="1807"/>
      <c r="BG45" s="1807"/>
      <c r="BH45" s="1807"/>
      <c r="BI45" s="1807"/>
      <c r="BJ45" s="1807"/>
      <c r="BK45" s="1807"/>
      <c r="BL45" s="1807"/>
      <c r="BM45" s="1807"/>
      <c r="BN45" s="1807"/>
      <c r="BO45" s="1807"/>
      <c r="BP45" s="1807"/>
      <c r="BQ45" s="1807"/>
      <c r="BR45" s="1807"/>
      <c r="BS45" s="1807"/>
      <c r="BT45" s="1807"/>
      <c r="BU45" s="1807"/>
      <c r="BV45" s="1807"/>
      <c r="BW45" s="1807"/>
      <c r="BX45" s="1807"/>
      <c r="BY45" s="1807"/>
      <c r="BZ45" s="1807"/>
      <c r="CA45" s="1807"/>
      <c r="CB45" s="1807"/>
      <c r="CC45" s="1807"/>
      <c r="CD45" s="1788"/>
      <c r="CH45" s="1807"/>
      <c r="CI45" s="1807"/>
      <c r="CJ45" s="1807"/>
      <c r="CK45" s="1807"/>
      <c r="CL45" s="1806"/>
      <c r="CN45" s="1806"/>
      <c r="CO45" s="1832"/>
      <c r="CP45" s="1832"/>
      <c r="CQ45" s="1832"/>
      <c r="CR45" s="1832"/>
      <c r="CS45" s="1855"/>
      <c r="CT45" s="1855"/>
      <c r="CU45" s="1855"/>
      <c r="CV45" s="1855"/>
      <c r="CW45" s="1855"/>
      <c r="CX45" s="1855"/>
      <c r="CY45" s="1855"/>
      <c r="CZ45" s="1807"/>
      <c r="DA45" s="1807"/>
      <c r="DB45" s="1807"/>
      <c r="DC45" s="1807"/>
      <c r="DD45" s="1807"/>
      <c r="DE45" s="1807"/>
      <c r="DF45" s="1807"/>
      <c r="DG45" s="1807"/>
      <c r="DH45" s="1807"/>
      <c r="DI45" s="1807"/>
      <c r="DJ45" s="1807"/>
      <c r="DK45" s="1807"/>
      <c r="DL45" s="1807"/>
      <c r="DM45" s="1807"/>
      <c r="DN45" s="1807"/>
      <c r="DO45" s="1807"/>
      <c r="DP45" s="1787"/>
      <c r="DQ45" s="1787"/>
      <c r="DR45" s="1787"/>
      <c r="DS45" s="1787"/>
      <c r="DT45" s="1787"/>
      <c r="DU45" s="1787"/>
      <c r="DV45" s="1787"/>
      <c r="DW45" s="1787"/>
      <c r="DX45" s="1787"/>
      <c r="DY45" s="1787"/>
      <c r="DZ45" s="1787"/>
      <c r="EA45" s="1787"/>
      <c r="EB45" s="1787"/>
      <c r="EC45" s="1787"/>
      <c r="ED45" s="1787"/>
      <c r="EE45" s="1787"/>
      <c r="EF45" s="1787"/>
      <c r="EG45" s="1787"/>
      <c r="EH45" s="1787"/>
      <c r="EI45" s="1787"/>
      <c r="EJ45" s="1787"/>
      <c r="EK45" s="1787"/>
      <c r="EL45" s="1787"/>
      <c r="EM45" s="1787"/>
      <c r="EN45" s="1787"/>
      <c r="EO45" s="1787"/>
      <c r="EP45" s="1787"/>
      <c r="EQ45" s="1787"/>
      <c r="ER45" s="1787"/>
      <c r="ES45" s="1787"/>
      <c r="ET45" s="1787"/>
      <c r="EU45" s="1787"/>
      <c r="EV45" s="1787"/>
      <c r="EW45" s="1787"/>
      <c r="EX45" s="1787"/>
      <c r="EY45" s="1787"/>
      <c r="EZ45" s="1787"/>
      <c r="FA45" s="1787"/>
      <c r="FB45" s="1787"/>
      <c r="FC45" s="1787"/>
      <c r="FD45" s="1787"/>
      <c r="FE45" s="1787"/>
      <c r="FF45" s="1787"/>
      <c r="FG45" s="1787"/>
      <c r="FH45" s="1787"/>
      <c r="FI45" s="1787"/>
      <c r="FJ45" s="1787"/>
      <c r="FK45" s="1787"/>
      <c r="FL45" s="1787"/>
      <c r="FM45" s="1787"/>
      <c r="FN45" s="1787"/>
      <c r="FO45" s="1787"/>
    </row>
    <row r="46" spans="2:171" s="1772" customFormat="1" ht="29.4" customHeight="1">
      <c r="B46" s="1777"/>
      <c r="C46" s="1807"/>
      <c r="D46" s="3364">
        <v>2</v>
      </c>
      <c r="E46" s="3363"/>
      <c r="F46" s="3365"/>
      <c r="G46" s="3366"/>
      <c r="H46" s="3367"/>
      <c r="I46" s="1832"/>
      <c r="J46" s="3364" t="s">
        <v>2789</v>
      </c>
      <c r="K46" s="3364"/>
      <c r="L46" s="3364"/>
      <c r="M46" s="3364"/>
      <c r="N46" s="3364"/>
      <c r="O46" s="3364"/>
      <c r="P46" s="3364"/>
      <c r="Q46" s="3364"/>
      <c r="R46" s="3364"/>
      <c r="S46" s="3364"/>
      <c r="T46" s="3364"/>
      <c r="U46" s="1807"/>
      <c r="V46" s="1807"/>
      <c r="W46" s="1807"/>
      <c r="X46" s="1807"/>
      <c r="Y46" s="1807"/>
      <c r="Z46" s="1807"/>
      <c r="AA46" s="1807"/>
      <c r="AB46" s="1807"/>
      <c r="AC46" s="1807"/>
      <c r="AD46" s="1807"/>
      <c r="AE46" s="1807"/>
      <c r="AF46" s="1807"/>
      <c r="AG46" s="1807"/>
      <c r="AH46" s="1807"/>
      <c r="AI46" s="1807"/>
      <c r="AJ46" s="1807"/>
      <c r="AK46" s="1807"/>
      <c r="AL46" s="1807"/>
      <c r="AM46" s="1807"/>
      <c r="AN46" s="1807"/>
      <c r="AO46" s="1807"/>
      <c r="AP46" s="1807"/>
      <c r="AQ46" s="1807"/>
      <c r="AR46" s="1807"/>
      <c r="AS46" s="1807"/>
      <c r="AT46" s="1807"/>
      <c r="AU46" s="1807"/>
      <c r="AV46" s="1807"/>
      <c r="AW46" s="1807"/>
      <c r="AX46" s="1807"/>
      <c r="AY46" s="1807"/>
      <c r="AZ46" s="1807"/>
      <c r="BA46" s="1807"/>
      <c r="BB46" s="1807"/>
      <c r="BC46" s="1807"/>
      <c r="BD46" s="1807"/>
      <c r="BE46" s="1807"/>
      <c r="BF46" s="1807"/>
      <c r="BG46" s="1807"/>
      <c r="BH46" s="1807"/>
      <c r="BI46" s="1807"/>
      <c r="BJ46" s="1807"/>
      <c r="BK46" s="1807"/>
      <c r="BL46" s="1807"/>
      <c r="BM46" s="1807"/>
      <c r="BN46" s="1807"/>
      <c r="BO46" s="1807"/>
      <c r="BP46" s="1807"/>
      <c r="BQ46" s="1807"/>
      <c r="BR46" s="1807"/>
      <c r="BS46" s="1807"/>
      <c r="BT46" s="1807"/>
      <c r="BU46" s="1807"/>
      <c r="BV46" s="1807"/>
      <c r="BW46" s="1807"/>
      <c r="BX46" s="1807"/>
      <c r="BY46" s="1807"/>
      <c r="BZ46" s="1807"/>
      <c r="CA46" s="1807"/>
      <c r="CB46" s="1807"/>
      <c r="CC46" s="1807"/>
      <c r="CD46" s="1788"/>
      <c r="CH46" s="1807"/>
      <c r="CI46" s="1807"/>
      <c r="CJ46" s="1807"/>
      <c r="CK46" s="1807"/>
      <c r="CL46" s="1806"/>
      <c r="CN46" s="1806"/>
      <c r="CO46" s="1832"/>
      <c r="CP46" s="1832"/>
      <c r="CQ46" s="1832"/>
      <c r="CR46" s="1832"/>
      <c r="CS46" s="1855"/>
      <c r="CT46" s="1855"/>
      <c r="CU46" s="1855"/>
      <c r="CV46" s="1855"/>
      <c r="CW46" s="1855"/>
      <c r="CX46" s="1855"/>
      <c r="CY46" s="1855"/>
      <c r="CZ46" s="1807"/>
      <c r="DA46" s="1807"/>
      <c r="DB46" s="1807"/>
      <c r="DC46" s="1807"/>
      <c r="DD46" s="1807"/>
      <c r="DE46" s="1807"/>
      <c r="DF46" s="1807"/>
      <c r="DG46" s="1807"/>
      <c r="DH46" s="1807"/>
      <c r="DI46" s="1807"/>
      <c r="DJ46" s="1807"/>
      <c r="DK46" s="1807"/>
      <c r="DL46" s="1807"/>
      <c r="DM46" s="1807"/>
      <c r="DN46" s="1807"/>
      <c r="DO46" s="1807"/>
      <c r="DP46" s="1787"/>
      <c r="DQ46" s="1787"/>
      <c r="DR46" s="1787"/>
      <c r="DS46" s="1787"/>
      <c r="DT46" s="1787"/>
      <c r="DU46" s="1787"/>
      <c r="DV46" s="1787"/>
      <c r="DW46" s="1787"/>
      <c r="DX46" s="1787"/>
      <c r="DY46" s="1787"/>
      <c r="DZ46" s="1787"/>
      <c r="EA46" s="1787"/>
      <c r="EB46" s="1787"/>
      <c r="EC46" s="1787"/>
      <c r="ED46" s="1787"/>
      <c r="EE46" s="1787"/>
      <c r="EF46" s="1787"/>
      <c r="EG46" s="1787"/>
      <c r="EH46" s="1787"/>
      <c r="EI46" s="1787"/>
      <c r="EJ46" s="1787"/>
      <c r="EK46" s="1787"/>
      <c r="EL46" s="1787"/>
      <c r="EM46" s="1787"/>
      <c r="EN46" s="1787"/>
      <c r="EO46" s="1787"/>
      <c r="EP46" s="1787"/>
      <c r="EQ46" s="1787"/>
      <c r="ER46" s="1787"/>
      <c r="ES46" s="1787"/>
      <c r="ET46" s="1787"/>
      <c r="EU46" s="1787"/>
      <c r="EV46" s="1787"/>
      <c r="EW46" s="1787"/>
      <c r="EX46" s="1787"/>
      <c r="EY46" s="1787"/>
      <c r="EZ46" s="1787"/>
      <c r="FA46" s="1787"/>
      <c r="FB46" s="1787"/>
      <c r="FC46" s="1787"/>
      <c r="FD46" s="1787"/>
      <c r="FE46" s="1787"/>
      <c r="FF46" s="1787"/>
      <c r="FG46" s="1787"/>
      <c r="FH46" s="1787"/>
      <c r="FI46" s="1787"/>
      <c r="FJ46" s="1787"/>
      <c r="FK46" s="1787"/>
      <c r="FL46" s="1787"/>
      <c r="FM46" s="1787"/>
      <c r="FN46" s="1787"/>
      <c r="FO46" s="1787"/>
    </row>
    <row r="47" spans="2:171" s="1810" customFormat="1" ht="29.4" customHeight="1">
      <c r="B47" s="1808"/>
      <c r="C47" s="1807"/>
      <c r="D47" s="3364"/>
      <c r="E47" s="3363"/>
      <c r="F47" s="3368"/>
      <c r="G47" s="3369"/>
      <c r="H47" s="3370"/>
      <c r="I47" s="1832"/>
      <c r="J47" s="3364"/>
      <c r="K47" s="3364"/>
      <c r="L47" s="3364"/>
      <c r="M47" s="3364"/>
      <c r="N47" s="3364"/>
      <c r="O47" s="3364"/>
      <c r="P47" s="3364"/>
      <c r="Q47" s="3364"/>
      <c r="R47" s="3364"/>
      <c r="S47" s="3364"/>
      <c r="T47" s="3364"/>
      <c r="U47" s="1807"/>
      <c r="V47" s="1807"/>
      <c r="W47" s="1807"/>
      <c r="X47" s="1807"/>
      <c r="Y47" s="1807"/>
      <c r="Z47" s="1807"/>
      <c r="AA47" s="1807"/>
      <c r="AB47" s="1807"/>
      <c r="AC47" s="1807"/>
      <c r="AD47" s="1807"/>
      <c r="AE47" s="1807"/>
      <c r="AF47" s="1807"/>
      <c r="AG47" s="1807"/>
      <c r="AH47" s="1807"/>
      <c r="AI47" s="1807"/>
      <c r="AJ47" s="1807"/>
      <c r="AK47" s="1807"/>
      <c r="AL47" s="1807"/>
      <c r="AM47" s="1807"/>
      <c r="AN47" s="1807"/>
      <c r="AO47" s="1807"/>
      <c r="AP47" s="1807"/>
      <c r="AQ47" s="1807"/>
      <c r="AR47" s="1807"/>
      <c r="AS47" s="1807"/>
      <c r="AT47" s="1807"/>
      <c r="AU47" s="1807"/>
      <c r="AV47" s="1807"/>
      <c r="AW47" s="1807"/>
      <c r="AX47" s="1807"/>
      <c r="AY47" s="1807"/>
      <c r="AZ47" s="1807"/>
      <c r="BA47" s="1807"/>
      <c r="BB47" s="1807"/>
      <c r="BC47" s="1807"/>
      <c r="BD47" s="1807"/>
      <c r="BE47" s="1807"/>
      <c r="BF47" s="1807"/>
      <c r="BG47" s="1807"/>
      <c r="BH47" s="1807"/>
      <c r="BI47" s="1807"/>
      <c r="BJ47" s="1807"/>
      <c r="BK47" s="1807"/>
      <c r="BL47" s="1807"/>
      <c r="BM47" s="1807"/>
      <c r="BN47" s="1807"/>
      <c r="BO47" s="1807"/>
      <c r="BP47" s="1807"/>
      <c r="BQ47" s="1807"/>
      <c r="BR47" s="1807"/>
      <c r="BS47" s="1807"/>
      <c r="BT47" s="1807"/>
      <c r="BU47" s="1807"/>
      <c r="BV47" s="1807"/>
      <c r="BW47" s="1807"/>
      <c r="BX47" s="1807"/>
      <c r="BY47" s="1807"/>
      <c r="BZ47" s="1807"/>
      <c r="CA47" s="1807"/>
      <c r="CB47" s="1807"/>
      <c r="CC47" s="1807"/>
      <c r="CD47" s="1788"/>
      <c r="CH47" s="1807"/>
      <c r="CI47" s="1807"/>
      <c r="CJ47" s="1807"/>
      <c r="CK47" s="1807"/>
      <c r="CL47" s="1873"/>
      <c r="CM47" s="1787"/>
      <c r="CN47" s="1787"/>
      <c r="CO47" s="1787"/>
      <c r="CP47" s="1787"/>
      <c r="CQ47" s="1787"/>
      <c r="CR47" s="1787"/>
      <c r="CS47" s="1787"/>
      <c r="CT47" s="1787"/>
      <c r="CU47" s="1787"/>
      <c r="CV47" s="1787"/>
      <c r="CW47" s="1787"/>
      <c r="CX47" s="1787"/>
      <c r="CY47" s="1787"/>
      <c r="CZ47" s="1787"/>
      <c r="DA47" s="1787"/>
      <c r="DB47" s="1787"/>
      <c r="DC47" s="1787"/>
      <c r="DD47" s="1787"/>
      <c r="DE47" s="1787"/>
      <c r="DF47" s="1787"/>
      <c r="DG47" s="1787"/>
      <c r="DH47" s="1787"/>
      <c r="DI47" s="1787"/>
      <c r="DJ47" s="1787"/>
      <c r="DK47" s="1787"/>
      <c r="DL47" s="1787"/>
      <c r="DM47" s="1787"/>
      <c r="DN47" s="1787"/>
      <c r="DO47" s="1787"/>
      <c r="DP47" s="1787"/>
      <c r="DQ47" s="1787"/>
      <c r="DR47" s="1770"/>
      <c r="DS47" s="1770"/>
      <c r="DT47" s="1770"/>
      <c r="DU47" s="1770"/>
      <c r="DV47" s="1770"/>
      <c r="DW47" s="1770"/>
      <c r="DX47" s="1770"/>
      <c r="DY47" s="1770"/>
      <c r="DZ47" s="1770"/>
      <c r="EA47" s="1787"/>
      <c r="EB47" s="1787"/>
      <c r="EC47" s="1787"/>
      <c r="ED47" s="1787"/>
      <c r="EE47" s="1787"/>
      <c r="EF47" s="1787"/>
      <c r="EG47" s="1787"/>
      <c r="EH47" s="1787"/>
      <c r="EI47" s="1787"/>
      <c r="EJ47" s="1787"/>
      <c r="EK47" s="1787"/>
      <c r="EL47" s="1787"/>
      <c r="EM47" s="1787"/>
      <c r="EN47" s="1787"/>
      <c r="EO47" s="1787"/>
      <c r="EP47" s="1787"/>
      <c r="EQ47" s="1787"/>
      <c r="ER47" s="1787"/>
      <c r="ES47" s="1787"/>
      <c r="ET47" s="1787"/>
      <c r="EU47" s="1787"/>
      <c r="EV47" s="1787"/>
      <c r="EW47" s="1787"/>
      <c r="EX47" s="1787"/>
      <c r="EY47" s="1787"/>
      <c r="EZ47" s="1787"/>
      <c r="FA47" s="1787"/>
      <c r="FB47" s="1787"/>
      <c r="FC47" s="1787"/>
      <c r="FD47" s="1787"/>
      <c r="FE47" s="1787"/>
      <c r="FF47" s="1787"/>
      <c r="FG47" s="1787"/>
      <c r="FH47" s="1787"/>
      <c r="FI47" s="1787"/>
    </row>
    <row r="48" spans="2:171" s="1810" customFormat="1" ht="29.4" customHeight="1">
      <c r="B48" s="1808"/>
      <c r="C48" s="1807"/>
      <c r="D48" s="1807"/>
      <c r="E48" s="1807"/>
      <c r="F48" s="1807"/>
      <c r="G48" s="1807"/>
      <c r="H48" s="1807"/>
      <c r="I48" s="1807"/>
      <c r="J48" s="1891"/>
      <c r="K48" s="1891"/>
      <c r="L48" s="1891"/>
      <c r="M48" s="1891"/>
      <c r="N48" s="1891"/>
      <c r="O48" s="1891"/>
      <c r="P48" s="1891"/>
      <c r="Q48" s="1891"/>
      <c r="R48" s="1891"/>
      <c r="S48" s="1891"/>
      <c r="T48" s="1891"/>
      <c r="U48" s="1807"/>
      <c r="V48" s="1807"/>
      <c r="W48" s="1807"/>
      <c r="X48" s="1807"/>
      <c r="Y48" s="1807"/>
      <c r="Z48" s="1807"/>
      <c r="AA48" s="1807"/>
      <c r="AB48" s="1807"/>
      <c r="AC48" s="1807"/>
      <c r="AD48" s="1807"/>
      <c r="AE48" s="1807"/>
      <c r="AF48" s="1807"/>
      <c r="AG48" s="1807"/>
      <c r="AH48" s="1807"/>
      <c r="AI48" s="1807"/>
      <c r="AJ48" s="1807"/>
      <c r="AK48" s="1807"/>
      <c r="AL48" s="1807"/>
      <c r="AM48" s="1807"/>
      <c r="AN48" s="1807"/>
      <c r="AO48" s="1807"/>
      <c r="AP48" s="1807"/>
      <c r="AQ48" s="1807"/>
      <c r="AR48" s="1807"/>
      <c r="AS48" s="1807"/>
      <c r="AT48" s="1807"/>
      <c r="AU48" s="1807"/>
      <c r="AV48" s="1807"/>
      <c r="AW48" s="1807"/>
      <c r="AX48" s="1807"/>
      <c r="AY48" s="1807"/>
      <c r="AZ48" s="1807"/>
      <c r="BA48" s="1807"/>
      <c r="BB48" s="1807"/>
      <c r="BC48" s="1807"/>
      <c r="BD48" s="1807"/>
      <c r="BE48" s="1807"/>
      <c r="BF48" s="1807"/>
      <c r="BG48" s="1807"/>
      <c r="BH48" s="1807"/>
      <c r="BI48" s="1807"/>
      <c r="BJ48" s="1807"/>
      <c r="BK48" s="1807"/>
      <c r="BL48" s="1807"/>
      <c r="BM48" s="1807"/>
      <c r="BN48" s="1807"/>
      <c r="BO48" s="1807"/>
      <c r="BP48" s="1807"/>
      <c r="BQ48" s="1807"/>
      <c r="BR48" s="1807"/>
      <c r="BS48" s="1807"/>
      <c r="BT48" s="1807"/>
      <c r="BU48" s="1807"/>
      <c r="BV48" s="1807"/>
      <c r="BW48" s="1807"/>
      <c r="BX48" s="1807"/>
      <c r="BY48" s="1807"/>
      <c r="BZ48" s="1807"/>
      <c r="CA48" s="1807"/>
      <c r="CB48" s="1807"/>
      <c r="CC48" s="1807"/>
      <c r="CD48" s="1788"/>
      <c r="CH48" s="1807"/>
      <c r="CI48" s="1807"/>
      <c r="CJ48" s="1807"/>
      <c r="CK48" s="1807"/>
      <c r="CL48" s="1873"/>
      <c r="CP48" s="1787"/>
      <c r="CQ48" s="1787"/>
      <c r="CR48" s="1787"/>
      <c r="CS48" s="1787"/>
      <c r="CT48" s="1787"/>
      <c r="CU48" s="1787"/>
      <c r="CV48" s="1787"/>
      <c r="CW48" s="1787"/>
      <c r="CX48" s="1787"/>
      <c r="CY48" s="1787"/>
      <c r="CZ48" s="1787"/>
      <c r="DA48" s="1787"/>
      <c r="DB48" s="1787"/>
      <c r="DC48" s="1787"/>
      <c r="DD48" s="1787"/>
      <c r="DE48" s="1787"/>
      <c r="DF48" s="1787"/>
      <c r="DG48" s="1787"/>
      <c r="DH48" s="1787"/>
      <c r="DI48" s="1787"/>
      <c r="DJ48" s="1787"/>
      <c r="DK48" s="1787"/>
      <c r="DL48" s="1787"/>
      <c r="DM48" s="1787"/>
      <c r="DN48" s="1787"/>
      <c r="DO48" s="1787"/>
      <c r="DP48" s="1787"/>
      <c r="DQ48" s="1787"/>
      <c r="DR48" s="1787"/>
      <c r="DS48" s="1787"/>
      <c r="DZ48" s="1770"/>
      <c r="EA48" s="1787"/>
      <c r="EB48" s="1787"/>
      <c r="EF48" s="1787"/>
      <c r="EG48" s="1787"/>
      <c r="EH48" s="1787"/>
      <c r="EI48" s="1787"/>
      <c r="EJ48" s="1787"/>
      <c r="EK48" s="1787"/>
      <c r="EL48" s="1787"/>
      <c r="EM48" s="1787"/>
      <c r="EN48" s="1787"/>
      <c r="EO48" s="1787"/>
      <c r="EP48" s="1787"/>
      <c r="EQ48" s="1787"/>
      <c r="ER48" s="1787"/>
      <c r="ES48" s="1787"/>
      <c r="ET48" s="1787"/>
      <c r="EU48" s="1787"/>
      <c r="EV48" s="1787"/>
      <c r="EW48" s="1787"/>
      <c r="EX48" s="1787"/>
      <c r="EY48" s="1787"/>
      <c r="EZ48" s="1787"/>
      <c r="FA48" s="1787"/>
      <c r="FB48" s="1787"/>
      <c r="FC48" s="1787"/>
      <c r="FD48" s="1787"/>
      <c r="FE48" s="1787"/>
      <c r="FF48" s="1787"/>
      <c r="FG48" s="1787"/>
      <c r="FH48" s="1787"/>
      <c r="FI48" s="1787"/>
    </row>
    <row r="49" spans="2:171" s="1810" customFormat="1" ht="29.4" customHeight="1">
      <c r="B49" s="1812"/>
      <c r="C49" s="1807"/>
      <c r="D49" s="3364">
        <v>3</v>
      </c>
      <c r="E49" s="3363"/>
      <c r="F49" s="3365"/>
      <c r="G49" s="3366"/>
      <c r="H49" s="3367"/>
      <c r="I49" s="1832"/>
      <c r="J49" s="3364" t="s">
        <v>2790</v>
      </c>
      <c r="K49" s="3364"/>
      <c r="L49" s="3364"/>
      <c r="M49" s="3364"/>
      <c r="N49" s="3364"/>
      <c r="O49" s="3364"/>
      <c r="P49" s="3364"/>
      <c r="Q49" s="3364"/>
      <c r="R49" s="3364"/>
      <c r="S49" s="3364"/>
      <c r="T49" s="3364"/>
      <c r="U49" s="1807"/>
      <c r="V49" s="1807"/>
      <c r="W49" s="1807"/>
      <c r="X49" s="1807"/>
      <c r="Y49" s="1807"/>
      <c r="Z49" s="1807"/>
      <c r="AA49" s="1807"/>
      <c r="AB49" s="1807"/>
      <c r="AC49" s="1807"/>
      <c r="AD49" s="1807"/>
      <c r="AE49" s="1807"/>
      <c r="AF49" s="1807"/>
      <c r="AG49" s="1807"/>
      <c r="AH49" s="1807"/>
      <c r="AI49" s="1807"/>
      <c r="AJ49" s="1807"/>
      <c r="AK49" s="1807"/>
      <c r="AL49" s="1807"/>
      <c r="AM49" s="1807"/>
      <c r="AN49" s="1807"/>
      <c r="AO49" s="1807"/>
      <c r="AP49" s="1807"/>
      <c r="AQ49" s="1807"/>
      <c r="AR49" s="1807"/>
      <c r="AS49" s="1807"/>
      <c r="AT49" s="1807"/>
      <c r="AU49" s="1807"/>
      <c r="AV49" s="1807"/>
      <c r="AW49" s="1807"/>
      <c r="AX49" s="1807"/>
      <c r="AY49" s="1807"/>
      <c r="AZ49" s="1807"/>
      <c r="BA49" s="1807"/>
      <c r="BB49" s="1807"/>
      <c r="BC49" s="1807"/>
      <c r="BD49" s="1807"/>
      <c r="BE49" s="1807"/>
      <c r="BF49" s="1807"/>
      <c r="BG49" s="1807"/>
      <c r="BH49" s="1807"/>
      <c r="BI49" s="1807"/>
      <c r="BJ49" s="1807"/>
      <c r="BK49" s="1807"/>
      <c r="BL49" s="1807"/>
      <c r="BM49" s="1807"/>
      <c r="BN49" s="1807"/>
      <c r="BO49" s="1807"/>
      <c r="BP49" s="1807"/>
      <c r="BQ49" s="1807"/>
      <c r="BR49" s="1807"/>
      <c r="BS49" s="1807"/>
      <c r="BT49" s="1807"/>
      <c r="BU49" s="1807"/>
      <c r="BV49" s="1807"/>
      <c r="BW49" s="1807"/>
      <c r="BX49" s="1807"/>
      <c r="BY49" s="1807"/>
      <c r="BZ49" s="1807"/>
      <c r="CA49" s="1807"/>
      <c r="CB49" s="1807"/>
      <c r="CC49" s="1807"/>
      <c r="CD49" s="1788"/>
      <c r="CH49" s="1807"/>
      <c r="CI49" s="1807"/>
      <c r="CJ49" s="1807"/>
      <c r="CK49" s="1807"/>
      <c r="CL49" s="1873"/>
      <c r="CP49" s="1787"/>
      <c r="CQ49" s="1787"/>
      <c r="CR49" s="1787"/>
      <c r="CS49" s="1787"/>
      <c r="CT49" s="1787"/>
      <c r="CU49" s="1787"/>
      <c r="CV49" s="1787"/>
      <c r="CW49" s="1787"/>
      <c r="CX49" s="1787"/>
      <c r="CY49" s="1787"/>
      <c r="CZ49" s="1787"/>
      <c r="DA49" s="1787"/>
      <c r="DB49" s="1787"/>
      <c r="DC49" s="1787"/>
      <c r="DD49" s="1787"/>
      <c r="DE49" s="1787"/>
      <c r="DF49" s="1787"/>
      <c r="DG49" s="1787"/>
      <c r="DH49" s="1787"/>
      <c r="DI49" s="1787"/>
      <c r="DJ49" s="1787"/>
      <c r="DK49" s="1787"/>
      <c r="DL49" s="1787"/>
      <c r="DM49" s="1787"/>
      <c r="DN49" s="1787"/>
      <c r="DO49" s="1787"/>
      <c r="DP49" s="1787"/>
      <c r="DQ49" s="1787"/>
      <c r="DR49" s="1787"/>
      <c r="DS49" s="1787"/>
      <c r="DZ49" s="1770"/>
      <c r="EA49" s="1787"/>
      <c r="EB49" s="1787"/>
      <c r="EF49" s="1787"/>
      <c r="EG49" s="1787"/>
      <c r="EH49" s="1787"/>
      <c r="EI49" s="1787"/>
      <c r="EJ49" s="1787"/>
      <c r="EK49" s="1787"/>
      <c r="EL49" s="1787"/>
      <c r="EM49" s="1787"/>
      <c r="EN49" s="1787"/>
      <c r="EO49" s="1787"/>
      <c r="EP49" s="1787"/>
      <c r="EQ49" s="1787"/>
      <c r="ER49" s="1787"/>
      <c r="ES49" s="1787"/>
      <c r="ET49" s="1787"/>
      <c r="EU49" s="1787"/>
      <c r="EV49" s="1787"/>
      <c r="EW49" s="1787"/>
      <c r="EX49" s="1787"/>
      <c r="EY49" s="1787"/>
      <c r="EZ49" s="1787"/>
      <c r="FA49" s="1787"/>
      <c r="FB49" s="1787"/>
      <c r="FC49" s="1787"/>
      <c r="FD49" s="1787"/>
      <c r="FE49" s="1787"/>
      <c r="FF49" s="1787"/>
      <c r="FG49" s="1787"/>
      <c r="FH49" s="1787"/>
      <c r="FI49" s="1787"/>
    </row>
    <row r="50" spans="2:171" s="1810" customFormat="1" ht="29.4" customHeight="1">
      <c r="B50" s="1812"/>
      <c r="C50" s="1807"/>
      <c r="D50" s="3364"/>
      <c r="E50" s="3363"/>
      <c r="F50" s="3368"/>
      <c r="G50" s="3369"/>
      <c r="H50" s="3370"/>
      <c r="I50" s="1832"/>
      <c r="J50" s="3364"/>
      <c r="K50" s="3364"/>
      <c r="L50" s="3364"/>
      <c r="M50" s="3364"/>
      <c r="N50" s="3364"/>
      <c r="O50" s="3364"/>
      <c r="P50" s="3364"/>
      <c r="Q50" s="3364"/>
      <c r="R50" s="3364"/>
      <c r="S50" s="3364"/>
      <c r="T50" s="3364"/>
      <c r="U50" s="1807"/>
      <c r="V50" s="1807"/>
      <c r="W50" s="1807"/>
      <c r="X50" s="1807"/>
      <c r="Y50" s="1807"/>
      <c r="Z50" s="1807"/>
      <c r="AA50" s="1807"/>
      <c r="AB50" s="1807"/>
      <c r="AC50" s="1807"/>
      <c r="AD50" s="1807"/>
      <c r="AE50" s="1807"/>
      <c r="AF50" s="1807"/>
      <c r="AG50" s="1807"/>
      <c r="AH50" s="1807"/>
      <c r="AI50" s="1807"/>
      <c r="AJ50" s="1807"/>
      <c r="AK50" s="1807"/>
      <c r="AL50" s="1807"/>
      <c r="AM50" s="1807"/>
      <c r="AN50" s="1807"/>
      <c r="AO50" s="1807"/>
      <c r="AP50" s="1807"/>
      <c r="AQ50" s="1807"/>
      <c r="AR50" s="1807"/>
      <c r="AS50" s="1807"/>
      <c r="AT50" s="1807"/>
      <c r="AU50" s="1807"/>
      <c r="AV50" s="1807"/>
      <c r="AW50" s="1807"/>
      <c r="AX50" s="1807"/>
      <c r="AY50" s="1807"/>
      <c r="AZ50" s="1807"/>
      <c r="BA50" s="1807"/>
      <c r="BB50" s="1807"/>
      <c r="BC50" s="1807"/>
      <c r="BD50" s="1807"/>
      <c r="BE50" s="1807"/>
      <c r="BF50" s="1807"/>
      <c r="BG50" s="1807"/>
      <c r="BH50" s="1807"/>
      <c r="BI50" s="1807"/>
      <c r="BJ50" s="1807"/>
      <c r="BK50" s="1807"/>
      <c r="BL50" s="1807"/>
      <c r="BM50" s="1807"/>
      <c r="BN50" s="1807"/>
      <c r="BO50" s="1807"/>
      <c r="BP50" s="1807"/>
      <c r="BQ50" s="1807"/>
      <c r="BR50" s="1807"/>
      <c r="BS50" s="1807"/>
      <c r="BT50" s="1807"/>
      <c r="BU50" s="1807"/>
      <c r="BV50" s="1807"/>
      <c r="BW50" s="1807"/>
      <c r="BX50" s="1807"/>
      <c r="BY50" s="1807"/>
      <c r="BZ50" s="1807"/>
      <c r="CA50" s="1807"/>
      <c r="CB50" s="1807"/>
      <c r="CC50" s="1807"/>
      <c r="CD50" s="1788"/>
      <c r="CH50" s="1807"/>
      <c r="CI50" s="1807"/>
      <c r="CJ50" s="1807"/>
      <c r="CK50" s="1807"/>
      <c r="CL50" s="1873"/>
      <c r="CP50" s="1787"/>
      <c r="CQ50" s="1787"/>
      <c r="CR50" s="1787"/>
      <c r="CS50" s="1787"/>
      <c r="CT50" s="1787"/>
      <c r="CU50" s="1787"/>
      <c r="CV50" s="1787"/>
      <c r="CW50" s="1787"/>
      <c r="CX50" s="1787"/>
      <c r="CY50" s="1787"/>
      <c r="CZ50" s="1787"/>
      <c r="DA50" s="1787"/>
      <c r="DB50" s="1787"/>
      <c r="DC50" s="1787"/>
      <c r="DD50" s="1787"/>
      <c r="DE50" s="1787"/>
      <c r="DF50" s="1787"/>
      <c r="DG50" s="1787"/>
      <c r="DH50" s="1787"/>
      <c r="DI50" s="1787"/>
      <c r="DJ50" s="1787"/>
      <c r="DK50" s="1787"/>
      <c r="DL50" s="1787"/>
      <c r="DM50" s="1787"/>
      <c r="DN50" s="1787"/>
      <c r="DO50" s="1787"/>
      <c r="DP50" s="1787"/>
      <c r="DQ50" s="1787"/>
      <c r="DR50" s="1770"/>
      <c r="DS50" s="1770"/>
      <c r="DZ50" s="1770"/>
      <c r="EA50" s="1787"/>
      <c r="EB50" s="1787"/>
      <c r="EF50" s="1787"/>
      <c r="EG50" s="1787"/>
      <c r="EH50" s="1787"/>
      <c r="EI50" s="1787"/>
      <c r="EJ50" s="1787"/>
      <c r="EK50" s="1787"/>
      <c r="EL50" s="1787"/>
      <c r="EM50" s="1787"/>
      <c r="EN50" s="1787"/>
      <c r="EO50" s="1787"/>
      <c r="EP50" s="1787"/>
      <c r="EQ50" s="1787"/>
      <c r="ER50" s="1787"/>
      <c r="ES50" s="1787"/>
      <c r="ET50" s="1787"/>
      <c r="EU50" s="1787"/>
      <c r="EV50" s="1787"/>
      <c r="EW50" s="1787"/>
      <c r="EX50" s="1787"/>
      <c r="EY50" s="1787"/>
      <c r="EZ50" s="1787"/>
      <c r="FA50" s="1787"/>
      <c r="FB50" s="1787"/>
      <c r="FC50" s="1787"/>
      <c r="FD50" s="1787"/>
      <c r="FE50" s="1787"/>
      <c r="FF50" s="1787"/>
      <c r="FG50" s="1787"/>
      <c r="FH50" s="1787"/>
      <c r="FI50" s="1787"/>
    </row>
    <row r="51" spans="2:171" s="1810" customFormat="1" ht="29.4" customHeight="1">
      <c r="B51" s="1812"/>
      <c r="C51" s="1807"/>
      <c r="D51" s="1807"/>
      <c r="E51" s="1807"/>
      <c r="F51" s="1807"/>
      <c r="G51" s="1807"/>
      <c r="H51" s="1807"/>
      <c r="I51" s="1807"/>
      <c r="J51" s="1807"/>
      <c r="K51" s="1807"/>
      <c r="L51" s="1807"/>
      <c r="M51" s="1807"/>
      <c r="N51" s="1807"/>
      <c r="O51" s="1807"/>
      <c r="P51" s="1807"/>
      <c r="Q51" s="1807"/>
      <c r="R51" s="1807"/>
      <c r="S51" s="1807"/>
      <c r="T51" s="1807"/>
      <c r="U51" s="1807"/>
      <c r="V51" s="1807"/>
      <c r="W51" s="1807"/>
      <c r="X51" s="1807"/>
      <c r="Y51" s="1807"/>
      <c r="Z51" s="1807"/>
      <c r="AA51" s="1807"/>
      <c r="AB51" s="1807"/>
      <c r="AC51" s="1807"/>
      <c r="AD51" s="1807"/>
      <c r="AE51" s="1807"/>
      <c r="AF51" s="1807"/>
      <c r="AG51" s="1807"/>
      <c r="AH51" s="1807"/>
      <c r="AI51" s="1807"/>
      <c r="AJ51" s="1807"/>
      <c r="AK51" s="1807"/>
      <c r="AL51" s="1807"/>
      <c r="AM51" s="1807"/>
      <c r="AN51" s="1807"/>
      <c r="AO51" s="1807"/>
      <c r="AP51" s="1807"/>
      <c r="AQ51" s="1807"/>
      <c r="AR51" s="1807"/>
      <c r="AS51" s="1807"/>
      <c r="AT51" s="1807"/>
      <c r="AU51" s="1807"/>
      <c r="AV51" s="1807"/>
      <c r="AW51" s="1807"/>
      <c r="AX51" s="1807"/>
      <c r="AY51" s="1807"/>
      <c r="AZ51" s="1807"/>
      <c r="BA51" s="1807"/>
      <c r="BB51" s="1807"/>
      <c r="BC51" s="1807"/>
      <c r="BD51" s="1807"/>
      <c r="BE51" s="1807"/>
      <c r="BF51" s="1807"/>
      <c r="BG51" s="1807"/>
      <c r="BH51" s="1807"/>
      <c r="BI51" s="1807"/>
      <c r="BJ51" s="1807"/>
      <c r="BK51" s="1807"/>
      <c r="BL51" s="1807"/>
      <c r="BM51" s="1807"/>
      <c r="BN51" s="1807"/>
      <c r="BO51" s="1807"/>
      <c r="BP51" s="1807"/>
      <c r="BQ51" s="1807"/>
      <c r="BR51" s="1807"/>
      <c r="BS51" s="1807"/>
      <c r="BT51" s="1807"/>
      <c r="BU51" s="1807"/>
      <c r="BV51" s="1807"/>
      <c r="BW51" s="1807"/>
      <c r="BX51" s="1807"/>
      <c r="BY51" s="1807"/>
      <c r="BZ51" s="1807"/>
      <c r="CA51" s="1807"/>
      <c r="CB51" s="1807"/>
      <c r="CC51" s="1807"/>
      <c r="CD51" s="1788"/>
      <c r="CH51" s="1807"/>
      <c r="CI51" s="1807"/>
      <c r="CJ51" s="1807"/>
      <c r="CK51" s="1807"/>
      <c r="CL51" s="1873"/>
      <c r="CP51" s="1787"/>
      <c r="CQ51" s="1787"/>
      <c r="CR51" s="1787"/>
      <c r="CS51" s="1787"/>
      <c r="CT51" s="1787"/>
      <c r="CU51" s="1787"/>
      <c r="CV51" s="1787"/>
      <c r="CW51" s="1787"/>
      <c r="CX51" s="1787"/>
      <c r="CY51" s="1787"/>
      <c r="CZ51" s="1787"/>
      <c r="DA51" s="1787"/>
      <c r="DB51" s="1787"/>
      <c r="DC51" s="1787"/>
      <c r="DD51" s="1787"/>
      <c r="DE51" s="1787"/>
      <c r="DF51" s="1787"/>
      <c r="DG51" s="1787"/>
      <c r="DH51" s="1787"/>
      <c r="DI51" s="1787"/>
      <c r="DJ51" s="1787"/>
      <c r="DK51" s="1787"/>
      <c r="DL51" s="1787"/>
      <c r="DM51" s="1787"/>
      <c r="DN51" s="1787"/>
      <c r="DO51" s="1787"/>
      <c r="DP51" s="1787"/>
      <c r="DQ51" s="1787"/>
      <c r="DR51" s="1787"/>
      <c r="DS51" s="1787"/>
      <c r="DZ51" s="1787"/>
      <c r="EA51" s="1787"/>
      <c r="EB51" s="1787"/>
      <c r="EF51" s="1787"/>
      <c r="EG51" s="1787"/>
      <c r="EH51" s="1787"/>
      <c r="EI51" s="1787"/>
      <c r="EJ51" s="1787"/>
      <c r="EK51" s="1787"/>
      <c r="EL51" s="1787"/>
      <c r="EM51" s="1787"/>
      <c r="EN51" s="1787"/>
      <c r="EO51" s="1787"/>
      <c r="EP51" s="1787"/>
      <c r="EQ51" s="1787"/>
      <c r="ER51" s="1787"/>
      <c r="ES51" s="1787"/>
      <c r="ET51" s="1787"/>
      <c r="EU51" s="1787"/>
      <c r="EV51" s="1787"/>
      <c r="EW51" s="1787"/>
      <c r="EX51" s="1787"/>
      <c r="EY51" s="1787"/>
      <c r="EZ51" s="1787"/>
      <c r="FA51" s="1787"/>
      <c r="FB51" s="1787"/>
      <c r="FC51" s="1787"/>
      <c r="FD51" s="1787"/>
      <c r="FE51" s="1787"/>
      <c r="FF51" s="1787"/>
      <c r="FG51" s="1787"/>
      <c r="FH51" s="1787"/>
      <c r="FI51" s="1787"/>
    </row>
    <row r="52" spans="2:171" s="1810" customFormat="1" ht="29.4" customHeight="1">
      <c r="B52" s="1812"/>
      <c r="C52" s="1807"/>
      <c r="D52" s="1807"/>
      <c r="E52" s="1807"/>
      <c r="F52" s="1807"/>
      <c r="G52" s="1807"/>
      <c r="H52" s="1807"/>
      <c r="I52" s="1807"/>
      <c r="J52" s="1807"/>
      <c r="K52" s="1807"/>
      <c r="L52" s="1807"/>
      <c r="M52" s="1807"/>
      <c r="N52" s="1807"/>
      <c r="O52" s="1807"/>
      <c r="P52" s="1807"/>
      <c r="Q52" s="1807"/>
      <c r="R52" s="1807"/>
      <c r="S52" s="1807"/>
      <c r="T52" s="1807"/>
      <c r="U52" s="1807"/>
      <c r="V52" s="1807"/>
      <c r="W52" s="1807"/>
      <c r="X52" s="1807"/>
      <c r="Y52" s="1807"/>
      <c r="Z52" s="1807"/>
      <c r="AA52" s="1807"/>
      <c r="AB52" s="1807"/>
      <c r="AC52" s="1807"/>
      <c r="AD52" s="1807"/>
      <c r="AE52" s="1807"/>
      <c r="AF52" s="1807"/>
      <c r="AG52" s="1807"/>
      <c r="AH52" s="1807"/>
      <c r="AI52" s="1807"/>
      <c r="AJ52" s="1807"/>
      <c r="AK52" s="1807"/>
      <c r="AL52" s="1807"/>
      <c r="AM52" s="1807"/>
      <c r="AN52" s="1807"/>
      <c r="AO52" s="1807"/>
      <c r="AP52" s="1807"/>
      <c r="AQ52" s="1807"/>
      <c r="AR52" s="1807"/>
      <c r="AS52" s="1807"/>
      <c r="AT52" s="1807"/>
      <c r="AU52" s="1807"/>
      <c r="AV52" s="1807"/>
      <c r="AW52" s="1807"/>
      <c r="AX52" s="1807"/>
      <c r="AY52" s="1807"/>
      <c r="AZ52" s="1807"/>
      <c r="BA52" s="1807"/>
      <c r="BB52" s="1807"/>
      <c r="BC52" s="1807"/>
      <c r="BD52" s="1807"/>
      <c r="BE52" s="1807"/>
      <c r="BF52" s="1807"/>
      <c r="BG52" s="1807"/>
      <c r="BH52" s="1807"/>
      <c r="BI52" s="1807"/>
      <c r="BJ52" s="1807"/>
      <c r="BK52" s="1807"/>
      <c r="BL52" s="1807"/>
      <c r="BM52" s="1807"/>
      <c r="BN52" s="1807"/>
      <c r="BO52" s="1807"/>
      <c r="BP52" s="1807"/>
      <c r="BQ52" s="1807"/>
      <c r="BR52" s="1807"/>
      <c r="BS52" s="1807"/>
      <c r="BT52" s="1807"/>
      <c r="BU52" s="1807"/>
      <c r="BV52" s="1807"/>
      <c r="BW52" s="1807"/>
      <c r="BX52" s="1807"/>
      <c r="BY52" s="1807"/>
      <c r="BZ52" s="1807"/>
      <c r="CA52" s="1807"/>
      <c r="CB52" s="1807"/>
      <c r="CC52" s="1807"/>
      <c r="CD52" s="1788"/>
      <c r="CH52" s="1807"/>
      <c r="CI52" s="1807"/>
      <c r="CJ52" s="1807"/>
      <c r="CK52" s="1807"/>
      <c r="CL52" s="1873"/>
      <c r="CP52" s="1787"/>
      <c r="CQ52" s="1787"/>
      <c r="CR52" s="1787"/>
      <c r="CS52" s="1787"/>
      <c r="CT52" s="1787"/>
      <c r="CU52" s="1787"/>
      <c r="CV52" s="1787"/>
      <c r="CW52" s="1787"/>
      <c r="CX52" s="1787"/>
      <c r="CY52" s="1787"/>
      <c r="CZ52" s="1787"/>
      <c r="DA52" s="1787"/>
      <c r="DB52" s="1787"/>
      <c r="DC52" s="1787"/>
      <c r="DD52" s="1787"/>
      <c r="DE52" s="1787"/>
      <c r="DF52" s="1787"/>
      <c r="DG52" s="1787"/>
      <c r="DH52" s="1787"/>
      <c r="DI52" s="1787"/>
      <c r="DJ52" s="1787"/>
      <c r="DK52" s="1787"/>
      <c r="DL52" s="1787"/>
      <c r="DM52" s="1787"/>
      <c r="DN52" s="1787"/>
      <c r="DO52" s="1787"/>
      <c r="DP52" s="1787"/>
      <c r="DQ52" s="1787"/>
      <c r="DR52" s="1787"/>
      <c r="DS52" s="1787"/>
      <c r="DZ52" s="1787"/>
      <c r="EA52" s="1787"/>
      <c r="EB52" s="1787"/>
      <c r="EF52" s="1787"/>
      <c r="EG52" s="1787"/>
      <c r="EH52" s="1787"/>
      <c r="EI52" s="1787"/>
      <c r="EJ52" s="1787"/>
      <c r="EK52" s="1787"/>
      <c r="EL52" s="1787"/>
      <c r="EM52" s="1787"/>
      <c r="EN52" s="1787"/>
      <c r="EO52" s="1787"/>
      <c r="EP52" s="1787"/>
      <c r="EQ52" s="1787"/>
      <c r="ER52" s="1787"/>
      <c r="ES52" s="1787"/>
      <c r="ET52" s="1787"/>
      <c r="EU52" s="1787"/>
      <c r="EV52" s="1787"/>
      <c r="EW52" s="1787"/>
      <c r="EX52" s="1787"/>
      <c r="EY52" s="1787"/>
      <c r="EZ52" s="1787"/>
      <c r="FA52" s="1787"/>
      <c r="FB52" s="1787"/>
      <c r="FC52" s="1787"/>
      <c r="FD52" s="1787"/>
      <c r="FE52" s="1787"/>
      <c r="FF52" s="1787"/>
      <c r="FG52" s="1787"/>
      <c r="FH52" s="1787"/>
      <c r="FI52" s="1787"/>
    </row>
    <row r="53" spans="2:171" s="1810" customFormat="1" ht="29.4" customHeight="1">
      <c r="B53" s="1812"/>
      <c r="C53" s="1807"/>
      <c r="D53" s="1806" t="s">
        <v>1087</v>
      </c>
      <c r="E53" s="1807"/>
      <c r="F53" s="1807"/>
      <c r="G53" s="1807"/>
      <c r="H53" s="1807"/>
      <c r="I53" s="1807"/>
      <c r="J53" s="1807"/>
      <c r="K53" s="1807"/>
      <c r="L53" s="1807"/>
      <c r="M53" s="1807"/>
      <c r="N53" s="1807"/>
      <c r="O53" s="1807"/>
      <c r="P53" s="1807"/>
      <c r="Q53" s="1807"/>
      <c r="R53" s="1807"/>
      <c r="S53" s="1807"/>
      <c r="T53" s="1807"/>
      <c r="U53" s="1807"/>
      <c r="V53" s="1807"/>
      <c r="W53" s="1807"/>
      <c r="X53" s="1807"/>
      <c r="Y53" s="1807"/>
      <c r="Z53" s="1807"/>
      <c r="AA53" s="1807"/>
      <c r="AB53" s="1807"/>
      <c r="AC53" s="1807"/>
      <c r="AD53" s="1807"/>
      <c r="AE53" s="1807"/>
      <c r="AF53" s="1807"/>
      <c r="AG53" s="1807"/>
      <c r="AH53" s="1807"/>
      <c r="AI53" s="1807"/>
      <c r="AJ53" s="1807"/>
      <c r="AK53" s="1807"/>
      <c r="AL53" s="1807"/>
      <c r="AM53" s="1807"/>
      <c r="AN53" s="1807"/>
      <c r="AO53" s="1807"/>
      <c r="AP53" s="1807"/>
      <c r="AQ53" s="1807"/>
      <c r="AR53" s="1807"/>
      <c r="AS53" s="1807"/>
      <c r="AT53" s="1807"/>
      <c r="AU53" s="1807"/>
      <c r="AV53" s="1807"/>
      <c r="AW53" s="1807"/>
      <c r="AX53" s="1807"/>
      <c r="AY53" s="1807"/>
      <c r="AZ53" s="1807"/>
      <c r="BA53" s="1807"/>
      <c r="BB53" s="1807"/>
      <c r="BC53" s="1807"/>
      <c r="BD53" s="1807"/>
      <c r="BE53" s="1807"/>
      <c r="BF53" s="1807"/>
      <c r="BG53" s="1807"/>
      <c r="BH53" s="1807"/>
      <c r="BI53" s="1807"/>
      <c r="BJ53" s="1807"/>
      <c r="BK53" s="1807"/>
      <c r="BL53" s="1807"/>
      <c r="BM53" s="1807"/>
      <c r="BN53" s="1807"/>
      <c r="BO53" s="1807"/>
      <c r="BP53" s="1807"/>
      <c r="BQ53" s="1807"/>
      <c r="BR53" s="1807"/>
      <c r="BS53" s="1807"/>
      <c r="BT53" s="1807"/>
      <c r="BU53" s="1807"/>
      <c r="BV53" s="1807"/>
      <c r="BW53" s="1807"/>
      <c r="BX53" s="1807"/>
      <c r="BY53" s="1807"/>
      <c r="BZ53" s="1807"/>
      <c r="CA53" s="1807"/>
      <c r="CB53" s="1807"/>
      <c r="CC53" s="1807"/>
      <c r="CD53" s="1788"/>
      <c r="CH53" s="1807"/>
      <c r="CI53" s="1807"/>
      <c r="CJ53" s="1807"/>
      <c r="CK53" s="1807"/>
      <c r="CL53" s="1873"/>
      <c r="CP53" s="1787"/>
      <c r="CQ53" s="1787"/>
      <c r="CR53" s="1787"/>
      <c r="CS53" s="1787"/>
      <c r="CT53" s="1787"/>
      <c r="CU53" s="1787"/>
      <c r="CV53" s="1787"/>
      <c r="CW53" s="1787"/>
      <c r="CX53" s="1787"/>
      <c r="CY53" s="1787"/>
      <c r="CZ53" s="1787"/>
      <c r="DA53" s="1787"/>
      <c r="DB53" s="1787"/>
      <c r="DC53" s="1787"/>
      <c r="DD53" s="1787"/>
      <c r="DE53" s="1787"/>
      <c r="DF53" s="1787"/>
      <c r="DG53" s="1787"/>
      <c r="DH53" s="1787"/>
      <c r="DI53" s="1787"/>
      <c r="DJ53" s="1787"/>
      <c r="DK53" s="1787"/>
      <c r="DL53" s="1787"/>
      <c r="DM53" s="1787"/>
      <c r="DN53" s="1787"/>
      <c r="DO53" s="1787"/>
      <c r="DP53" s="1787"/>
      <c r="DQ53" s="1787"/>
      <c r="DR53" s="1787"/>
      <c r="DS53" s="1787"/>
      <c r="DZ53" s="1787"/>
      <c r="EA53" s="1787"/>
      <c r="EB53" s="1787"/>
      <c r="EF53" s="1787"/>
      <c r="EG53" s="1787"/>
      <c r="EH53" s="1787"/>
      <c r="EI53" s="1787"/>
      <c r="EJ53" s="1787"/>
      <c r="EK53" s="1787"/>
      <c r="EL53" s="1787"/>
      <c r="EM53" s="1787"/>
      <c r="EN53" s="1787"/>
      <c r="EO53" s="1787"/>
      <c r="EP53" s="1787"/>
      <c r="EQ53" s="1787"/>
      <c r="ER53" s="1787"/>
      <c r="ES53" s="1787"/>
      <c r="ET53" s="1787"/>
      <c r="EU53" s="1787"/>
      <c r="EV53" s="1787"/>
      <c r="EW53" s="1787"/>
      <c r="EX53" s="1787"/>
      <c r="EY53" s="1787"/>
      <c r="EZ53" s="1787"/>
      <c r="FA53" s="1787"/>
      <c r="FB53" s="1787"/>
      <c r="FC53" s="1787"/>
      <c r="FD53" s="1787"/>
      <c r="FE53" s="1787"/>
      <c r="FF53" s="1787"/>
      <c r="FG53" s="1787"/>
      <c r="FH53" s="1787"/>
      <c r="FI53" s="1787"/>
    </row>
    <row r="54" spans="2:171" s="1801" customFormat="1" ht="29.4" customHeight="1">
      <c r="B54" s="1812"/>
      <c r="C54" s="1807"/>
      <c r="D54" s="1877" t="s">
        <v>1088</v>
      </c>
      <c r="E54" s="1807"/>
      <c r="F54" s="1807"/>
      <c r="G54" s="1807"/>
      <c r="H54" s="1807"/>
      <c r="I54" s="1807"/>
      <c r="J54" s="1807"/>
      <c r="K54" s="1807"/>
      <c r="L54" s="1807"/>
      <c r="M54" s="1807"/>
      <c r="N54" s="1807"/>
      <c r="O54" s="1807"/>
      <c r="P54" s="1807"/>
      <c r="Q54" s="1807"/>
      <c r="R54" s="1807"/>
      <c r="S54" s="1807"/>
      <c r="T54" s="1807"/>
      <c r="U54" s="1807"/>
      <c r="V54" s="1807"/>
      <c r="W54" s="1807"/>
      <c r="X54" s="1807"/>
      <c r="Y54" s="1807"/>
      <c r="Z54" s="1807"/>
      <c r="AA54" s="1807"/>
      <c r="AB54" s="1807"/>
      <c r="AC54" s="1807"/>
      <c r="AD54" s="1807"/>
      <c r="AE54" s="1807"/>
      <c r="AF54" s="1807"/>
      <c r="AG54" s="1807"/>
      <c r="AH54" s="1807"/>
      <c r="AI54" s="1807"/>
      <c r="AJ54" s="1807"/>
      <c r="AK54" s="1807"/>
      <c r="AL54" s="1807"/>
      <c r="AM54" s="1807"/>
      <c r="AN54" s="1807"/>
      <c r="AO54" s="1807"/>
      <c r="AP54" s="1807"/>
      <c r="AQ54" s="1807"/>
      <c r="AR54" s="1807"/>
      <c r="AS54" s="1807"/>
      <c r="AT54" s="1807"/>
      <c r="AU54" s="1807"/>
      <c r="AV54" s="1807"/>
      <c r="AW54" s="1807"/>
      <c r="AX54" s="1807"/>
      <c r="AY54" s="1807"/>
      <c r="AZ54" s="1807"/>
      <c r="BA54" s="1807"/>
      <c r="BB54" s="1807"/>
      <c r="BC54" s="1807"/>
      <c r="BD54" s="1807"/>
      <c r="BE54" s="1807"/>
      <c r="BF54" s="1807"/>
      <c r="BG54" s="1807"/>
      <c r="BH54" s="1807"/>
      <c r="BI54" s="1807"/>
      <c r="BJ54" s="1807"/>
      <c r="BK54" s="1807"/>
      <c r="BL54" s="1807"/>
      <c r="BM54" s="1807"/>
      <c r="BN54" s="1807"/>
      <c r="BO54" s="1807"/>
      <c r="BP54" s="1807"/>
      <c r="BQ54" s="1807"/>
      <c r="BR54" s="1807"/>
      <c r="BS54" s="1807"/>
      <c r="BT54" s="1807"/>
      <c r="BU54" s="1807"/>
      <c r="BV54" s="1807"/>
      <c r="BW54" s="1807"/>
      <c r="BX54" s="1807"/>
      <c r="BY54" s="1807"/>
      <c r="BZ54" s="1807"/>
      <c r="CA54" s="1807"/>
      <c r="CB54" s="1807"/>
      <c r="CC54" s="1807"/>
      <c r="CD54" s="1788"/>
      <c r="CH54" s="1807"/>
      <c r="CI54" s="1807"/>
      <c r="CJ54" s="1807"/>
      <c r="CK54" s="1807"/>
      <c r="CL54" s="1873"/>
      <c r="CP54" s="1787"/>
      <c r="CQ54" s="1787"/>
      <c r="CR54" s="1787"/>
      <c r="CS54" s="1787"/>
      <c r="CT54" s="1787"/>
      <c r="CU54" s="1787"/>
      <c r="CV54" s="1787"/>
      <c r="CW54" s="1787"/>
      <c r="CX54" s="1787"/>
      <c r="CY54" s="1787"/>
      <c r="CZ54" s="1787"/>
      <c r="DA54" s="1787"/>
      <c r="DB54" s="1787"/>
      <c r="DC54" s="1787"/>
      <c r="DD54" s="1787"/>
      <c r="DE54" s="1787"/>
      <c r="DF54" s="1787"/>
      <c r="DG54" s="1787"/>
      <c r="DH54" s="1787"/>
      <c r="DI54" s="1787"/>
      <c r="DJ54" s="1787"/>
      <c r="DK54" s="1787"/>
      <c r="DL54" s="1787"/>
      <c r="DM54" s="1787"/>
      <c r="DN54" s="1787"/>
      <c r="DO54" s="1787"/>
      <c r="DP54" s="1787"/>
      <c r="DQ54" s="1787"/>
      <c r="DR54" s="1787"/>
      <c r="DS54" s="1787"/>
      <c r="DZ54" s="1787"/>
      <c r="EA54" s="1787"/>
      <c r="EB54" s="1787"/>
      <c r="EF54" s="1787"/>
      <c r="EG54" s="1787"/>
      <c r="EH54" s="1787"/>
      <c r="EI54" s="1787"/>
      <c r="EJ54" s="1787"/>
      <c r="EK54" s="1787"/>
      <c r="EL54" s="1787"/>
      <c r="EM54" s="1787"/>
      <c r="EN54" s="1787"/>
      <c r="EO54" s="1787"/>
      <c r="EP54" s="1787"/>
      <c r="EQ54" s="1787"/>
      <c r="ER54" s="1787"/>
      <c r="ES54" s="1787"/>
      <c r="ET54" s="1787"/>
      <c r="EU54" s="1787"/>
      <c r="EV54" s="1787"/>
      <c r="EW54" s="1787"/>
      <c r="EX54" s="1787"/>
      <c r="EY54" s="1787"/>
      <c r="EZ54" s="1787"/>
      <c r="FA54" s="1787"/>
      <c r="FB54" s="1787"/>
      <c r="FC54" s="1787"/>
      <c r="FD54" s="1787"/>
      <c r="FE54" s="1787"/>
      <c r="FF54" s="1787"/>
      <c r="FG54" s="1787"/>
      <c r="FH54" s="1787"/>
      <c r="FI54" s="1787"/>
    </row>
    <row r="55" spans="2:171" s="1801" customFormat="1" ht="29.4" customHeight="1">
      <c r="B55" s="1812"/>
      <c r="C55" s="1807"/>
      <c r="D55" s="1807"/>
      <c r="E55" s="1807"/>
      <c r="F55" s="1807"/>
      <c r="G55" s="1807"/>
      <c r="H55" s="1807"/>
      <c r="I55" s="1807"/>
      <c r="J55" s="1807"/>
      <c r="K55" s="1807"/>
      <c r="L55" s="1807"/>
      <c r="M55" s="1807"/>
      <c r="N55" s="1807"/>
      <c r="O55" s="1807"/>
      <c r="P55" s="1807"/>
      <c r="Q55" s="1807"/>
      <c r="R55" s="1807"/>
      <c r="S55" s="1807"/>
      <c r="T55" s="1807"/>
      <c r="U55" s="1807"/>
      <c r="V55" s="1807"/>
      <c r="W55" s="1807"/>
      <c r="X55" s="1807"/>
      <c r="Y55" s="1807"/>
      <c r="Z55" s="1807"/>
      <c r="AA55" s="1807"/>
      <c r="AB55" s="1807"/>
      <c r="AC55" s="1807"/>
      <c r="AD55" s="1807"/>
      <c r="AE55" s="1807"/>
      <c r="AF55" s="1807"/>
      <c r="AG55" s="1807"/>
      <c r="AH55" s="1807"/>
      <c r="AI55" s="1807"/>
      <c r="AJ55" s="1807"/>
      <c r="AK55" s="1807"/>
      <c r="AL55" s="1807"/>
      <c r="AM55" s="1807"/>
      <c r="AN55" s="1807"/>
      <c r="AO55" s="1807"/>
      <c r="AP55" s="1807"/>
      <c r="AQ55" s="1807"/>
      <c r="AR55" s="1807"/>
      <c r="AS55" s="1807"/>
      <c r="AT55" s="1807"/>
      <c r="AU55" s="1807"/>
      <c r="AV55" s="1807"/>
      <c r="AW55" s="1807"/>
      <c r="AX55" s="1807"/>
      <c r="AY55" s="1807"/>
      <c r="AZ55" s="1807"/>
      <c r="BA55" s="1807"/>
      <c r="BB55" s="1807"/>
      <c r="BC55" s="1807"/>
      <c r="BD55" s="1807"/>
      <c r="BE55" s="1807"/>
      <c r="BF55" s="1807"/>
      <c r="BG55" s="1807"/>
      <c r="BH55" s="1807"/>
      <c r="BI55" s="1807"/>
      <c r="BJ55" s="1807"/>
      <c r="BK55" s="1807"/>
      <c r="BL55" s="1807"/>
      <c r="BM55" s="1807"/>
      <c r="BN55" s="1807"/>
      <c r="BO55" s="1807"/>
      <c r="BP55" s="1807"/>
      <c r="BQ55" s="1807"/>
      <c r="BR55" s="1807"/>
      <c r="BS55" s="1807"/>
      <c r="BT55" s="1807"/>
      <c r="BU55" s="1807"/>
      <c r="BV55" s="1787"/>
      <c r="BW55" s="1787"/>
      <c r="BX55" s="1787"/>
      <c r="BY55" s="1878" t="s">
        <v>1085</v>
      </c>
      <c r="BZ55" s="1787"/>
      <c r="CA55" s="1787"/>
      <c r="CB55" s="1807"/>
      <c r="CC55" s="1807"/>
      <c r="CD55" s="1788"/>
      <c r="CH55" s="1807"/>
      <c r="CI55" s="1807"/>
      <c r="CJ55" s="1807"/>
      <c r="CK55" s="1807"/>
      <c r="CL55" s="1873"/>
      <c r="CP55" s="1787"/>
      <c r="CQ55" s="1787"/>
      <c r="CR55" s="1787"/>
      <c r="CS55" s="1787"/>
      <c r="CT55" s="1787"/>
      <c r="CU55" s="1787"/>
      <c r="CV55" s="1787"/>
      <c r="CW55" s="1787"/>
      <c r="CX55" s="1787"/>
      <c r="CY55" s="1787"/>
      <c r="CZ55" s="1787"/>
      <c r="DA55" s="1787"/>
      <c r="DB55" s="1787"/>
      <c r="DC55" s="1787"/>
      <c r="DD55" s="1787"/>
      <c r="DE55" s="1787"/>
      <c r="DF55" s="1787"/>
      <c r="DG55" s="1787"/>
      <c r="DH55" s="1787"/>
      <c r="DI55" s="1787"/>
      <c r="DJ55" s="1787"/>
      <c r="DK55" s="1787"/>
      <c r="DL55" s="1787"/>
      <c r="DM55" s="1787"/>
      <c r="DN55" s="1787"/>
      <c r="DO55" s="1787"/>
      <c r="DP55" s="1787"/>
      <c r="DQ55" s="1787"/>
      <c r="DR55" s="1787"/>
      <c r="DS55" s="1787"/>
      <c r="DZ55" s="1787"/>
      <c r="EA55" s="1787"/>
      <c r="EB55" s="1787"/>
      <c r="EF55" s="1787"/>
      <c r="EG55" s="1787"/>
      <c r="EH55" s="1787"/>
      <c r="EI55" s="1787"/>
      <c r="EJ55" s="1787"/>
      <c r="EK55" s="1787"/>
      <c r="EL55" s="1787"/>
      <c r="EM55" s="1787"/>
      <c r="EN55" s="1787"/>
      <c r="EO55" s="1787"/>
      <c r="EP55" s="1787"/>
      <c r="EQ55" s="1787"/>
      <c r="ER55" s="1787"/>
      <c r="ES55" s="1787"/>
      <c r="ET55" s="1787"/>
      <c r="EU55" s="1787"/>
      <c r="EV55" s="1787"/>
      <c r="EW55" s="1787"/>
      <c r="EX55" s="1787"/>
      <c r="EY55" s="1787"/>
      <c r="EZ55" s="1787"/>
      <c r="FA55" s="1787"/>
      <c r="FB55" s="1787"/>
      <c r="FC55" s="1787"/>
      <c r="FD55" s="1787"/>
      <c r="FE55" s="1787"/>
      <c r="FF55" s="1787"/>
      <c r="FG55" s="1787"/>
      <c r="FH55" s="1787"/>
      <c r="FI55" s="1787"/>
    </row>
    <row r="56" spans="2:171" s="1801" customFormat="1" ht="29.4" customHeight="1">
      <c r="B56" s="1796"/>
      <c r="C56" s="1807"/>
      <c r="D56" s="1878" t="s">
        <v>6</v>
      </c>
      <c r="E56" s="1787"/>
      <c r="F56" s="1770" t="s">
        <v>1089</v>
      </c>
      <c r="G56" s="1807"/>
      <c r="H56" s="1807"/>
      <c r="I56" s="1807"/>
      <c r="J56" s="1807"/>
      <c r="K56" s="1807"/>
      <c r="L56" s="1807"/>
      <c r="M56" s="1807"/>
      <c r="N56" s="1807"/>
      <c r="O56" s="1807"/>
      <c r="P56" s="1807"/>
      <c r="Q56" s="1807"/>
      <c r="R56" s="1807"/>
      <c r="S56" s="1807"/>
      <c r="T56" s="1807"/>
      <c r="U56" s="1807"/>
      <c r="V56" s="1807"/>
      <c r="W56" s="1807"/>
      <c r="X56" s="1807"/>
      <c r="Y56" s="1807"/>
      <c r="Z56" s="1807"/>
      <c r="AA56" s="1807"/>
      <c r="AB56" s="1807"/>
      <c r="AC56" s="1807"/>
      <c r="AD56" s="1807"/>
      <c r="AE56" s="1807"/>
      <c r="AF56" s="1807"/>
      <c r="AG56" s="1807"/>
      <c r="AH56" s="1807"/>
      <c r="AI56" s="1807"/>
      <c r="AJ56" s="3406" t="s">
        <v>59</v>
      </c>
      <c r="AK56" s="3373"/>
      <c r="AL56" s="3404"/>
      <c r="AM56" s="3395"/>
      <c r="AN56" s="3396"/>
      <c r="AO56" s="3397"/>
      <c r="AP56" s="1807"/>
      <c r="AQ56" s="1807"/>
      <c r="AR56" s="1878" t="s">
        <v>433</v>
      </c>
      <c r="AS56" s="1787"/>
      <c r="AT56" s="1770" t="s">
        <v>1090</v>
      </c>
      <c r="AU56" s="1807"/>
      <c r="AV56" s="1807"/>
      <c r="AW56" s="1807"/>
      <c r="AX56" s="1807"/>
      <c r="AY56" s="1807"/>
      <c r="AZ56" s="1807"/>
      <c r="BA56" s="1807"/>
      <c r="BB56" s="1807"/>
      <c r="BC56" s="1807"/>
      <c r="BD56" s="1807"/>
      <c r="BE56" s="1807"/>
      <c r="BF56" s="1807"/>
      <c r="BG56" s="1807"/>
      <c r="BH56" s="1807"/>
      <c r="BI56" s="1807"/>
      <c r="BJ56" s="1807"/>
      <c r="BK56" s="1807"/>
      <c r="BL56" s="1807"/>
      <c r="BM56" s="1807"/>
      <c r="BN56" s="1807"/>
      <c r="BO56" s="1807"/>
      <c r="BP56" s="1807"/>
      <c r="BQ56" s="1807"/>
      <c r="BR56" s="1807"/>
      <c r="BS56" s="1807"/>
      <c r="BT56" s="1807"/>
      <c r="BU56" s="1807"/>
      <c r="BV56" s="3406" t="s">
        <v>110</v>
      </c>
      <c r="BW56" s="3373"/>
      <c r="BX56" s="3404"/>
      <c r="BY56" s="3395"/>
      <c r="BZ56" s="3396"/>
      <c r="CA56" s="3397"/>
      <c r="CB56" s="1807"/>
      <c r="CC56" s="1807"/>
      <c r="CD56" s="1788"/>
      <c r="CH56" s="1807"/>
      <c r="CI56" s="1807"/>
      <c r="CJ56" s="1807"/>
      <c r="CK56" s="1807"/>
      <c r="CL56" s="1873"/>
      <c r="CP56" s="1787"/>
      <c r="CQ56" s="1787"/>
      <c r="CR56" s="1787"/>
      <c r="CS56" s="1787"/>
      <c r="CT56" s="1787"/>
      <c r="CU56" s="1787"/>
      <c r="CV56" s="1787"/>
      <c r="CW56" s="1787"/>
      <c r="CX56" s="1787"/>
      <c r="CY56" s="1787"/>
      <c r="CZ56" s="1787"/>
      <c r="DA56" s="1787"/>
      <c r="DB56" s="1787"/>
      <c r="DC56" s="1787"/>
      <c r="DD56" s="1787"/>
      <c r="DE56" s="1787"/>
      <c r="DF56" s="1787"/>
      <c r="DG56" s="1787"/>
      <c r="DH56" s="1787"/>
      <c r="DI56" s="1787"/>
      <c r="DJ56" s="1787"/>
      <c r="DK56" s="1787"/>
      <c r="DL56" s="1787"/>
      <c r="DM56" s="1787"/>
      <c r="DN56" s="1787"/>
      <c r="DO56" s="1787"/>
      <c r="DP56" s="1787"/>
      <c r="DQ56" s="1787"/>
      <c r="DR56" s="1787"/>
      <c r="DS56" s="1787"/>
      <c r="DZ56" s="1787"/>
      <c r="EA56" s="1787"/>
      <c r="EB56" s="1807"/>
      <c r="EC56" s="1807"/>
      <c r="ED56" s="1807"/>
      <c r="EE56" s="1807"/>
      <c r="EF56" s="1807"/>
      <c r="EG56" s="1807"/>
      <c r="EH56" s="1807"/>
      <c r="EI56" s="1807"/>
      <c r="EJ56" s="1807"/>
      <c r="EK56" s="1807"/>
      <c r="EL56" s="1807"/>
      <c r="EM56" s="1807"/>
      <c r="EN56" s="1807"/>
      <c r="EO56" s="1807"/>
      <c r="EP56" s="1807"/>
      <c r="EQ56" s="1807"/>
      <c r="ER56" s="1807"/>
      <c r="ES56" s="1807"/>
      <c r="ET56" s="1807"/>
      <c r="EU56" s="1807"/>
      <c r="EV56" s="1807"/>
      <c r="EW56" s="1807"/>
      <c r="EX56" s="1807"/>
      <c r="EY56" s="1807"/>
      <c r="EZ56" s="1807"/>
      <c r="FA56" s="1807"/>
      <c r="FB56" s="1807"/>
      <c r="FC56" s="1807"/>
      <c r="FD56" s="1807"/>
      <c r="FE56" s="1807"/>
      <c r="FF56" s="1807"/>
      <c r="FG56" s="1807"/>
      <c r="FH56" s="1807"/>
      <c r="FI56" s="1807"/>
      <c r="FJ56" s="1807"/>
      <c r="FK56" s="1807"/>
      <c r="FL56" s="1807"/>
      <c r="FM56" s="1787"/>
      <c r="FN56" s="1787"/>
      <c r="FO56" s="1787"/>
    </row>
    <row r="57" spans="2:171" s="1801" customFormat="1" ht="29.4" customHeight="1">
      <c r="B57" s="1796"/>
      <c r="C57" s="1807"/>
      <c r="D57" s="1787"/>
      <c r="E57" s="1787"/>
      <c r="F57" s="1771" t="s">
        <v>1091</v>
      </c>
      <c r="G57" s="1807"/>
      <c r="H57" s="1807"/>
      <c r="I57" s="1807"/>
      <c r="J57" s="1807"/>
      <c r="K57" s="1807"/>
      <c r="L57" s="1807"/>
      <c r="M57" s="1807"/>
      <c r="N57" s="1807"/>
      <c r="O57" s="1807"/>
      <c r="P57" s="1807"/>
      <c r="Q57" s="1807"/>
      <c r="R57" s="1807"/>
      <c r="S57" s="1807"/>
      <c r="T57" s="1807"/>
      <c r="U57" s="1807"/>
      <c r="V57" s="1807"/>
      <c r="W57" s="1807"/>
      <c r="X57" s="1807"/>
      <c r="Y57" s="1807"/>
      <c r="Z57" s="1807"/>
      <c r="AA57" s="1807"/>
      <c r="AB57" s="1807"/>
      <c r="AC57" s="1807"/>
      <c r="AD57" s="1807"/>
      <c r="AE57" s="1807"/>
      <c r="AF57" s="1807"/>
      <c r="AG57" s="1807"/>
      <c r="AH57" s="1807"/>
      <c r="AI57" s="1807"/>
      <c r="AJ57" s="3373"/>
      <c r="AK57" s="3373"/>
      <c r="AL57" s="3404"/>
      <c r="AM57" s="3398"/>
      <c r="AN57" s="3399"/>
      <c r="AO57" s="3400"/>
      <c r="AP57" s="1807"/>
      <c r="AQ57" s="1807"/>
      <c r="AR57" s="1787"/>
      <c r="AS57" s="1787"/>
      <c r="AT57" s="1771" t="s">
        <v>1092</v>
      </c>
      <c r="AU57" s="1807"/>
      <c r="AV57" s="1807"/>
      <c r="AW57" s="1807"/>
      <c r="AX57" s="1807"/>
      <c r="AY57" s="1807"/>
      <c r="AZ57" s="1807"/>
      <c r="BA57" s="1807"/>
      <c r="BB57" s="1807"/>
      <c r="BC57" s="1807"/>
      <c r="BD57" s="1807"/>
      <c r="BE57" s="1807"/>
      <c r="BF57" s="1807"/>
      <c r="BG57" s="1807"/>
      <c r="BH57" s="1807"/>
      <c r="BI57" s="1807"/>
      <c r="BJ57" s="1807"/>
      <c r="BK57" s="1807"/>
      <c r="BL57" s="1807"/>
      <c r="BM57" s="1807"/>
      <c r="BN57" s="1807"/>
      <c r="BO57" s="1807"/>
      <c r="BP57" s="1807"/>
      <c r="BQ57" s="1807"/>
      <c r="BR57" s="1807"/>
      <c r="BS57" s="1807"/>
      <c r="BT57" s="1807"/>
      <c r="BU57" s="1807"/>
      <c r="BV57" s="3373"/>
      <c r="BW57" s="3373"/>
      <c r="BX57" s="3404"/>
      <c r="BY57" s="3398"/>
      <c r="BZ57" s="3399"/>
      <c r="CA57" s="3400"/>
      <c r="CB57" s="1807"/>
      <c r="CC57" s="1807"/>
      <c r="CD57" s="1788"/>
      <c r="CE57" s="1774"/>
      <c r="CF57" s="1774"/>
      <c r="CG57" s="1774"/>
      <c r="CH57" s="1790"/>
      <c r="CI57" s="1790"/>
      <c r="CJ57" s="1790"/>
      <c r="CK57" s="1790"/>
      <c r="CL57" s="1873"/>
      <c r="CP57" s="1787"/>
      <c r="CQ57" s="1787"/>
      <c r="CR57" s="1787"/>
      <c r="CS57" s="1787"/>
      <c r="CT57" s="1787"/>
      <c r="CU57" s="1787"/>
      <c r="CV57" s="1787"/>
      <c r="CW57" s="1787"/>
      <c r="CX57" s="1787"/>
      <c r="CY57" s="1787"/>
      <c r="CZ57" s="1787"/>
      <c r="DA57" s="1787"/>
      <c r="DB57" s="1787"/>
      <c r="DC57" s="1787"/>
      <c r="DD57" s="1787"/>
      <c r="DE57" s="1787"/>
      <c r="DF57" s="1787"/>
      <c r="DG57" s="1787"/>
      <c r="DH57" s="1787"/>
      <c r="DI57" s="1787"/>
      <c r="DJ57" s="1787"/>
      <c r="DK57" s="1787"/>
      <c r="DL57" s="1787"/>
      <c r="DM57" s="1787"/>
      <c r="DN57" s="1787"/>
      <c r="DO57" s="1787"/>
      <c r="DP57" s="1787"/>
      <c r="DQ57" s="1787"/>
      <c r="DR57" s="1787"/>
      <c r="DS57" s="1787"/>
      <c r="DZ57" s="1787"/>
      <c r="EA57" s="1787"/>
      <c r="EB57" s="1807"/>
      <c r="EC57" s="1807"/>
      <c r="ED57" s="1807"/>
      <c r="EE57" s="1807"/>
      <c r="EF57" s="1807"/>
      <c r="EG57" s="1807"/>
      <c r="EH57" s="1807"/>
      <c r="EI57" s="1807"/>
      <c r="EJ57" s="1807"/>
      <c r="EK57" s="1807"/>
      <c r="EL57" s="1807"/>
      <c r="EM57" s="1807"/>
      <c r="EN57" s="1807"/>
      <c r="EO57" s="1807"/>
      <c r="EP57" s="1807"/>
      <c r="EQ57" s="1807"/>
      <c r="ER57" s="1807"/>
      <c r="ES57" s="1807"/>
      <c r="ET57" s="1807"/>
      <c r="EU57" s="1807"/>
      <c r="EV57" s="1807"/>
      <c r="EW57" s="1807"/>
      <c r="EX57" s="1807"/>
      <c r="EY57" s="1807"/>
      <c r="EZ57" s="1807"/>
      <c r="FA57" s="1807"/>
      <c r="FB57" s="1807"/>
      <c r="FC57" s="1807"/>
      <c r="FD57" s="1807"/>
      <c r="FE57" s="1807"/>
      <c r="FF57" s="1807"/>
      <c r="FG57" s="1807"/>
      <c r="FH57" s="1807"/>
      <c r="FI57" s="1807"/>
      <c r="FJ57" s="1807"/>
      <c r="FK57" s="1807"/>
      <c r="FL57" s="1807"/>
      <c r="FM57" s="1787"/>
      <c r="FN57" s="1787"/>
      <c r="FO57" s="1787"/>
    </row>
    <row r="58" spans="2:171" s="1801" customFormat="1" ht="29.4" customHeight="1">
      <c r="B58" s="1796"/>
      <c r="C58" s="1807"/>
      <c r="D58" s="1787"/>
      <c r="E58" s="1787"/>
      <c r="F58" s="1787"/>
      <c r="G58" s="1807"/>
      <c r="H58" s="1807"/>
      <c r="I58" s="1807"/>
      <c r="J58" s="1807"/>
      <c r="K58" s="1807"/>
      <c r="L58" s="1807"/>
      <c r="M58" s="1807"/>
      <c r="N58" s="1807"/>
      <c r="O58" s="1807"/>
      <c r="P58" s="1807"/>
      <c r="Q58" s="1807"/>
      <c r="R58" s="1807"/>
      <c r="S58" s="1807"/>
      <c r="T58" s="1807"/>
      <c r="U58" s="1807"/>
      <c r="V58" s="1807"/>
      <c r="W58" s="1807"/>
      <c r="X58" s="1807"/>
      <c r="Y58" s="1807"/>
      <c r="Z58" s="1807"/>
      <c r="AA58" s="1807"/>
      <c r="AB58" s="1807"/>
      <c r="AC58" s="1807"/>
      <c r="AD58" s="1807"/>
      <c r="AE58" s="1807"/>
      <c r="AF58" s="1807"/>
      <c r="AG58" s="1807"/>
      <c r="AH58" s="1807"/>
      <c r="AI58" s="1807"/>
      <c r="AJ58" s="1770"/>
      <c r="AK58" s="1770"/>
      <c r="AL58" s="1770"/>
      <c r="AM58" s="1770"/>
      <c r="AN58" s="1770"/>
      <c r="AO58" s="1770"/>
      <c r="AP58" s="1807"/>
      <c r="AQ58" s="1807"/>
      <c r="AR58" s="1787"/>
      <c r="AS58" s="1787"/>
      <c r="AT58" s="1787"/>
      <c r="AU58" s="1807"/>
      <c r="AV58" s="1807"/>
      <c r="AW58" s="1807"/>
      <c r="AX58" s="1807"/>
      <c r="AY58" s="1807"/>
      <c r="AZ58" s="1807"/>
      <c r="BA58" s="1807"/>
      <c r="BB58" s="1807"/>
      <c r="BC58" s="1807"/>
      <c r="BD58" s="1807"/>
      <c r="BE58" s="1807"/>
      <c r="BF58" s="1807"/>
      <c r="BG58" s="1807"/>
      <c r="BH58" s="1807"/>
      <c r="BI58" s="1807"/>
      <c r="BJ58" s="1807"/>
      <c r="BK58" s="1807"/>
      <c r="BL58" s="1807"/>
      <c r="BM58" s="1807"/>
      <c r="BN58" s="1807"/>
      <c r="BO58" s="1807"/>
      <c r="BP58" s="1807"/>
      <c r="BQ58" s="1807"/>
      <c r="BR58" s="1807"/>
      <c r="BS58" s="1807"/>
      <c r="BT58" s="1807"/>
      <c r="BU58" s="1807"/>
      <c r="BV58" s="1787"/>
      <c r="BW58" s="1787"/>
      <c r="BX58" s="1787"/>
      <c r="BY58" s="1787"/>
      <c r="BZ58" s="1787"/>
      <c r="CA58" s="1787"/>
      <c r="CB58" s="1807"/>
      <c r="CC58" s="1807"/>
      <c r="CD58" s="1788"/>
      <c r="CE58" s="1774"/>
      <c r="CF58" s="1774"/>
      <c r="CG58" s="1774"/>
      <c r="CH58" s="1790"/>
      <c r="CI58" s="1790"/>
      <c r="CJ58" s="1790"/>
      <c r="CK58" s="1790"/>
      <c r="CL58" s="1873"/>
      <c r="CP58" s="1787"/>
      <c r="CQ58" s="1787"/>
      <c r="CR58" s="1787"/>
      <c r="CS58" s="1787"/>
      <c r="CT58" s="1787"/>
      <c r="CU58" s="1787"/>
      <c r="CV58" s="1787"/>
      <c r="CW58" s="1787"/>
      <c r="CX58" s="1787"/>
      <c r="CY58" s="1787"/>
      <c r="CZ58" s="1787"/>
      <c r="DA58" s="1787"/>
      <c r="DB58" s="1787"/>
      <c r="DC58" s="1787"/>
      <c r="DD58" s="1787"/>
      <c r="DE58" s="1787"/>
      <c r="DF58" s="1787"/>
      <c r="DG58" s="1787"/>
      <c r="DH58" s="1787"/>
      <c r="DI58" s="1787"/>
      <c r="DJ58" s="1787"/>
      <c r="DK58" s="1787"/>
      <c r="DL58" s="1787"/>
      <c r="DM58" s="1787"/>
      <c r="DN58" s="1787"/>
      <c r="DO58" s="1787"/>
      <c r="DP58" s="1787"/>
      <c r="DQ58" s="1787"/>
      <c r="DR58" s="1787"/>
      <c r="DS58" s="1787"/>
      <c r="DZ58" s="1787"/>
      <c r="EA58" s="1787"/>
      <c r="EB58" s="1807"/>
      <c r="EC58" s="1807"/>
      <c r="ED58" s="1807"/>
      <c r="EE58" s="1807"/>
      <c r="EF58" s="1807"/>
      <c r="EG58" s="1807"/>
      <c r="EH58" s="1807"/>
      <c r="EI58" s="1807"/>
      <c r="EJ58" s="1807"/>
      <c r="EK58" s="1807"/>
      <c r="EL58" s="1807"/>
      <c r="EM58" s="1807"/>
      <c r="EN58" s="1807"/>
      <c r="EO58" s="1807"/>
      <c r="EP58" s="1807"/>
      <c r="EQ58" s="1807"/>
      <c r="ER58" s="1807"/>
      <c r="ES58" s="1807"/>
      <c r="ET58" s="1807"/>
      <c r="EU58" s="1807"/>
      <c r="EV58" s="1807"/>
      <c r="EW58" s="1807"/>
      <c r="EX58" s="1807"/>
      <c r="EY58" s="1807"/>
      <c r="EZ58" s="1807"/>
      <c r="FA58" s="1807"/>
      <c r="FB58" s="1807"/>
      <c r="FC58" s="1807"/>
      <c r="FD58" s="1807"/>
      <c r="FE58" s="1807"/>
      <c r="FF58" s="1807"/>
      <c r="FG58" s="1807"/>
      <c r="FH58" s="1807"/>
      <c r="FI58" s="1807"/>
      <c r="FJ58" s="1807"/>
      <c r="FK58" s="1807"/>
      <c r="FL58" s="1807"/>
      <c r="FM58" s="1787"/>
      <c r="FN58" s="1787"/>
      <c r="FO58" s="1787"/>
    </row>
    <row r="59" spans="2:171" s="1801" customFormat="1" ht="29.4" customHeight="1">
      <c r="B59" s="1777"/>
      <c r="C59" s="1807"/>
      <c r="D59" s="1878" t="s">
        <v>7</v>
      </c>
      <c r="E59" s="1787"/>
      <c r="F59" s="1770" t="s">
        <v>1093</v>
      </c>
      <c r="G59" s="1807"/>
      <c r="H59" s="1807"/>
      <c r="I59" s="1807"/>
      <c r="J59" s="1807"/>
      <c r="K59" s="1807"/>
      <c r="L59" s="1807"/>
      <c r="M59" s="1807"/>
      <c r="N59" s="1807"/>
      <c r="O59" s="1807"/>
      <c r="P59" s="1807"/>
      <c r="Q59" s="1807"/>
      <c r="R59" s="1807"/>
      <c r="S59" s="1807"/>
      <c r="T59" s="1807"/>
      <c r="U59" s="1807"/>
      <c r="V59" s="1807"/>
      <c r="W59" s="1807"/>
      <c r="X59" s="1807"/>
      <c r="Y59" s="1807"/>
      <c r="Z59" s="1807"/>
      <c r="AA59" s="1807"/>
      <c r="AB59" s="1807"/>
      <c r="AC59" s="1807"/>
      <c r="AD59" s="1807"/>
      <c r="AE59" s="1807"/>
      <c r="AF59" s="1807"/>
      <c r="AG59" s="1807"/>
      <c r="AH59" s="1807"/>
      <c r="AI59" s="1807"/>
      <c r="AJ59" s="3406" t="s">
        <v>86</v>
      </c>
      <c r="AK59" s="3373"/>
      <c r="AL59" s="3404"/>
      <c r="AM59" s="3395"/>
      <c r="AN59" s="3396"/>
      <c r="AO59" s="3397"/>
      <c r="AP59" s="1807"/>
      <c r="AQ59" s="1807"/>
      <c r="AR59" s="1878" t="s">
        <v>28</v>
      </c>
      <c r="AS59" s="1787"/>
      <c r="AT59" s="1770" t="s">
        <v>1094</v>
      </c>
      <c r="AU59" s="1807"/>
      <c r="AV59" s="1807"/>
      <c r="AW59" s="1807"/>
      <c r="AX59" s="1807"/>
      <c r="AY59" s="1807"/>
      <c r="AZ59" s="1807"/>
      <c r="BA59" s="1807"/>
      <c r="BB59" s="1807"/>
      <c r="BC59" s="1807"/>
      <c r="BD59" s="1807"/>
      <c r="BE59" s="1807"/>
      <c r="BF59" s="1807"/>
      <c r="BG59" s="1807"/>
      <c r="BH59" s="1807"/>
      <c r="BI59" s="1807"/>
      <c r="BJ59" s="1807"/>
      <c r="BK59" s="1807"/>
      <c r="BL59" s="1807"/>
      <c r="BM59" s="1807"/>
      <c r="BN59" s="1807"/>
      <c r="BO59" s="1807"/>
      <c r="BP59" s="1807"/>
      <c r="BQ59" s="1807"/>
      <c r="BR59" s="1807"/>
      <c r="BS59" s="1807"/>
      <c r="BT59" s="1807"/>
      <c r="BU59" s="1807"/>
      <c r="BV59" s="3406" t="s">
        <v>181</v>
      </c>
      <c r="BW59" s="3373"/>
      <c r="BX59" s="3404"/>
      <c r="BY59" s="3395"/>
      <c r="BZ59" s="3396"/>
      <c r="CA59" s="3397"/>
      <c r="CB59" s="1807"/>
      <c r="CC59" s="1807"/>
      <c r="CD59" s="1788"/>
      <c r="CE59" s="1774"/>
      <c r="CF59" s="1774"/>
      <c r="CG59" s="1774"/>
      <c r="CH59" s="1790"/>
      <c r="CI59" s="1790"/>
      <c r="CJ59" s="1790"/>
      <c r="CK59" s="1790"/>
      <c r="CL59" s="1790"/>
      <c r="CM59" s="1790"/>
      <c r="EB59" s="1807"/>
      <c r="EC59" s="1807"/>
      <c r="ED59" s="1807"/>
      <c r="EE59" s="1807"/>
      <c r="EF59" s="1807"/>
      <c r="EG59" s="1807"/>
      <c r="EH59" s="1807"/>
      <c r="EI59" s="1807"/>
      <c r="EJ59" s="1807"/>
      <c r="EK59" s="1807"/>
      <c r="EL59" s="1807"/>
      <c r="EM59" s="1807"/>
      <c r="EN59" s="1807"/>
      <c r="EO59" s="1807"/>
      <c r="EP59" s="1807"/>
      <c r="EQ59" s="1807"/>
      <c r="ER59" s="1807"/>
      <c r="ES59" s="1807"/>
      <c r="ET59" s="1807"/>
      <c r="EU59" s="1807"/>
      <c r="EV59" s="1807"/>
      <c r="EW59" s="1807"/>
      <c r="EX59" s="1807"/>
      <c r="EY59" s="1807"/>
      <c r="EZ59" s="1807"/>
      <c r="FA59" s="1807"/>
      <c r="FB59" s="1807"/>
      <c r="FC59" s="1807"/>
      <c r="FD59" s="1807"/>
      <c r="FE59" s="1807"/>
      <c r="FF59" s="1807"/>
      <c r="FG59" s="1807"/>
      <c r="FH59" s="1807"/>
      <c r="FI59" s="1807"/>
      <c r="FJ59" s="1807"/>
      <c r="FK59" s="1807"/>
      <c r="FL59" s="1807"/>
    </row>
    <row r="60" spans="2:171" s="1801" customFormat="1" ht="29.4" customHeight="1">
      <c r="B60" s="1808"/>
      <c r="C60" s="1807"/>
      <c r="D60" s="1787"/>
      <c r="E60" s="1787"/>
      <c r="F60" s="1771" t="s">
        <v>1095</v>
      </c>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c r="AF60" s="1807"/>
      <c r="AG60" s="1807"/>
      <c r="AH60" s="1807"/>
      <c r="AI60" s="1807"/>
      <c r="AJ60" s="3373"/>
      <c r="AK60" s="3373"/>
      <c r="AL60" s="3404"/>
      <c r="AM60" s="3398"/>
      <c r="AN60" s="3399"/>
      <c r="AO60" s="3400"/>
      <c r="AP60" s="1807"/>
      <c r="AQ60" s="1807"/>
      <c r="AR60" s="1787"/>
      <c r="AS60" s="1787"/>
      <c r="AT60" s="1771" t="s">
        <v>1096</v>
      </c>
      <c r="AU60" s="1807"/>
      <c r="AV60" s="1807"/>
      <c r="AW60" s="1807"/>
      <c r="AX60" s="1807"/>
      <c r="AY60" s="1807"/>
      <c r="AZ60" s="1807"/>
      <c r="BA60" s="1807"/>
      <c r="BB60" s="1807"/>
      <c r="BC60" s="1807"/>
      <c r="BD60" s="1807"/>
      <c r="BE60" s="1807"/>
      <c r="BF60" s="1807"/>
      <c r="BG60" s="1807"/>
      <c r="BH60" s="1807"/>
      <c r="BI60" s="1807"/>
      <c r="BJ60" s="1807"/>
      <c r="BK60" s="1807"/>
      <c r="BL60" s="1807"/>
      <c r="BM60" s="1807"/>
      <c r="BN60" s="1807"/>
      <c r="BO60" s="1807"/>
      <c r="BP60" s="1807"/>
      <c r="BQ60" s="1807"/>
      <c r="BR60" s="1807"/>
      <c r="BS60" s="1807"/>
      <c r="BT60" s="1807"/>
      <c r="BU60" s="1807"/>
      <c r="BV60" s="3373"/>
      <c r="BW60" s="3373"/>
      <c r="BX60" s="3404"/>
      <c r="BY60" s="3398"/>
      <c r="BZ60" s="3399"/>
      <c r="CA60" s="3400"/>
      <c r="CB60" s="1807"/>
      <c r="CC60" s="1807"/>
      <c r="CD60" s="1788"/>
      <c r="CE60" s="1774"/>
      <c r="CF60" s="1774"/>
      <c r="CG60" s="1774"/>
      <c r="CH60" s="1790"/>
      <c r="CI60" s="1790"/>
      <c r="CJ60" s="1790"/>
      <c r="CK60" s="1790"/>
      <c r="CL60" s="1790"/>
      <c r="CM60" s="1790"/>
    </row>
    <row r="61" spans="2:171" s="1801" customFormat="1" ht="29.4" customHeight="1">
      <c r="B61" s="1808"/>
      <c r="C61" s="1807"/>
      <c r="D61" s="1787"/>
      <c r="E61" s="1787"/>
      <c r="F61" s="1787"/>
      <c r="G61" s="1807"/>
      <c r="H61" s="1807"/>
      <c r="I61" s="1807"/>
      <c r="J61" s="1807"/>
      <c r="K61" s="1807"/>
      <c r="L61" s="1807"/>
      <c r="M61" s="1807"/>
      <c r="N61" s="1807"/>
      <c r="O61" s="1807"/>
      <c r="P61" s="1807"/>
      <c r="Q61" s="1807"/>
      <c r="R61" s="1807"/>
      <c r="S61" s="1807"/>
      <c r="T61" s="1807"/>
      <c r="U61" s="1807"/>
      <c r="V61" s="1807"/>
      <c r="W61" s="1807"/>
      <c r="X61" s="1807"/>
      <c r="Y61" s="1807"/>
      <c r="Z61" s="1807"/>
      <c r="AA61" s="1807"/>
      <c r="AB61" s="1807"/>
      <c r="AC61" s="1807"/>
      <c r="AD61" s="1807"/>
      <c r="AE61" s="1807"/>
      <c r="AF61" s="1807"/>
      <c r="AG61" s="1807"/>
      <c r="AH61" s="1807"/>
      <c r="AI61" s="1807"/>
      <c r="AJ61" s="1770"/>
      <c r="AK61" s="1770"/>
      <c r="AL61" s="1770"/>
      <c r="AM61" s="1770"/>
      <c r="AN61" s="1770"/>
      <c r="AO61" s="1770"/>
      <c r="AP61" s="1807"/>
      <c r="AQ61" s="1807"/>
      <c r="AR61" s="1787"/>
      <c r="AS61" s="1787"/>
      <c r="AT61" s="1787"/>
      <c r="AU61" s="1807"/>
      <c r="AV61" s="1807"/>
      <c r="AW61" s="1807"/>
      <c r="AX61" s="1807"/>
      <c r="AY61" s="1807"/>
      <c r="AZ61" s="1807"/>
      <c r="BA61" s="1807"/>
      <c r="BB61" s="1807"/>
      <c r="BC61" s="1807"/>
      <c r="BD61" s="1807"/>
      <c r="BE61" s="1807"/>
      <c r="BF61" s="1807"/>
      <c r="BG61" s="1807"/>
      <c r="BH61" s="1807"/>
      <c r="BI61" s="1807"/>
      <c r="BJ61" s="1807"/>
      <c r="BK61" s="1807"/>
      <c r="BL61" s="1807"/>
      <c r="BM61" s="1807"/>
      <c r="BN61" s="1807"/>
      <c r="BO61" s="1807"/>
      <c r="BP61" s="1807"/>
      <c r="BQ61" s="1807"/>
      <c r="BR61" s="1807"/>
      <c r="BS61" s="1807"/>
      <c r="BT61" s="1807"/>
      <c r="BU61" s="1807"/>
      <c r="BV61" s="1787"/>
      <c r="BW61" s="1787"/>
      <c r="BX61" s="1787"/>
      <c r="BY61" s="1787"/>
      <c r="BZ61" s="1787"/>
      <c r="CA61" s="1787"/>
      <c r="CB61" s="1807"/>
      <c r="CC61" s="1807"/>
      <c r="CD61" s="1788"/>
      <c r="CE61" s="1774"/>
      <c r="CF61" s="1774"/>
      <c r="CG61" s="1774"/>
      <c r="CH61" s="1790"/>
      <c r="CI61" s="1790"/>
      <c r="CJ61" s="1790"/>
      <c r="CK61" s="1790"/>
      <c r="CL61" s="1790"/>
      <c r="CM61" s="1790"/>
    </row>
    <row r="62" spans="2:171" s="1801" customFormat="1" ht="29.4" customHeight="1">
      <c r="B62" s="1812"/>
      <c r="C62" s="1807"/>
      <c r="D62" s="1878" t="s">
        <v>664</v>
      </c>
      <c r="E62" s="1787"/>
      <c r="F62" s="1770" t="s">
        <v>1097</v>
      </c>
      <c r="G62" s="1807"/>
      <c r="H62" s="1807"/>
      <c r="I62" s="1807"/>
      <c r="J62" s="1807"/>
      <c r="K62" s="1807"/>
      <c r="L62" s="1807"/>
      <c r="M62" s="1807"/>
      <c r="N62" s="1807"/>
      <c r="O62" s="1807"/>
      <c r="P62" s="1807"/>
      <c r="Q62" s="1807"/>
      <c r="R62" s="1807"/>
      <c r="S62" s="1807"/>
      <c r="T62" s="1807"/>
      <c r="U62" s="1807"/>
      <c r="V62" s="1807"/>
      <c r="W62" s="1807"/>
      <c r="X62" s="1807"/>
      <c r="Y62" s="1807"/>
      <c r="Z62" s="1807"/>
      <c r="AA62" s="1807"/>
      <c r="AB62" s="1807"/>
      <c r="AC62" s="1807"/>
      <c r="AD62" s="1807"/>
      <c r="AE62" s="1807"/>
      <c r="AF62" s="1807"/>
      <c r="AG62" s="1807"/>
      <c r="AH62" s="1807"/>
      <c r="AI62" s="1807"/>
      <c r="AJ62" s="3406" t="s">
        <v>78</v>
      </c>
      <c r="AK62" s="3373"/>
      <c r="AL62" s="3404"/>
      <c r="AM62" s="3395"/>
      <c r="AN62" s="3396"/>
      <c r="AO62" s="3397"/>
      <c r="AP62" s="1807"/>
      <c r="AQ62" s="1807"/>
      <c r="AR62" s="1878" t="s">
        <v>30</v>
      </c>
      <c r="AS62" s="1787"/>
      <c r="AT62" s="1770" t="s">
        <v>1074</v>
      </c>
      <c r="AU62" s="1807"/>
      <c r="AV62" s="1807"/>
      <c r="AW62" s="1807"/>
      <c r="AX62" s="1807"/>
      <c r="AY62" s="1807"/>
      <c r="AZ62" s="1807"/>
      <c r="BA62" s="1807"/>
      <c r="BB62" s="1807"/>
      <c r="BC62" s="1807"/>
      <c r="BD62" s="1807"/>
      <c r="BE62" s="1807"/>
      <c r="BF62" s="1807"/>
      <c r="BG62" s="1807"/>
      <c r="BH62" s="1807"/>
      <c r="BI62" s="1807"/>
      <c r="BJ62" s="1807"/>
      <c r="BK62" s="1807"/>
      <c r="BL62" s="1807"/>
      <c r="BM62" s="1807"/>
      <c r="BN62" s="1807"/>
      <c r="BO62" s="1807"/>
      <c r="BP62" s="1807"/>
      <c r="BQ62" s="1807"/>
      <c r="BR62" s="1807"/>
      <c r="BS62" s="1807"/>
      <c r="BT62" s="1807"/>
      <c r="BU62" s="1807"/>
      <c r="BV62" s="3406" t="s">
        <v>81</v>
      </c>
      <c r="BW62" s="3373"/>
      <c r="BX62" s="3404"/>
      <c r="BY62" s="3395"/>
      <c r="BZ62" s="3396"/>
      <c r="CA62" s="3397"/>
      <c r="CB62" s="1807"/>
      <c r="CC62" s="1807"/>
      <c r="CD62" s="1788"/>
      <c r="CE62" s="1774"/>
      <c r="CF62" s="1774"/>
      <c r="CG62" s="1774"/>
      <c r="CH62" s="1790"/>
      <c r="CI62" s="1790"/>
      <c r="CJ62" s="1790"/>
      <c r="CK62" s="1790"/>
      <c r="CL62" s="1790"/>
      <c r="CM62" s="1790"/>
    </row>
    <row r="63" spans="2:171" s="1801" customFormat="1" ht="29.4" customHeight="1">
      <c r="B63" s="1796"/>
      <c r="C63" s="1807"/>
      <c r="D63" s="1787"/>
      <c r="E63" s="1787"/>
      <c r="F63" s="1771" t="s">
        <v>1098</v>
      </c>
      <c r="G63" s="1807"/>
      <c r="H63" s="1807"/>
      <c r="I63" s="1807"/>
      <c r="J63" s="1807"/>
      <c r="K63" s="1807"/>
      <c r="L63" s="1807"/>
      <c r="M63" s="1807"/>
      <c r="N63" s="1807"/>
      <c r="O63" s="1807"/>
      <c r="P63" s="1807"/>
      <c r="Q63" s="1807"/>
      <c r="R63" s="1807"/>
      <c r="S63" s="1807"/>
      <c r="T63" s="1807"/>
      <c r="U63" s="1807"/>
      <c r="V63" s="1807"/>
      <c r="W63" s="1807"/>
      <c r="X63" s="1807"/>
      <c r="Y63" s="1807"/>
      <c r="Z63" s="1807"/>
      <c r="AA63" s="1807"/>
      <c r="AB63" s="1807"/>
      <c r="AC63" s="1807"/>
      <c r="AD63" s="1807"/>
      <c r="AE63" s="1807"/>
      <c r="AF63" s="1807"/>
      <c r="AG63" s="1807"/>
      <c r="AH63" s="1807"/>
      <c r="AI63" s="1807"/>
      <c r="AJ63" s="3373"/>
      <c r="AK63" s="3373"/>
      <c r="AL63" s="3404"/>
      <c r="AM63" s="3398"/>
      <c r="AN63" s="3399"/>
      <c r="AO63" s="3400"/>
      <c r="AP63" s="1807"/>
      <c r="AQ63" s="1807"/>
      <c r="AR63" s="1787"/>
      <c r="AS63" s="1787"/>
      <c r="AT63" s="1771" t="s">
        <v>356</v>
      </c>
      <c r="AU63" s="1807"/>
      <c r="AV63" s="1807"/>
      <c r="AW63" s="1807"/>
      <c r="AX63" s="1807"/>
      <c r="AY63" s="1807"/>
      <c r="AZ63" s="1807"/>
      <c r="BA63" s="1807"/>
      <c r="BB63" s="1807"/>
      <c r="BC63" s="1807"/>
      <c r="BD63" s="1807"/>
      <c r="BE63" s="1807"/>
      <c r="BF63" s="1807"/>
      <c r="BG63" s="1807"/>
      <c r="BH63" s="1807"/>
      <c r="BI63" s="1807"/>
      <c r="BJ63" s="1807"/>
      <c r="BK63" s="1807"/>
      <c r="BL63" s="1807"/>
      <c r="BM63" s="1807"/>
      <c r="BN63" s="1807"/>
      <c r="BO63" s="1807"/>
      <c r="BP63" s="1807"/>
      <c r="BQ63" s="1807"/>
      <c r="BR63" s="1807"/>
      <c r="BS63" s="1807"/>
      <c r="BT63" s="1807"/>
      <c r="BU63" s="1807"/>
      <c r="BV63" s="3373"/>
      <c r="BW63" s="3373"/>
      <c r="BX63" s="3404"/>
      <c r="BY63" s="3398"/>
      <c r="BZ63" s="3399"/>
      <c r="CA63" s="3400"/>
      <c r="CB63" s="1807"/>
      <c r="CC63" s="1807"/>
      <c r="CD63" s="1788"/>
      <c r="CE63" s="1774"/>
      <c r="CF63" s="1774"/>
      <c r="CG63" s="1774"/>
      <c r="CH63" s="1790"/>
      <c r="CI63" s="1790"/>
      <c r="CJ63" s="1790"/>
      <c r="CK63" s="1790"/>
      <c r="CL63" s="1790"/>
      <c r="CM63" s="1790"/>
    </row>
    <row r="64" spans="2:171" s="1801" customFormat="1" ht="29.4" customHeight="1">
      <c r="B64" s="1796"/>
      <c r="C64" s="1807"/>
      <c r="D64" s="1787"/>
      <c r="E64" s="1787"/>
      <c r="F64" s="1787"/>
      <c r="G64" s="1807"/>
      <c r="H64" s="1807"/>
      <c r="I64" s="1807"/>
      <c r="J64" s="1807"/>
      <c r="K64" s="1807"/>
      <c r="L64" s="1807"/>
      <c r="M64" s="1807"/>
      <c r="N64" s="1807"/>
      <c r="O64" s="1807"/>
      <c r="P64" s="1807"/>
      <c r="Q64" s="1807"/>
      <c r="R64" s="1807"/>
      <c r="S64" s="1807"/>
      <c r="T64" s="1807"/>
      <c r="U64" s="1807"/>
      <c r="V64" s="1807"/>
      <c r="W64" s="1807"/>
      <c r="X64" s="1807"/>
      <c r="Y64" s="1807"/>
      <c r="Z64" s="1807"/>
      <c r="AA64" s="1807"/>
      <c r="AB64" s="1807"/>
      <c r="AC64" s="1807"/>
      <c r="AD64" s="1807"/>
      <c r="AE64" s="1807"/>
      <c r="AF64" s="1807"/>
      <c r="AG64" s="1807"/>
      <c r="AH64" s="1807"/>
      <c r="AI64" s="1807"/>
      <c r="AJ64" s="1770"/>
      <c r="AK64" s="1770"/>
      <c r="AL64" s="1770"/>
      <c r="AM64" s="1770"/>
      <c r="AN64" s="1770"/>
      <c r="AO64" s="1770"/>
      <c r="AP64" s="1807"/>
      <c r="AQ64" s="1807"/>
      <c r="AR64" s="1807"/>
      <c r="AS64" s="1807"/>
      <c r="BQ64" s="1807"/>
      <c r="BR64" s="1807"/>
      <c r="BS64" s="1807"/>
      <c r="BT64" s="1807"/>
      <c r="BU64" s="1807"/>
      <c r="BV64" s="1807"/>
      <c r="BW64" s="1807"/>
      <c r="BX64" s="1807"/>
      <c r="BY64" s="1807"/>
      <c r="BZ64" s="1807"/>
      <c r="CA64" s="1807"/>
      <c r="CB64" s="1807"/>
      <c r="CC64" s="1807"/>
      <c r="CD64" s="1788"/>
      <c r="CE64" s="1774"/>
      <c r="CF64" s="1774"/>
      <c r="CG64" s="1774"/>
      <c r="CH64" s="1790"/>
      <c r="CI64" s="1790"/>
      <c r="CJ64" s="1790"/>
      <c r="CK64" s="1790"/>
      <c r="CL64" s="1790"/>
      <c r="CM64" s="1790"/>
    </row>
    <row r="65" spans="2:91" s="1801" customFormat="1" ht="29.4" customHeight="1">
      <c r="B65" s="1796"/>
      <c r="C65" s="1807"/>
      <c r="D65" s="1878" t="s">
        <v>9</v>
      </c>
      <c r="E65" s="1787"/>
      <c r="F65" s="1770" t="s">
        <v>1099</v>
      </c>
      <c r="G65" s="1807"/>
      <c r="H65" s="1807"/>
      <c r="I65" s="1807"/>
      <c r="J65" s="1807"/>
      <c r="K65" s="1807"/>
      <c r="L65" s="1807"/>
      <c r="M65" s="1807"/>
      <c r="N65" s="1807"/>
      <c r="O65" s="1807"/>
      <c r="P65" s="1807"/>
      <c r="Q65" s="1807"/>
      <c r="R65" s="1807"/>
      <c r="S65" s="1807"/>
      <c r="T65" s="1807"/>
      <c r="U65" s="1807"/>
      <c r="V65" s="1807"/>
      <c r="W65" s="1807"/>
      <c r="X65" s="1807"/>
      <c r="Y65" s="1807"/>
      <c r="Z65" s="1807"/>
      <c r="AA65" s="1807"/>
      <c r="AB65" s="1807"/>
      <c r="AC65" s="1807"/>
      <c r="AD65" s="1807"/>
      <c r="AE65" s="1807"/>
      <c r="AF65" s="1807"/>
      <c r="AG65" s="1807"/>
      <c r="AH65" s="1807"/>
      <c r="AI65" s="1807"/>
      <c r="AJ65" s="3406" t="s">
        <v>107</v>
      </c>
      <c r="AK65" s="3373"/>
      <c r="AL65" s="3404"/>
      <c r="AM65" s="3395"/>
      <c r="AN65" s="3396"/>
      <c r="AO65" s="3397"/>
      <c r="AP65" s="1807"/>
      <c r="AQ65" s="1807"/>
      <c r="AR65" s="1807"/>
      <c r="AS65" s="1807"/>
      <c r="AT65" s="3405"/>
      <c r="AU65" s="3405"/>
      <c r="AV65" s="3405"/>
      <c r="AW65" s="3405"/>
      <c r="AX65" s="3405"/>
      <c r="AY65" s="3405"/>
      <c r="AZ65" s="3405"/>
      <c r="BA65" s="3405"/>
      <c r="BB65" s="3405"/>
      <c r="BC65" s="3405"/>
      <c r="BD65" s="3405"/>
      <c r="BE65" s="3405"/>
      <c r="BF65" s="3405"/>
      <c r="BG65" s="3405"/>
      <c r="BH65" s="3405"/>
      <c r="BI65" s="3405"/>
      <c r="BJ65" s="3405"/>
      <c r="BK65" s="3405"/>
      <c r="BL65" s="3405"/>
      <c r="BM65" s="3405"/>
      <c r="BN65" s="3405"/>
      <c r="BO65" s="3405"/>
      <c r="BP65" s="3405"/>
      <c r="BQ65" s="1807"/>
      <c r="BR65" s="1807"/>
      <c r="BS65" s="1807"/>
      <c r="BT65" s="1807"/>
      <c r="BU65" s="1807"/>
      <c r="BV65" s="1807"/>
      <c r="BW65" s="1807"/>
      <c r="BX65" s="1807"/>
      <c r="BY65" s="1807"/>
      <c r="BZ65" s="1807"/>
      <c r="CA65" s="1807"/>
      <c r="CB65" s="1807"/>
      <c r="CC65" s="1807"/>
      <c r="CD65" s="1788"/>
      <c r="CE65" s="1774"/>
      <c r="CF65" s="1774"/>
      <c r="CG65" s="1774"/>
      <c r="CH65" s="1790"/>
      <c r="CI65" s="1790"/>
      <c r="CJ65" s="1790"/>
      <c r="CK65" s="1790"/>
      <c r="CL65" s="1790"/>
      <c r="CM65" s="1790"/>
    </row>
    <row r="66" spans="2:91" s="1801" customFormat="1" ht="29.4" customHeight="1">
      <c r="B66" s="1796"/>
      <c r="C66" s="1807"/>
      <c r="D66" s="1787"/>
      <c r="E66" s="1787"/>
      <c r="F66" s="1771" t="s">
        <v>1100</v>
      </c>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3373"/>
      <c r="AK66" s="3373"/>
      <c r="AL66" s="3404"/>
      <c r="AM66" s="3398"/>
      <c r="AN66" s="3399"/>
      <c r="AO66" s="3400"/>
      <c r="AP66" s="1807"/>
      <c r="AQ66" s="1807"/>
      <c r="AR66" s="1807"/>
      <c r="AS66" s="1807"/>
      <c r="AT66" s="1807"/>
      <c r="AU66" s="1807"/>
      <c r="AV66" s="1807"/>
      <c r="AW66" s="1807"/>
      <c r="AX66" s="1807"/>
      <c r="AY66" s="1807"/>
      <c r="AZ66" s="1807"/>
      <c r="BA66" s="1807"/>
      <c r="BB66" s="1807"/>
      <c r="BC66" s="1807"/>
      <c r="BD66" s="1807"/>
      <c r="BE66" s="1807"/>
      <c r="BF66" s="1807"/>
      <c r="BG66" s="1807"/>
      <c r="BH66" s="1807"/>
      <c r="BI66" s="1807"/>
      <c r="BJ66" s="1807"/>
      <c r="BK66" s="1807"/>
      <c r="BL66" s="1807"/>
      <c r="BM66" s="1807"/>
      <c r="BN66" s="1807"/>
      <c r="BO66" s="1807"/>
      <c r="BP66" s="1807"/>
      <c r="BQ66" s="1807"/>
      <c r="BR66" s="1807"/>
      <c r="BS66" s="1807"/>
      <c r="BT66" s="1807"/>
      <c r="BU66" s="1807"/>
      <c r="BV66" s="1807"/>
      <c r="BW66" s="1807"/>
      <c r="BX66" s="1807"/>
      <c r="BY66" s="1807"/>
      <c r="BZ66" s="1807"/>
      <c r="CA66" s="1807"/>
      <c r="CB66" s="1807"/>
      <c r="CC66" s="1807"/>
      <c r="CD66" s="1824"/>
      <c r="CE66" s="1774"/>
      <c r="CF66" s="1774"/>
      <c r="CG66" s="1774"/>
      <c r="CH66" s="1790"/>
      <c r="CI66" s="1790"/>
      <c r="CJ66" s="1790"/>
      <c r="CK66" s="1790"/>
      <c r="CL66" s="1790"/>
      <c r="CM66" s="1790"/>
    </row>
    <row r="67" spans="2:91" s="1801" customFormat="1" ht="29.4" customHeight="1">
      <c r="B67" s="1890"/>
      <c r="C67" s="1821"/>
      <c r="D67" s="1821"/>
      <c r="E67" s="1821"/>
      <c r="F67" s="1821"/>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c r="AL67" s="1821"/>
      <c r="AM67" s="1821"/>
      <c r="AN67" s="1821"/>
      <c r="AO67" s="1821"/>
      <c r="AP67" s="1821"/>
      <c r="AQ67" s="1821"/>
      <c r="AR67" s="1821"/>
      <c r="AS67" s="1821"/>
      <c r="AT67" s="1821"/>
      <c r="AU67" s="1821"/>
      <c r="AV67" s="1821"/>
      <c r="AW67" s="1821"/>
      <c r="AX67" s="1821"/>
      <c r="AY67" s="1821"/>
      <c r="AZ67" s="1821"/>
      <c r="BA67" s="1821"/>
      <c r="BB67" s="1821"/>
      <c r="BC67" s="1821"/>
      <c r="BD67" s="1821"/>
      <c r="BE67" s="1821"/>
      <c r="BF67" s="1821"/>
      <c r="BG67" s="1821"/>
      <c r="BH67" s="1821"/>
      <c r="BI67" s="1821"/>
      <c r="BJ67" s="1821"/>
      <c r="BK67" s="1821"/>
      <c r="BL67" s="1821"/>
      <c r="BM67" s="1821"/>
      <c r="BN67" s="1821"/>
      <c r="BO67" s="1821"/>
      <c r="BP67" s="1821"/>
      <c r="BQ67" s="1821"/>
      <c r="BR67" s="1821"/>
      <c r="BS67" s="1821"/>
      <c r="BT67" s="1821"/>
      <c r="BU67" s="1821"/>
      <c r="BV67" s="1821"/>
      <c r="BW67" s="1821"/>
      <c r="BX67" s="1821"/>
      <c r="BY67" s="1821"/>
      <c r="BZ67" s="1821"/>
      <c r="CA67" s="1821"/>
      <c r="CB67" s="1821"/>
      <c r="CC67" s="1821"/>
      <c r="CD67" s="1825"/>
      <c r="CE67" s="1774"/>
      <c r="CF67" s="1774"/>
      <c r="CG67" s="1774"/>
      <c r="CH67" s="1790"/>
      <c r="CI67" s="1790"/>
      <c r="CJ67" s="1790"/>
      <c r="CK67" s="1790"/>
      <c r="CL67" s="1790"/>
      <c r="CM67" s="1790"/>
    </row>
    <row r="68" spans="2:91" s="1801" customFormat="1" ht="29.4" customHeight="1">
      <c r="B68" s="1808"/>
      <c r="C68" s="1807"/>
      <c r="D68" s="1807"/>
      <c r="E68" s="1807"/>
      <c r="F68" s="1807"/>
      <c r="G68" s="1807"/>
      <c r="H68" s="1807"/>
      <c r="I68" s="1807"/>
      <c r="J68" s="1807"/>
      <c r="K68" s="1807"/>
      <c r="L68" s="1807"/>
      <c r="M68" s="1807"/>
      <c r="N68" s="1807"/>
      <c r="O68" s="1807"/>
      <c r="P68" s="1807"/>
      <c r="Q68" s="1807"/>
      <c r="R68" s="1807"/>
      <c r="S68" s="1807"/>
      <c r="T68" s="1807"/>
      <c r="U68" s="1807"/>
      <c r="V68" s="1807"/>
      <c r="W68" s="1807"/>
      <c r="X68" s="1807"/>
      <c r="Y68" s="1807"/>
      <c r="Z68" s="1807"/>
      <c r="AA68" s="1807"/>
      <c r="AB68" s="1807"/>
      <c r="AC68" s="1807"/>
      <c r="AD68" s="1807"/>
      <c r="AE68" s="1807"/>
      <c r="AF68" s="1807"/>
      <c r="AG68" s="1807"/>
      <c r="AH68" s="1807"/>
      <c r="AI68" s="1807"/>
      <c r="AJ68" s="1807"/>
      <c r="AK68" s="1807"/>
      <c r="AL68" s="1807"/>
      <c r="AM68" s="1807"/>
      <c r="AN68" s="1807"/>
      <c r="AO68" s="1807"/>
      <c r="AP68" s="1807"/>
      <c r="AQ68" s="1807"/>
      <c r="AR68" s="1807"/>
      <c r="AS68" s="1807"/>
      <c r="AT68" s="1807"/>
      <c r="AU68" s="1807"/>
      <c r="AV68" s="1807"/>
      <c r="AW68" s="1807"/>
      <c r="AX68" s="1807"/>
      <c r="AY68" s="1807"/>
      <c r="AZ68" s="1807"/>
      <c r="BA68" s="1807"/>
      <c r="BB68" s="1807"/>
      <c r="BC68" s="1807"/>
      <c r="BD68" s="1807"/>
      <c r="BE68" s="1807"/>
      <c r="BF68" s="1807"/>
      <c r="BG68" s="1807"/>
      <c r="BH68" s="1807"/>
      <c r="BI68" s="1807"/>
      <c r="BJ68" s="1807"/>
      <c r="BK68" s="1807"/>
      <c r="BL68" s="1807"/>
      <c r="BM68" s="1807"/>
      <c r="BN68" s="1807"/>
      <c r="BO68" s="1807"/>
      <c r="BP68" s="1807"/>
      <c r="BQ68" s="1807"/>
      <c r="BR68" s="1807"/>
      <c r="BS68" s="1807"/>
      <c r="BT68" s="1807"/>
      <c r="BU68" s="1807"/>
      <c r="BV68" s="1807"/>
      <c r="BW68" s="1807"/>
      <c r="BX68" s="1807"/>
      <c r="BY68" s="1807"/>
      <c r="BZ68" s="1807"/>
      <c r="CA68" s="1807"/>
      <c r="CB68" s="1807"/>
      <c r="CC68" s="1807"/>
      <c r="CD68" s="1824"/>
      <c r="CE68" s="1774"/>
      <c r="CF68" s="1774"/>
      <c r="CG68" s="1774"/>
      <c r="CH68" s="1790"/>
      <c r="CI68" s="1790"/>
      <c r="CJ68" s="1790"/>
      <c r="CK68" s="1790"/>
      <c r="CL68" s="1790"/>
      <c r="CM68" s="1790"/>
    </row>
    <row r="69" spans="2:91" s="1801" customFormat="1" ht="29.4" customHeight="1">
      <c r="B69" s="1808"/>
      <c r="C69" s="1854" t="s">
        <v>728</v>
      </c>
      <c r="D69" s="1806" t="s">
        <v>1101</v>
      </c>
      <c r="E69" s="1787"/>
      <c r="F69" s="1832"/>
      <c r="G69" s="1832"/>
      <c r="H69" s="1832"/>
      <c r="I69" s="1832"/>
      <c r="J69" s="1787"/>
      <c r="K69" s="1787"/>
      <c r="L69" s="1787"/>
      <c r="M69" s="1787"/>
      <c r="N69" s="1787"/>
      <c r="O69" s="1787"/>
      <c r="P69" s="1787"/>
      <c r="Q69" s="1787"/>
      <c r="R69" s="1787"/>
      <c r="S69" s="1787"/>
      <c r="T69" s="1787"/>
      <c r="U69" s="1787"/>
      <c r="V69" s="1787"/>
      <c r="W69" s="1787"/>
      <c r="X69" s="1787"/>
      <c r="Y69" s="1787"/>
      <c r="Z69" s="1787"/>
      <c r="AA69" s="1787"/>
      <c r="AB69" s="1787"/>
      <c r="AC69" s="1787"/>
      <c r="AD69" s="1787"/>
      <c r="AE69" s="1787"/>
      <c r="AF69" s="1787"/>
      <c r="AG69" s="1787"/>
      <c r="AH69" s="1787"/>
      <c r="AI69" s="1770"/>
      <c r="AJ69" s="1770"/>
      <c r="AK69" s="1770"/>
      <c r="AL69" s="1770"/>
      <c r="AM69" s="1770"/>
      <c r="AN69" s="1770"/>
      <c r="AO69" s="1770"/>
      <c r="AP69" s="1770"/>
      <c r="AQ69" s="1770"/>
      <c r="AR69" s="1787"/>
      <c r="AS69" s="1787"/>
      <c r="AT69" s="1787"/>
      <c r="AU69" s="1787"/>
      <c r="AV69" s="1787"/>
      <c r="AW69" s="1787"/>
      <c r="AX69" s="1787"/>
      <c r="AY69" s="1787"/>
      <c r="AZ69" s="1787"/>
      <c r="BA69" s="1787"/>
      <c r="BB69" s="1787"/>
      <c r="BC69" s="1787"/>
      <c r="BD69" s="1787"/>
      <c r="BE69" s="1787"/>
      <c r="BF69" s="1787"/>
      <c r="BG69" s="1787"/>
      <c r="BH69" s="1787"/>
      <c r="BI69" s="1787"/>
      <c r="BJ69" s="1787"/>
      <c r="BK69" s="1787"/>
      <c r="BL69" s="1787"/>
      <c r="BM69" s="1787"/>
      <c r="BN69" s="1787"/>
      <c r="BO69" s="1787"/>
      <c r="BP69" s="1807"/>
      <c r="BQ69" s="1807"/>
      <c r="BR69" s="1807"/>
      <c r="BS69" s="1807"/>
      <c r="BT69" s="1807"/>
      <c r="BU69" s="1807"/>
      <c r="BV69" s="1807"/>
      <c r="BW69" s="1807"/>
      <c r="BX69" s="1807"/>
      <c r="BY69" s="1807"/>
      <c r="BZ69" s="1807"/>
      <c r="CA69" s="1807"/>
      <c r="CB69" s="1807"/>
      <c r="CC69" s="1807"/>
      <c r="CD69" s="1824"/>
      <c r="CE69" s="1774"/>
      <c r="CF69" s="1774"/>
      <c r="CG69" s="1774"/>
      <c r="CH69" s="1790"/>
      <c r="CI69" s="1790"/>
      <c r="CJ69" s="1790"/>
      <c r="CK69" s="1790"/>
      <c r="CL69" s="1790"/>
      <c r="CM69" s="1790"/>
    </row>
    <row r="70" spans="2:91" s="1801" customFormat="1" ht="29.4" customHeight="1">
      <c r="B70" s="1812"/>
      <c r="C70" s="1806"/>
      <c r="D70" s="1877" t="s">
        <v>1102</v>
      </c>
      <c r="E70" s="1787"/>
      <c r="F70" s="1787"/>
      <c r="G70" s="1787"/>
      <c r="H70" s="1787"/>
      <c r="I70" s="1787"/>
      <c r="J70" s="1855"/>
      <c r="K70" s="1855"/>
      <c r="L70" s="1855"/>
      <c r="M70" s="1855"/>
      <c r="N70" s="1787"/>
      <c r="O70" s="1787"/>
      <c r="P70" s="1855"/>
      <c r="Q70" s="1855"/>
      <c r="R70" s="1787"/>
      <c r="S70" s="1787"/>
      <c r="T70" s="1787"/>
      <c r="U70" s="1787"/>
      <c r="V70" s="1787"/>
      <c r="W70" s="1787"/>
      <c r="X70" s="1787"/>
      <c r="Y70" s="1787"/>
      <c r="Z70" s="1787"/>
      <c r="AA70" s="1787"/>
      <c r="AB70" s="1787"/>
      <c r="AC70" s="1787"/>
      <c r="AD70" s="1787"/>
      <c r="AE70" s="1787"/>
      <c r="AF70" s="1787"/>
      <c r="AG70" s="1787"/>
      <c r="AH70" s="1787"/>
      <c r="AI70" s="1787"/>
      <c r="AJ70" s="1787"/>
      <c r="AK70" s="3373" t="s">
        <v>751</v>
      </c>
      <c r="AL70" s="3373"/>
      <c r="AM70" s="3373"/>
      <c r="AN70" s="3373"/>
      <c r="AO70" s="3373"/>
      <c r="AP70" s="3373"/>
      <c r="AQ70" s="3373"/>
      <c r="AR70" s="3373"/>
      <c r="AS70" s="3373"/>
      <c r="AT70" s="1787"/>
      <c r="AU70" s="1787"/>
      <c r="AV70" s="3373" t="s">
        <v>1103</v>
      </c>
      <c r="AW70" s="3373"/>
      <c r="AX70" s="3373"/>
      <c r="AY70" s="3373"/>
      <c r="AZ70" s="3373"/>
      <c r="BA70" s="3373"/>
      <c r="BB70" s="3373"/>
      <c r="BC70" s="3373"/>
      <c r="BD70" s="3373"/>
      <c r="BE70" s="1787"/>
      <c r="BF70" s="1787"/>
      <c r="BG70" s="3373" t="s">
        <v>752</v>
      </c>
      <c r="BH70" s="3373"/>
      <c r="BI70" s="3373"/>
      <c r="BJ70" s="3373"/>
      <c r="BK70" s="3373"/>
      <c r="BL70" s="3373"/>
      <c r="BM70" s="3373"/>
      <c r="BN70" s="3373"/>
      <c r="BO70" s="3373"/>
      <c r="BP70" s="1807"/>
      <c r="BQ70" s="1807"/>
      <c r="BR70" s="1807"/>
      <c r="BS70" s="1807"/>
      <c r="BT70" s="1807"/>
      <c r="BU70" s="1807"/>
      <c r="BV70" s="1807"/>
      <c r="BW70" s="1807"/>
      <c r="BX70" s="1807"/>
      <c r="BY70" s="1807"/>
      <c r="BZ70" s="1807"/>
      <c r="CA70" s="1807"/>
      <c r="CB70" s="1807"/>
      <c r="CC70" s="1807"/>
      <c r="CD70" s="1824"/>
      <c r="CE70" s="1774"/>
      <c r="CF70" s="1774"/>
      <c r="CG70" s="1774"/>
      <c r="CH70" s="1790"/>
      <c r="CI70" s="1790"/>
      <c r="CJ70" s="1790"/>
      <c r="CK70" s="1790"/>
      <c r="CL70" s="1790"/>
      <c r="CM70" s="1790"/>
    </row>
    <row r="71" spans="2:91" s="1801" customFormat="1" ht="29.4" customHeight="1">
      <c r="B71" s="1796"/>
      <c r="C71" s="1787"/>
      <c r="D71" s="1787"/>
      <c r="E71" s="1787"/>
      <c r="F71" s="1787"/>
      <c r="G71" s="1787"/>
      <c r="H71" s="1787"/>
      <c r="I71" s="1787"/>
      <c r="J71" s="1855"/>
      <c r="K71" s="1855"/>
      <c r="L71" s="1855"/>
      <c r="M71" s="1855"/>
      <c r="N71" s="1787"/>
      <c r="O71" s="1787"/>
      <c r="P71" s="1855"/>
      <c r="Q71" s="1855"/>
      <c r="R71" s="1787"/>
      <c r="S71" s="1787"/>
      <c r="T71" s="1787"/>
      <c r="U71" s="1787"/>
      <c r="V71" s="1787"/>
      <c r="W71" s="1787"/>
      <c r="X71" s="1787"/>
      <c r="Y71" s="1787"/>
      <c r="Z71" s="1787"/>
      <c r="AA71" s="1787"/>
      <c r="AB71" s="1787"/>
      <c r="AC71" s="1787"/>
      <c r="AD71" s="1787"/>
      <c r="AE71" s="1787"/>
      <c r="AF71" s="1787"/>
      <c r="AG71" s="1787"/>
      <c r="AH71" s="1787"/>
      <c r="AI71" s="1787"/>
      <c r="AJ71" s="1787"/>
      <c r="AK71" s="3374" t="s">
        <v>1104</v>
      </c>
      <c r="AL71" s="3374"/>
      <c r="AM71" s="3374"/>
      <c r="AN71" s="3374"/>
      <c r="AO71" s="3374"/>
      <c r="AP71" s="3374"/>
      <c r="AQ71" s="3374"/>
      <c r="AR71" s="3374"/>
      <c r="AS71" s="3374"/>
      <c r="AT71" s="1787"/>
      <c r="AU71" s="1787"/>
      <c r="AV71" s="3374" t="s">
        <v>1105</v>
      </c>
      <c r="AW71" s="3374"/>
      <c r="AX71" s="3374"/>
      <c r="AY71" s="3374"/>
      <c r="AZ71" s="3374"/>
      <c r="BA71" s="3374"/>
      <c r="BB71" s="3374"/>
      <c r="BC71" s="3374"/>
      <c r="BD71" s="3374"/>
      <c r="BE71" s="1787"/>
      <c r="BF71" s="1787"/>
      <c r="BG71" s="3374" t="s">
        <v>1106</v>
      </c>
      <c r="BH71" s="3374"/>
      <c r="BI71" s="3374"/>
      <c r="BJ71" s="3374"/>
      <c r="BK71" s="3374"/>
      <c r="BL71" s="3374"/>
      <c r="BM71" s="3374"/>
      <c r="BN71" s="3374"/>
      <c r="BO71" s="3374"/>
      <c r="BP71" s="1807"/>
      <c r="BQ71" s="1807"/>
      <c r="BR71" s="1807"/>
      <c r="BS71" s="1807"/>
      <c r="BT71" s="1807"/>
      <c r="BU71" s="1807"/>
      <c r="BV71" s="1807"/>
      <c r="BW71" s="1807"/>
      <c r="BX71" s="1807"/>
      <c r="BY71" s="1807"/>
      <c r="BZ71" s="1807"/>
      <c r="CA71" s="1807"/>
      <c r="CB71" s="1807"/>
      <c r="CC71" s="1807"/>
      <c r="CD71" s="1824"/>
      <c r="CE71" s="1774"/>
      <c r="CF71" s="1774"/>
      <c r="CG71" s="1774"/>
      <c r="CH71" s="1790"/>
      <c r="CI71" s="1790"/>
      <c r="CJ71" s="1790"/>
      <c r="CK71" s="1790"/>
      <c r="CL71" s="1790"/>
      <c r="CM71" s="1790"/>
    </row>
    <row r="72" spans="2:91" s="1801" customFormat="1" ht="29.4" customHeight="1">
      <c r="B72" s="1796"/>
      <c r="C72" s="1787"/>
      <c r="D72" s="1787"/>
      <c r="E72" s="1787"/>
      <c r="F72" s="1787"/>
      <c r="G72" s="1787"/>
      <c r="H72" s="1787"/>
      <c r="I72" s="1787"/>
      <c r="J72" s="1787"/>
      <c r="K72" s="1787"/>
      <c r="L72" s="1787"/>
      <c r="M72" s="1787"/>
      <c r="N72" s="1787"/>
      <c r="O72" s="1787"/>
      <c r="P72" s="1787"/>
      <c r="Q72" s="1787"/>
      <c r="R72" s="1787"/>
      <c r="S72" s="1787"/>
      <c r="T72" s="1787"/>
      <c r="U72" s="1787"/>
      <c r="V72" s="1787"/>
      <c r="W72" s="1787"/>
      <c r="X72" s="1787"/>
      <c r="Y72" s="1787"/>
      <c r="Z72" s="1787"/>
      <c r="AA72" s="1787"/>
      <c r="AB72" s="1787"/>
      <c r="AC72" s="1787"/>
      <c r="AD72" s="1787"/>
      <c r="AE72" s="1787"/>
      <c r="AF72" s="1787"/>
      <c r="AG72" s="1787"/>
      <c r="AH72" s="1787"/>
      <c r="AI72" s="1770"/>
      <c r="AJ72" s="1770"/>
      <c r="AK72" s="1770"/>
      <c r="AL72" s="1770"/>
      <c r="AM72" s="1770"/>
      <c r="AN72" s="3408" t="s">
        <v>21</v>
      </c>
      <c r="AO72" s="3409"/>
      <c r="AP72" s="3409"/>
      <c r="AQ72" s="1770"/>
      <c r="AR72" s="1787"/>
      <c r="AS72" s="1787"/>
      <c r="AT72" s="1787"/>
      <c r="AU72" s="1787"/>
      <c r="AV72" s="1770"/>
      <c r="AW72" s="1770"/>
      <c r="AX72" s="1770"/>
      <c r="AY72" s="3408" t="s">
        <v>22</v>
      </c>
      <c r="AZ72" s="3409"/>
      <c r="BA72" s="3409"/>
      <c r="BB72" s="1770"/>
      <c r="BC72" s="1787"/>
      <c r="BD72" s="1787"/>
      <c r="BE72" s="1787"/>
      <c r="BF72" s="1787"/>
      <c r="BG72" s="1770"/>
      <c r="BH72" s="1770"/>
      <c r="BI72" s="1770"/>
      <c r="BJ72" s="3408" t="s">
        <v>25</v>
      </c>
      <c r="BK72" s="3409"/>
      <c r="BL72" s="3409"/>
      <c r="BM72" s="1770"/>
      <c r="BN72" s="1787"/>
      <c r="BO72" s="1787"/>
      <c r="BP72" s="1807"/>
      <c r="BQ72" s="1807"/>
      <c r="BR72" s="1807"/>
      <c r="BS72" s="1807"/>
      <c r="BT72" s="1807"/>
      <c r="BU72" s="1807"/>
      <c r="BV72" s="1807"/>
      <c r="BW72" s="1807"/>
      <c r="BX72" s="1807"/>
      <c r="BY72" s="1807"/>
      <c r="BZ72" s="1807"/>
      <c r="CA72" s="1807"/>
      <c r="CB72" s="1807"/>
      <c r="CC72" s="1807"/>
      <c r="CD72" s="1824"/>
      <c r="CE72" s="1774"/>
      <c r="CF72" s="1774"/>
      <c r="CG72" s="1774"/>
      <c r="CH72" s="1790"/>
      <c r="CI72" s="1790"/>
      <c r="CJ72" s="1790"/>
      <c r="CK72" s="1790"/>
      <c r="CL72" s="1790"/>
      <c r="CM72" s="1790"/>
    </row>
    <row r="73" spans="2:91" s="1801" customFormat="1" ht="29.4" customHeight="1">
      <c r="B73" s="1796"/>
      <c r="C73" s="1873"/>
      <c r="D73" s="1878" t="s">
        <v>6</v>
      </c>
      <c r="E73" s="1787"/>
      <c r="F73" s="1770" t="s">
        <v>742</v>
      </c>
      <c r="G73" s="1787"/>
      <c r="H73" s="1787"/>
      <c r="I73" s="1787"/>
      <c r="J73" s="1787"/>
      <c r="K73" s="1787"/>
      <c r="L73" s="1787"/>
      <c r="M73" s="1787"/>
      <c r="N73" s="1787"/>
      <c r="O73" s="1787"/>
      <c r="P73" s="1787"/>
      <c r="Q73" s="1787"/>
      <c r="R73" s="1787"/>
      <c r="S73" s="1787"/>
      <c r="T73" s="1787"/>
      <c r="U73" s="1787"/>
      <c r="V73" s="1787"/>
      <c r="W73" s="1787"/>
      <c r="X73" s="1787"/>
      <c r="Y73" s="1787"/>
      <c r="Z73" s="1787"/>
      <c r="AA73" s="1787"/>
      <c r="AB73" s="1787"/>
      <c r="AC73" s="1787"/>
      <c r="AD73" s="1787"/>
      <c r="AE73" s="1787"/>
      <c r="AF73" s="1787"/>
      <c r="AG73" s="1787"/>
      <c r="AH73" s="1787"/>
      <c r="AI73" s="3406" t="s">
        <v>1107</v>
      </c>
      <c r="AJ73" s="3373"/>
      <c r="AK73" s="3373"/>
      <c r="AL73" s="3373"/>
      <c r="AM73" s="3404"/>
      <c r="AN73" s="3395"/>
      <c r="AO73" s="3396"/>
      <c r="AP73" s="3397"/>
      <c r="AQ73" s="1770"/>
      <c r="AR73" s="1787"/>
      <c r="AS73" s="1787"/>
      <c r="AT73" s="1770"/>
      <c r="AU73" s="1770"/>
      <c r="AV73" s="3406"/>
      <c r="AW73" s="3373"/>
      <c r="AX73" s="3404"/>
      <c r="AY73" s="3395"/>
      <c r="AZ73" s="3396"/>
      <c r="BA73" s="3397"/>
      <c r="BB73" s="1770"/>
      <c r="BC73" s="1787"/>
      <c r="BD73" s="1787"/>
      <c r="BE73" s="1770"/>
      <c r="BF73" s="1770"/>
      <c r="BG73" s="3406"/>
      <c r="BH73" s="3373"/>
      <c r="BI73" s="3404"/>
      <c r="BJ73" s="3395"/>
      <c r="BK73" s="3396"/>
      <c r="BL73" s="3397"/>
      <c r="BM73" s="1770"/>
      <c r="BN73" s="1787"/>
      <c r="BO73" s="1787"/>
      <c r="BP73" s="1807"/>
      <c r="BQ73" s="1807"/>
      <c r="BR73" s="1807"/>
      <c r="BS73" s="1807"/>
      <c r="BT73" s="1807"/>
      <c r="BU73" s="1807"/>
      <c r="BV73" s="1807"/>
      <c r="BW73" s="1807"/>
      <c r="BX73" s="1807"/>
      <c r="BY73" s="1807"/>
      <c r="BZ73" s="1807"/>
      <c r="CA73" s="1807"/>
      <c r="CB73" s="1807"/>
      <c r="CC73" s="1807"/>
      <c r="CD73" s="1824"/>
      <c r="CE73" s="1774"/>
      <c r="CF73" s="1774"/>
      <c r="CG73" s="1774"/>
      <c r="CH73" s="1790"/>
      <c r="CI73" s="1790"/>
      <c r="CJ73" s="1790"/>
      <c r="CK73" s="1790"/>
      <c r="CL73" s="1790"/>
      <c r="CM73" s="1790"/>
    </row>
    <row r="74" spans="2:91" s="1801" customFormat="1" ht="29.4" customHeight="1">
      <c r="B74" s="1812"/>
      <c r="C74" s="1873"/>
      <c r="D74" s="1787"/>
      <c r="E74" s="1787"/>
      <c r="F74" s="1771" t="s">
        <v>743</v>
      </c>
      <c r="G74" s="1787"/>
      <c r="H74" s="1787"/>
      <c r="I74" s="1787"/>
      <c r="J74" s="1787"/>
      <c r="K74" s="1787"/>
      <c r="L74" s="1787"/>
      <c r="M74" s="1787"/>
      <c r="N74" s="1787"/>
      <c r="O74" s="1787"/>
      <c r="P74" s="1787"/>
      <c r="Q74" s="1787"/>
      <c r="R74" s="1787"/>
      <c r="S74" s="1787"/>
      <c r="T74" s="1787"/>
      <c r="U74" s="1787"/>
      <c r="V74" s="1787"/>
      <c r="W74" s="1787"/>
      <c r="X74" s="1787"/>
      <c r="Y74" s="1787"/>
      <c r="Z74" s="1787"/>
      <c r="AA74" s="1787"/>
      <c r="AB74" s="1787"/>
      <c r="AC74" s="1787"/>
      <c r="AD74" s="1787"/>
      <c r="AE74" s="1787"/>
      <c r="AF74" s="1787"/>
      <c r="AG74" s="1787"/>
      <c r="AH74" s="1787"/>
      <c r="AI74" s="3373"/>
      <c r="AJ74" s="3373"/>
      <c r="AK74" s="3373"/>
      <c r="AL74" s="3373"/>
      <c r="AM74" s="3404"/>
      <c r="AN74" s="3398"/>
      <c r="AO74" s="3399"/>
      <c r="AP74" s="3400"/>
      <c r="AQ74" s="1770"/>
      <c r="AR74" s="1787"/>
      <c r="AS74" s="1787"/>
      <c r="AT74" s="1770"/>
      <c r="AU74" s="1770"/>
      <c r="AV74" s="3373"/>
      <c r="AW74" s="3373"/>
      <c r="AX74" s="3404"/>
      <c r="AY74" s="3398"/>
      <c r="AZ74" s="3399"/>
      <c r="BA74" s="3400"/>
      <c r="BB74" s="1770"/>
      <c r="BC74" s="1787"/>
      <c r="BD74" s="1787"/>
      <c r="BE74" s="1770"/>
      <c r="BF74" s="1770"/>
      <c r="BG74" s="3373"/>
      <c r="BH74" s="3373"/>
      <c r="BI74" s="3404"/>
      <c r="BJ74" s="3398"/>
      <c r="BK74" s="3399"/>
      <c r="BL74" s="3400"/>
      <c r="BM74" s="1770"/>
      <c r="BN74" s="1787"/>
      <c r="BO74" s="1787"/>
      <c r="BP74" s="1807"/>
      <c r="BQ74" s="1807"/>
      <c r="BR74" s="1807"/>
      <c r="BS74" s="1807"/>
      <c r="BT74" s="1807"/>
      <c r="BU74" s="1807"/>
      <c r="BV74" s="1807"/>
      <c r="BW74" s="1807"/>
      <c r="BX74" s="1807"/>
      <c r="BY74" s="1807"/>
      <c r="BZ74" s="1807"/>
      <c r="CA74" s="1807"/>
      <c r="CB74" s="1807"/>
      <c r="CC74" s="1807"/>
      <c r="CD74" s="1791"/>
      <c r="CH74" s="1807"/>
      <c r="CI74" s="1807"/>
      <c r="CJ74" s="1807"/>
      <c r="CK74" s="1807"/>
    </row>
    <row r="75" spans="2:91" s="1801" customFormat="1" ht="29.4" customHeight="1">
      <c r="B75" s="1777"/>
      <c r="C75" s="1873"/>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70"/>
      <c r="AJ75" s="1770"/>
      <c r="AK75" s="1770"/>
      <c r="AL75" s="1770"/>
      <c r="AM75" s="1770"/>
      <c r="AN75" s="1770"/>
      <c r="AO75" s="1770"/>
      <c r="AP75" s="1770"/>
      <c r="AQ75" s="1770"/>
      <c r="AR75" s="1770"/>
      <c r="AS75" s="1787"/>
      <c r="AT75" s="1770"/>
      <c r="AU75" s="1770"/>
      <c r="AV75" s="1770"/>
      <c r="AW75" s="1770"/>
      <c r="AX75" s="1770"/>
      <c r="AY75" s="1770"/>
      <c r="AZ75" s="1770"/>
      <c r="BA75" s="1770"/>
      <c r="BB75" s="1770"/>
      <c r="BC75" s="1787"/>
      <c r="BD75" s="1787"/>
      <c r="BE75" s="1770"/>
      <c r="BF75" s="1770"/>
      <c r="BG75" s="1770"/>
      <c r="BH75" s="1770"/>
      <c r="BI75" s="1770"/>
      <c r="BJ75" s="1770"/>
      <c r="BK75" s="1770"/>
      <c r="BL75" s="1770"/>
      <c r="BM75" s="1770"/>
      <c r="BN75" s="1787"/>
      <c r="BO75" s="1787"/>
      <c r="BP75" s="1807"/>
      <c r="BQ75" s="1807"/>
      <c r="BR75" s="1807"/>
      <c r="BS75" s="1807"/>
      <c r="BT75" s="1807"/>
      <c r="BU75" s="1807"/>
      <c r="BV75" s="1807"/>
      <c r="BW75" s="1807"/>
      <c r="BX75" s="1807"/>
      <c r="BY75" s="1807"/>
      <c r="BZ75" s="1807"/>
      <c r="CA75" s="1807"/>
      <c r="CB75" s="1807"/>
      <c r="CC75" s="1807"/>
      <c r="CD75" s="1811"/>
      <c r="CH75" s="1807"/>
      <c r="CI75" s="1807"/>
      <c r="CJ75" s="1807"/>
      <c r="CK75" s="1807"/>
    </row>
    <row r="76" spans="2:91" s="1801" customFormat="1" ht="29.4" customHeight="1">
      <c r="B76" s="1808"/>
      <c r="C76" s="1873"/>
      <c r="D76" s="1878" t="s">
        <v>7</v>
      </c>
      <c r="E76" s="1787"/>
      <c r="F76" s="1770" t="s">
        <v>709</v>
      </c>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3406" t="s">
        <v>1108</v>
      </c>
      <c r="AJ76" s="3373"/>
      <c r="AK76" s="3373"/>
      <c r="AL76" s="3373"/>
      <c r="AM76" s="3404"/>
      <c r="AN76" s="3395"/>
      <c r="AO76" s="3396"/>
      <c r="AP76" s="3397"/>
      <c r="AQ76" s="1770"/>
      <c r="AR76" s="1770"/>
      <c r="AS76" s="1787"/>
      <c r="AT76" s="1770"/>
      <c r="AU76" s="1770"/>
      <c r="AV76" s="3406"/>
      <c r="AW76" s="3373"/>
      <c r="AX76" s="3404"/>
      <c r="AY76" s="3395"/>
      <c r="AZ76" s="3396"/>
      <c r="BA76" s="3397"/>
      <c r="BB76" s="1770"/>
      <c r="BC76" s="1770"/>
      <c r="BD76" s="1770"/>
      <c r="BE76" s="1770"/>
      <c r="BF76" s="1770"/>
      <c r="BG76" s="3406"/>
      <c r="BH76" s="3373"/>
      <c r="BI76" s="3404"/>
      <c r="BJ76" s="3395"/>
      <c r="BK76" s="3396"/>
      <c r="BL76" s="3397"/>
      <c r="BM76" s="1770"/>
      <c r="BN76" s="1770"/>
      <c r="BO76" s="1770"/>
      <c r="BP76" s="1807"/>
      <c r="BQ76" s="1807"/>
      <c r="BR76" s="1807"/>
      <c r="BS76" s="1807"/>
      <c r="BT76" s="1807"/>
      <c r="BU76" s="1807"/>
      <c r="BV76" s="1807"/>
      <c r="BW76" s="1807"/>
      <c r="BX76" s="1807"/>
      <c r="BY76" s="1807"/>
      <c r="BZ76" s="1807"/>
      <c r="CA76" s="1807"/>
      <c r="CB76" s="1807"/>
      <c r="CC76" s="1807"/>
      <c r="CD76" s="1811"/>
      <c r="CH76" s="1807"/>
      <c r="CI76" s="1807"/>
      <c r="CJ76" s="1807"/>
      <c r="CK76" s="1807"/>
    </row>
    <row r="77" spans="2:91" s="1801" customFormat="1" ht="29.4" customHeight="1">
      <c r="B77" s="1808"/>
      <c r="C77" s="1873"/>
      <c r="D77" s="1787"/>
      <c r="E77" s="1787"/>
      <c r="F77" s="1771" t="s">
        <v>710</v>
      </c>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3373"/>
      <c r="AJ77" s="3373"/>
      <c r="AK77" s="3373"/>
      <c r="AL77" s="3373"/>
      <c r="AM77" s="3404"/>
      <c r="AN77" s="3398"/>
      <c r="AO77" s="3399"/>
      <c r="AP77" s="3400"/>
      <c r="AQ77" s="1770"/>
      <c r="AR77" s="1770"/>
      <c r="AS77" s="1787"/>
      <c r="AT77" s="1770"/>
      <c r="AU77" s="1770"/>
      <c r="AV77" s="3373"/>
      <c r="AW77" s="3373"/>
      <c r="AX77" s="3404"/>
      <c r="AY77" s="3398"/>
      <c r="AZ77" s="3399"/>
      <c r="BA77" s="3400"/>
      <c r="BB77" s="1770"/>
      <c r="BC77" s="1770"/>
      <c r="BD77" s="1770"/>
      <c r="BE77" s="1770"/>
      <c r="BF77" s="1770"/>
      <c r="BG77" s="3373"/>
      <c r="BH77" s="3373"/>
      <c r="BI77" s="3404"/>
      <c r="BJ77" s="3398"/>
      <c r="BK77" s="3399"/>
      <c r="BL77" s="3400"/>
      <c r="BM77" s="1770"/>
      <c r="BN77" s="1770"/>
      <c r="BO77" s="1770"/>
      <c r="BP77" s="1807"/>
      <c r="BQ77" s="1807"/>
      <c r="BR77" s="1807"/>
      <c r="BS77" s="1807"/>
      <c r="BT77" s="1807"/>
      <c r="BU77" s="1807"/>
      <c r="BV77" s="1807"/>
      <c r="BW77" s="1807"/>
      <c r="BX77" s="1807"/>
      <c r="BY77" s="1807"/>
      <c r="BZ77" s="1807"/>
      <c r="CA77" s="1807"/>
      <c r="CB77" s="1807"/>
      <c r="CC77" s="1807"/>
      <c r="CD77" s="1813"/>
      <c r="CH77" s="1807"/>
      <c r="CI77" s="1807"/>
      <c r="CJ77" s="1807"/>
      <c r="CK77" s="1807"/>
    </row>
    <row r="78" spans="2:91" s="1801" customFormat="1" ht="29.4" customHeight="1">
      <c r="B78" s="1812"/>
      <c r="C78" s="1873"/>
      <c r="D78" s="1787"/>
      <c r="E78" s="1787"/>
      <c r="F78" s="1787"/>
      <c r="G78" s="1787"/>
      <c r="H78" s="1787"/>
      <c r="I78" s="1787"/>
      <c r="J78" s="1787"/>
      <c r="K78" s="1787"/>
      <c r="L78" s="1787"/>
      <c r="M78" s="1787"/>
      <c r="N78" s="1787"/>
      <c r="O78" s="1787"/>
      <c r="P78" s="1787"/>
      <c r="Q78" s="1787"/>
      <c r="R78" s="1787"/>
      <c r="S78" s="1787"/>
      <c r="T78" s="1787"/>
      <c r="U78" s="1787"/>
      <c r="V78" s="1787"/>
      <c r="W78" s="1787"/>
      <c r="X78" s="1787"/>
      <c r="Y78" s="1787"/>
      <c r="Z78" s="1787"/>
      <c r="AA78" s="1787"/>
      <c r="AB78" s="1787"/>
      <c r="AC78" s="1787"/>
      <c r="AD78" s="1787"/>
      <c r="AE78" s="1787"/>
      <c r="AF78" s="1787"/>
      <c r="AG78" s="1787"/>
      <c r="AH78" s="1787"/>
      <c r="AI78" s="1770"/>
      <c r="AJ78" s="1770"/>
      <c r="AK78" s="1770"/>
      <c r="AL78" s="1770"/>
      <c r="AM78" s="1770"/>
      <c r="AN78" s="1770"/>
      <c r="AO78" s="1770"/>
      <c r="AP78" s="1770"/>
      <c r="AQ78" s="1770"/>
      <c r="AR78" s="1770"/>
      <c r="AS78" s="1787"/>
      <c r="AT78" s="1770"/>
      <c r="AU78" s="1770"/>
      <c r="AV78" s="1770"/>
      <c r="AW78" s="1770"/>
      <c r="AX78" s="1770"/>
      <c r="AY78" s="1770"/>
      <c r="AZ78" s="1770"/>
      <c r="BA78" s="1770"/>
      <c r="BB78" s="1770"/>
      <c r="BC78" s="1770"/>
      <c r="BD78" s="1770"/>
      <c r="BE78" s="1770"/>
      <c r="BF78" s="1770"/>
      <c r="BG78" s="1770"/>
      <c r="BH78" s="1770"/>
      <c r="BI78" s="1770"/>
      <c r="BJ78" s="1770"/>
      <c r="BK78" s="1770"/>
      <c r="BL78" s="1770"/>
      <c r="BM78" s="1770"/>
      <c r="BN78" s="1770"/>
      <c r="BO78" s="1770"/>
      <c r="BP78" s="1807"/>
      <c r="BQ78" s="1807"/>
      <c r="BR78" s="1807"/>
      <c r="BS78" s="1807"/>
      <c r="BT78" s="1807"/>
      <c r="BU78" s="1807"/>
      <c r="BV78" s="1807"/>
      <c r="BW78" s="1807"/>
      <c r="BX78" s="1807"/>
      <c r="BY78" s="1807"/>
      <c r="BZ78" s="1807"/>
      <c r="CA78" s="1807"/>
      <c r="CB78" s="1807"/>
      <c r="CC78" s="1807"/>
      <c r="CD78" s="1813"/>
      <c r="CH78" s="1807"/>
      <c r="CI78" s="1807"/>
      <c r="CJ78" s="1807"/>
      <c r="CK78" s="1807"/>
    </row>
    <row r="79" spans="2:91" s="1801" customFormat="1" ht="29.4" customHeight="1">
      <c r="B79" s="1796"/>
      <c r="C79" s="1873"/>
      <c r="D79" s="1878" t="s">
        <v>664</v>
      </c>
      <c r="E79" s="1787"/>
      <c r="F79" s="1770" t="s">
        <v>744</v>
      </c>
      <c r="G79" s="1787"/>
      <c r="H79" s="1787"/>
      <c r="I79" s="1787"/>
      <c r="J79" s="1787"/>
      <c r="K79" s="1787"/>
      <c r="L79" s="1787"/>
      <c r="M79" s="1787"/>
      <c r="N79" s="1787"/>
      <c r="O79" s="1787"/>
      <c r="P79" s="1787"/>
      <c r="Q79" s="1787"/>
      <c r="R79" s="1787"/>
      <c r="S79" s="1787"/>
      <c r="T79" s="1787"/>
      <c r="U79" s="1787"/>
      <c r="V79" s="1787"/>
      <c r="W79" s="1787"/>
      <c r="X79" s="1787"/>
      <c r="Y79" s="1787"/>
      <c r="Z79" s="1787"/>
      <c r="AA79" s="1787"/>
      <c r="AB79" s="1787"/>
      <c r="AC79" s="1787"/>
      <c r="AD79" s="1787"/>
      <c r="AE79" s="1787"/>
      <c r="AF79" s="1787"/>
      <c r="AG79" s="1787"/>
      <c r="AH79" s="1787"/>
      <c r="AI79" s="3406" t="s">
        <v>1109</v>
      </c>
      <c r="AJ79" s="3373"/>
      <c r="AK79" s="3373"/>
      <c r="AL79" s="3373"/>
      <c r="AM79" s="3404"/>
      <c r="AN79" s="3395"/>
      <c r="AO79" s="3396"/>
      <c r="AP79" s="3397"/>
      <c r="AQ79" s="1770"/>
      <c r="AR79" s="1770"/>
      <c r="AS79" s="1787"/>
      <c r="AT79" s="1770"/>
      <c r="AU79" s="1770"/>
      <c r="AV79" s="3406"/>
      <c r="AW79" s="3373"/>
      <c r="AX79" s="3404"/>
      <c r="AY79" s="3395"/>
      <c r="AZ79" s="3396"/>
      <c r="BA79" s="3397"/>
      <c r="BB79" s="1770"/>
      <c r="BC79" s="1770"/>
      <c r="BD79" s="1770"/>
      <c r="BE79" s="1770"/>
      <c r="BF79" s="1770"/>
      <c r="BG79" s="3406"/>
      <c r="BH79" s="3373"/>
      <c r="BI79" s="3404"/>
      <c r="BJ79" s="3395"/>
      <c r="BK79" s="3396"/>
      <c r="BL79" s="3397"/>
      <c r="BM79" s="1770"/>
      <c r="BN79" s="1770"/>
      <c r="BO79" s="1770"/>
      <c r="BP79" s="1807"/>
      <c r="BQ79" s="1807"/>
      <c r="BR79" s="1807"/>
      <c r="BS79" s="1807"/>
      <c r="BT79" s="1807"/>
      <c r="BU79" s="1807"/>
      <c r="BV79" s="1807"/>
      <c r="BW79" s="1807"/>
      <c r="BX79" s="1807"/>
      <c r="BY79" s="1807"/>
      <c r="BZ79" s="1807"/>
      <c r="CA79" s="1807"/>
      <c r="CB79" s="1807"/>
      <c r="CC79" s="1807"/>
      <c r="CD79" s="1813"/>
      <c r="CH79" s="1807"/>
      <c r="CI79" s="1807"/>
      <c r="CJ79" s="1807"/>
      <c r="CK79" s="1807"/>
    </row>
    <row r="80" spans="2:91" s="1801" customFormat="1" ht="29.4" customHeight="1">
      <c r="B80" s="1796"/>
      <c r="C80" s="1873"/>
      <c r="D80" s="1787"/>
      <c r="E80" s="1787"/>
      <c r="F80" s="1771" t="s">
        <v>745</v>
      </c>
      <c r="G80" s="1787"/>
      <c r="H80" s="1787"/>
      <c r="I80" s="1787"/>
      <c r="J80" s="1787"/>
      <c r="K80" s="1787"/>
      <c r="L80" s="1787"/>
      <c r="M80" s="1787"/>
      <c r="N80" s="1787"/>
      <c r="O80" s="1787"/>
      <c r="P80" s="1787"/>
      <c r="Q80" s="1787"/>
      <c r="R80" s="1787"/>
      <c r="S80" s="1787"/>
      <c r="T80" s="1787"/>
      <c r="U80" s="1787"/>
      <c r="V80" s="1787"/>
      <c r="W80" s="1787"/>
      <c r="X80" s="1787"/>
      <c r="Y80" s="1787"/>
      <c r="Z80" s="1787"/>
      <c r="AA80" s="1787"/>
      <c r="AB80" s="1787"/>
      <c r="AC80" s="1787"/>
      <c r="AD80" s="1787"/>
      <c r="AE80" s="1787"/>
      <c r="AF80" s="1787"/>
      <c r="AG80" s="1787"/>
      <c r="AH80" s="1787"/>
      <c r="AI80" s="3373"/>
      <c r="AJ80" s="3373"/>
      <c r="AK80" s="3373"/>
      <c r="AL80" s="3373"/>
      <c r="AM80" s="3404"/>
      <c r="AN80" s="3398"/>
      <c r="AO80" s="3399"/>
      <c r="AP80" s="3400"/>
      <c r="AQ80" s="1770"/>
      <c r="AR80" s="1770"/>
      <c r="AS80" s="1787"/>
      <c r="AT80" s="1770"/>
      <c r="AU80" s="1770"/>
      <c r="AV80" s="3373"/>
      <c r="AW80" s="3373"/>
      <c r="AX80" s="3404"/>
      <c r="AY80" s="3398"/>
      <c r="AZ80" s="3399"/>
      <c r="BA80" s="3400"/>
      <c r="BB80" s="1770"/>
      <c r="BC80" s="1770"/>
      <c r="BD80" s="1770"/>
      <c r="BE80" s="1770"/>
      <c r="BF80" s="1770"/>
      <c r="BG80" s="3373"/>
      <c r="BH80" s="3373"/>
      <c r="BI80" s="3404"/>
      <c r="BJ80" s="3398"/>
      <c r="BK80" s="3399"/>
      <c r="BL80" s="3400"/>
      <c r="BM80" s="1770"/>
      <c r="BN80" s="1770"/>
      <c r="BO80" s="1770"/>
      <c r="BP80" s="1807"/>
      <c r="BQ80" s="1807"/>
      <c r="BR80" s="1807"/>
      <c r="BS80" s="1807"/>
      <c r="BT80" s="1807"/>
      <c r="BU80" s="1807"/>
      <c r="BV80" s="1807"/>
      <c r="BW80" s="1807"/>
      <c r="BX80" s="1807"/>
      <c r="BY80" s="1807"/>
      <c r="BZ80" s="1807"/>
      <c r="CA80" s="1807"/>
      <c r="CB80" s="1807"/>
      <c r="CC80" s="1807"/>
      <c r="CD80" s="1813"/>
      <c r="CH80" s="1807"/>
      <c r="CI80" s="1807"/>
      <c r="CJ80" s="1807"/>
      <c r="CK80" s="1807"/>
    </row>
    <row r="81" spans="2:126" s="1801" customFormat="1" ht="29.4" customHeight="1">
      <c r="B81" s="1796"/>
      <c r="C81" s="1873"/>
      <c r="D81" s="1787"/>
      <c r="E81" s="1787"/>
      <c r="F81" s="1787"/>
      <c r="G81" s="1787"/>
      <c r="H81" s="1787"/>
      <c r="I81" s="1787"/>
      <c r="J81" s="1787"/>
      <c r="K81" s="1787"/>
      <c r="L81" s="1787"/>
      <c r="M81" s="1787"/>
      <c r="N81" s="1787"/>
      <c r="O81" s="1787"/>
      <c r="P81" s="1787"/>
      <c r="Q81" s="1787"/>
      <c r="R81" s="1787"/>
      <c r="S81" s="1787"/>
      <c r="T81" s="1787"/>
      <c r="U81" s="1787"/>
      <c r="V81" s="1787"/>
      <c r="W81" s="1787"/>
      <c r="X81" s="1787"/>
      <c r="Y81" s="1787"/>
      <c r="Z81" s="1787"/>
      <c r="AA81" s="1787"/>
      <c r="AB81" s="1787"/>
      <c r="AC81" s="1787"/>
      <c r="AD81" s="1787"/>
      <c r="AE81" s="1787"/>
      <c r="AF81" s="1787"/>
      <c r="AG81" s="1787"/>
      <c r="AH81" s="1787"/>
      <c r="AI81" s="1770"/>
      <c r="AJ81" s="1770"/>
      <c r="AK81" s="1770"/>
      <c r="AL81" s="1770"/>
      <c r="AM81" s="1770"/>
      <c r="AN81" s="1770"/>
      <c r="AO81" s="1770"/>
      <c r="AP81" s="1770"/>
      <c r="AQ81" s="1770"/>
      <c r="AR81" s="1770"/>
      <c r="AS81" s="1787"/>
      <c r="AT81" s="1770"/>
      <c r="AU81" s="1770"/>
      <c r="AV81" s="1770"/>
      <c r="AW81" s="1770"/>
      <c r="AX81" s="1770"/>
      <c r="AY81" s="1770"/>
      <c r="AZ81" s="1770"/>
      <c r="BA81" s="1770"/>
      <c r="BB81" s="1770"/>
      <c r="BC81" s="1770"/>
      <c r="BD81" s="1770"/>
      <c r="BE81" s="1770"/>
      <c r="BF81" s="1770"/>
      <c r="BG81" s="1770"/>
      <c r="BH81" s="1770"/>
      <c r="BI81" s="1770"/>
      <c r="BJ81" s="1770"/>
      <c r="BK81" s="1770"/>
      <c r="BL81" s="1770"/>
      <c r="BM81" s="1770"/>
      <c r="BN81" s="1770"/>
      <c r="BO81" s="1770"/>
      <c r="BP81" s="1807"/>
      <c r="BQ81" s="1807"/>
      <c r="BR81" s="1807"/>
      <c r="BS81" s="1807"/>
      <c r="BT81" s="1807"/>
      <c r="BU81" s="1807"/>
      <c r="BV81" s="1807"/>
      <c r="BW81" s="1807"/>
      <c r="BX81" s="1807"/>
      <c r="BY81" s="1807"/>
      <c r="BZ81" s="1807"/>
      <c r="CA81" s="1807"/>
      <c r="CB81" s="1807"/>
      <c r="CC81" s="1807"/>
      <c r="CD81" s="1773"/>
      <c r="CH81" s="1807"/>
      <c r="CI81" s="1807"/>
      <c r="CJ81" s="1807"/>
      <c r="CK81" s="1807"/>
    </row>
    <row r="82" spans="2:126" s="1801" customFormat="1" ht="29.4" customHeight="1">
      <c r="B82" s="1796"/>
      <c r="C82" s="1873"/>
      <c r="D82" s="1878" t="s">
        <v>9</v>
      </c>
      <c r="E82" s="1787"/>
      <c r="F82" s="1770" t="s">
        <v>1110</v>
      </c>
      <c r="G82" s="1787"/>
      <c r="H82" s="1787"/>
      <c r="I82" s="1787"/>
      <c r="J82" s="1787"/>
      <c r="K82" s="1787"/>
      <c r="L82" s="1787"/>
      <c r="M82" s="1787"/>
      <c r="N82" s="1787"/>
      <c r="O82" s="1787"/>
      <c r="P82" s="1787"/>
      <c r="Q82" s="1787"/>
      <c r="R82" s="1787"/>
      <c r="S82" s="1787"/>
      <c r="T82" s="1787"/>
      <c r="U82" s="1787"/>
      <c r="V82" s="1787"/>
      <c r="W82" s="1787"/>
      <c r="X82" s="1787"/>
      <c r="Y82" s="1787"/>
      <c r="Z82" s="1787"/>
      <c r="AA82" s="1787"/>
      <c r="AB82" s="1787"/>
      <c r="AC82" s="1787"/>
      <c r="AD82" s="1787"/>
      <c r="AE82" s="1787"/>
      <c r="AF82" s="1787"/>
      <c r="AG82" s="1787"/>
      <c r="AH82" s="1787"/>
      <c r="AI82" s="1770"/>
      <c r="AJ82" s="1770"/>
      <c r="AK82" s="1770"/>
      <c r="AL82" s="1770"/>
      <c r="AM82" s="1770"/>
      <c r="AN82" s="1770"/>
      <c r="AO82" s="1770"/>
      <c r="AP82" s="1770"/>
      <c r="AQ82" s="1770"/>
      <c r="AR82" s="1770"/>
      <c r="AS82" s="1787"/>
      <c r="AT82" s="1770"/>
      <c r="AU82" s="1770"/>
      <c r="AV82" s="1770"/>
      <c r="AW82" s="1770"/>
      <c r="AX82" s="1770"/>
      <c r="AY82" s="1770"/>
      <c r="AZ82" s="1770"/>
      <c r="BA82" s="1770"/>
      <c r="BB82" s="1770"/>
      <c r="BC82" s="1770"/>
      <c r="BD82" s="1770"/>
      <c r="BE82" s="1770"/>
      <c r="BF82" s="1770"/>
      <c r="BG82" s="1770"/>
      <c r="BH82" s="1770"/>
      <c r="BI82" s="1770"/>
      <c r="BJ82" s="1770"/>
      <c r="BK82" s="1770"/>
      <c r="BL82" s="1770"/>
      <c r="BM82" s="1770"/>
      <c r="BN82" s="1770"/>
      <c r="BO82" s="1770"/>
      <c r="BP82" s="1807"/>
      <c r="BQ82" s="1807"/>
      <c r="BR82" s="1807"/>
      <c r="BS82" s="1807"/>
      <c r="BT82" s="1807"/>
      <c r="BU82" s="1807"/>
      <c r="BV82" s="1807"/>
      <c r="BW82" s="1807"/>
      <c r="BX82" s="1807"/>
      <c r="BY82" s="1807"/>
      <c r="BZ82" s="1807"/>
      <c r="CA82" s="1807"/>
      <c r="CB82" s="1807"/>
      <c r="CC82" s="1807"/>
      <c r="CD82" s="1773"/>
      <c r="CH82" s="1807"/>
      <c r="CI82" s="1807"/>
      <c r="CJ82" s="1807"/>
      <c r="CK82" s="1807"/>
    </row>
    <row r="83" spans="2:126" s="1801" customFormat="1" ht="29.4" customHeight="1">
      <c r="B83" s="1777"/>
      <c r="C83" s="1873"/>
      <c r="D83" s="1787"/>
      <c r="E83" s="1787"/>
      <c r="F83" s="1771" t="s">
        <v>1111</v>
      </c>
      <c r="G83" s="1787"/>
      <c r="H83" s="1787"/>
      <c r="I83" s="1787"/>
      <c r="J83" s="1787"/>
      <c r="K83" s="1787"/>
      <c r="L83" s="1787"/>
      <c r="M83" s="1787"/>
      <c r="N83" s="1787"/>
      <c r="O83" s="1787"/>
      <c r="P83" s="1787"/>
      <c r="Q83" s="1787"/>
      <c r="R83" s="1787"/>
      <c r="S83" s="1787"/>
      <c r="T83" s="1787"/>
      <c r="U83" s="1787"/>
      <c r="V83" s="1787"/>
      <c r="W83" s="1787"/>
      <c r="X83" s="1787"/>
      <c r="Y83" s="1787"/>
      <c r="Z83" s="1787"/>
      <c r="AA83" s="1787"/>
      <c r="AB83" s="1787"/>
      <c r="AC83" s="1787"/>
      <c r="AD83" s="1787"/>
      <c r="AE83" s="1787"/>
      <c r="AF83" s="1787"/>
      <c r="AG83" s="1787"/>
      <c r="AH83" s="1787"/>
      <c r="AI83" s="1770"/>
      <c r="AJ83" s="1770"/>
      <c r="AK83" s="1770"/>
      <c r="AL83" s="1770"/>
      <c r="AM83" s="1770"/>
      <c r="AN83" s="1770"/>
      <c r="AO83" s="1770"/>
      <c r="AP83" s="1770"/>
      <c r="AQ83" s="1770"/>
      <c r="AR83" s="1770"/>
      <c r="AS83" s="1787"/>
      <c r="AT83" s="1770"/>
      <c r="AU83" s="1770"/>
      <c r="AV83" s="1770"/>
      <c r="AW83" s="1770"/>
      <c r="AX83" s="1770"/>
      <c r="AY83" s="1770"/>
      <c r="AZ83" s="1770"/>
      <c r="BA83" s="1770"/>
      <c r="BB83" s="1770"/>
      <c r="BC83" s="1770"/>
      <c r="BD83" s="1770"/>
      <c r="BE83" s="1770"/>
      <c r="BF83" s="1770"/>
      <c r="BG83" s="1770"/>
      <c r="BH83" s="1770"/>
      <c r="BI83" s="1770"/>
      <c r="BJ83" s="1770"/>
      <c r="BK83" s="1770"/>
      <c r="BL83" s="1770"/>
      <c r="BM83" s="1770"/>
      <c r="BN83" s="1770"/>
      <c r="BO83" s="1770"/>
      <c r="BP83" s="1807"/>
      <c r="BQ83" s="1807"/>
      <c r="BR83" s="1807"/>
      <c r="BS83" s="1807"/>
      <c r="BT83" s="1807"/>
      <c r="BU83" s="1807"/>
      <c r="BV83" s="1807"/>
      <c r="BW83" s="1807"/>
      <c r="BX83" s="1807"/>
      <c r="BY83" s="1807"/>
      <c r="BZ83" s="1807"/>
      <c r="CA83" s="1807"/>
      <c r="CB83" s="1807"/>
      <c r="CC83" s="1807"/>
      <c r="CD83" s="1773"/>
      <c r="CH83" s="1807"/>
      <c r="CI83" s="1807"/>
      <c r="CJ83" s="1807"/>
      <c r="CK83" s="1807"/>
    </row>
    <row r="84" spans="2:126" s="1801" customFormat="1" ht="29.4" customHeight="1">
      <c r="B84" s="1808"/>
      <c r="C84" s="1873"/>
      <c r="D84" s="1787"/>
      <c r="E84" s="1787"/>
      <c r="F84" s="1787"/>
      <c r="G84" s="1787"/>
      <c r="H84" s="1787"/>
      <c r="I84" s="1787"/>
      <c r="J84" s="1787"/>
      <c r="K84" s="1787"/>
      <c r="L84" s="1787"/>
      <c r="M84" s="1787"/>
      <c r="N84" s="1787"/>
      <c r="O84" s="1787"/>
      <c r="P84" s="1787"/>
      <c r="Q84" s="1787"/>
      <c r="R84" s="1787"/>
      <c r="S84" s="1787"/>
      <c r="T84" s="1787"/>
      <c r="U84" s="1787"/>
      <c r="V84" s="1787"/>
      <c r="W84" s="1787"/>
      <c r="X84" s="1787"/>
      <c r="Y84" s="1787"/>
      <c r="Z84" s="1787"/>
      <c r="AA84" s="1787"/>
      <c r="AB84" s="1787"/>
      <c r="AC84" s="1787"/>
      <c r="AD84" s="1787"/>
      <c r="AE84" s="1787"/>
      <c r="AF84" s="1787"/>
      <c r="AG84" s="1787"/>
      <c r="AH84" s="1787"/>
      <c r="AI84" s="1770"/>
      <c r="AJ84" s="1770"/>
      <c r="AK84" s="1770"/>
      <c r="AL84" s="1770"/>
      <c r="AM84" s="1770"/>
      <c r="AN84" s="1770"/>
      <c r="AO84" s="1770"/>
      <c r="AP84" s="1770"/>
      <c r="AQ84" s="1770"/>
      <c r="AR84" s="1770"/>
      <c r="AS84" s="1787"/>
      <c r="AT84" s="1770"/>
      <c r="AU84" s="1770"/>
      <c r="AV84" s="1770"/>
      <c r="AW84" s="1770"/>
      <c r="AX84" s="1770"/>
      <c r="AY84" s="1770"/>
      <c r="AZ84" s="1770"/>
      <c r="BA84" s="1770"/>
      <c r="BB84" s="1770"/>
      <c r="BC84" s="1770"/>
      <c r="BD84" s="1770"/>
      <c r="BE84" s="1770"/>
      <c r="BF84" s="1770"/>
      <c r="BG84" s="1770"/>
      <c r="BH84" s="1770"/>
      <c r="BI84" s="1770"/>
      <c r="BJ84" s="1770"/>
      <c r="BK84" s="1770"/>
      <c r="BL84" s="1770"/>
      <c r="BM84" s="1770"/>
      <c r="BN84" s="1770"/>
      <c r="BO84" s="1770"/>
      <c r="BP84" s="1807"/>
      <c r="BQ84" s="1807"/>
      <c r="BR84" s="1807"/>
      <c r="BS84" s="1807"/>
      <c r="BT84" s="1807"/>
      <c r="BU84" s="1807"/>
      <c r="BV84" s="1807"/>
      <c r="BW84" s="1807"/>
      <c r="BX84" s="1807"/>
      <c r="BY84" s="1807"/>
      <c r="BZ84" s="1807"/>
      <c r="CA84" s="1807"/>
      <c r="CB84" s="1807"/>
      <c r="CC84" s="1807"/>
      <c r="CD84" s="1773"/>
      <c r="CH84" s="1807"/>
      <c r="CI84" s="1807"/>
      <c r="CJ84" s="1807"/>
      <c r="CK84" s="1807"/>
    </row>
    <row r="85" spans="2:126" s="1801" customFormat="1" ht="29.4" customHeight="1">
      <c r="B85" s="1812"/>
      <c r="C85" s="1873"/>
      <c r="D85" s="1787"/>
      <c r="E85" s="1787"/>
      <c r="F85" s="1770" t="s">
        <v>746</v>
      </c>
      <c r="G85" s="1787"/>
      <c r="H85" s="1770" t="s">
        <v>747</v>
      </c>
      <c r="I85" s="1787"/>
      <c r="J85" s="1787"/>
      <c r="K85" s="1787"/>
      <c r="L85" s="1787"/>
      <c r="M85" s="1787"/>
      <c r="N85" s="1787"/>
      <c r="O85" s="1787"/>
      <c r="P85" s="1787"/>
      <c r="Q85" s="1787"/>
      <c r="R85" s="1787"/>
      <c r="S85" s="1787"/>
      <c r="T85" s="1787"/>
      <c r="U85" s="1787"/>
      <c r="V85" s="1787"/>
      <c r="W85" s="1787"/>
      <c r="X85" s="1787"/>
      <c r="Y85" s="1787"/>
      <c r="Z85" s="1787"/>
      <c r="AA85" s="1787"/>
      <c r="AB85" s="1787"/>
      <c r="AC85" s="1787"/>
      <c r="AD85" s="1787"/>
      <c r="AE85" s="1787"/>
      <c r="AF85" s="1787"/>
      <c r="AG85" s="1787"/>
      <c r="AH85" s="1787"/>
      <c r="AI85" s="3406" t="s">
        <v>1112</v>
      </c>
      <c r="AJ85" s="3373"/>
      <c r="AK85" s="3373"/>
      <c r="AL85" s="3373"/>
      <c r="AM85" s="3404"/>
      <c r="AN85" s="3395"/>
      <c r="AO85" s="3396"/>
      <c r="AP85" s="3397"/>
      <c r="AQ85" s="1770"/>
      <c r="AR85" s="1770"/>
      <c r="AS85" s="1787"/>
      <c r="AT85" s="1770"/>
      <c r="AU85" s="1770"/>
      <c r="AV85" s="3406"/>
      <c r="AW85" s="3373"/>
      <c r="AX85" s="3404"/>
      <c r="AY85" s="3395"/>
      <c r="AZ85" s="3396"/>
      <c r="BA85" s="3397"/>
      <c r="BB85" s="1770"/>
      <c r="BC85" s="1770"/>
      <c r="BD85" s="1770"/>
      <c r="BE85" s="1770"/>
      <c r="BF85" s="1770"/>
      <c r="BG85" s="3406"/>
      <c r="BH85" s="3373"/>
      <c r="BI85" s="3404"/>
      <c r="BJ85" s="3395"/>
      <c r="BK85" s="3396"/>
      <c r="BL85" s="3397"/>
      <c r="BM85" s="1770"/>
      <c r="BN85" s="1770"/>
      <c r="BO85" s="1770"/>
      <c r="BP85" s="1807"/>
      <c r="BQ85" s="1807"/>
      <c r="BR85" s="1807"/>
      <c r="BS85" s="1807"/>
      <c r="BT85" s="1807"/>
      <c r="BU85" s="1807"/>
      <c r="BV85" s="1807"/>
      <c r="BW85" s="1807"/>
      <c r="BX85" s="1807"/>
      <c r="BY85" s="1807"/>
      <c r="BZ85" s="1807"/>
      <c r="CA85" s="1807"/>
      <c r="CB85" s="1807"/>
      <c r="CC85" s="1807"/>
      <c r="CD85" s="1773"/>
      <c r="CH85" s="1807"/>
      <c r="CI85" s="1807"/>
      <c r="CJ85" s="1807"/>
      <c r="CK85" s="1807"/>
      <c r="CL85" s="1807"/>
      <c r="CM85" s="1807"/>
      <c r="CN85" s="1807"/>
      <c r="CO85" s="1807"/>
      <c r="CP85" s="1807"/>
      <c r="CQ85" s="1807"/>
      <c r="CR85" s="1807"/>
      <c r="CS85" s="1807"/>
      <c r="CT85" s="1807"/>
      <c r="CU85" s="1807"/>
      <c r="CV85" s="1807"/>
      <c r="CW85" s="1807"/>
      <c r="CX85" s="1807"/>
      <c r="CY85" s="1807"/>
      <c r="CZ85" s="1807"/>
      <c r="DA85" s="1807"/>
      <c r="DB85" s="1807"/>
      <c r="DC85" s="1807"/>
      <c r="DD85" s="1807"/>
      <c r="DE85" s="1807"/>
      <c r="DF85" s="1807"/>
      <c r="DG85" s="1807"/>
      <c r="DH85" s="1807"/>
      <c r="DI85" s="1807"/>
      <c r="DJ85" s="1807"/>
      <c r="DK85" s="1807"/>
      <c r="DL85" s="1807"/>
      <c r="DM85" s="1807"/>
      <c r="DN85" s="1807"/>
      <c r="DO85" s="1807"/>
      <c r="DP85" s="1807"/>
      <c r="DQ85" s="1807"/>
      <c r="DR85" s="1807"/>
      <c r="DS85" s="1807"/>
      <c r="DT85" s="1807"/>
      <c r="DU85" s="1807"/>
      <c r="DV85" s="1807"/>
    </row>
    <row r="86" spans="2:126" s="1801" customFormat="1" ht="29.4" customHeight="1">
      <c r="B86" s="1796"/>
      <c r="C86" s="1873"/>
      <c r="D86" s="1787"/>
      <c r="E86" s="1787"/>
      <c r="F86" s="1787"/>
      <c r="G86" s="1787"/>
      <c r="H86" s="1771" t="s">
        <v>748</v>
      </c>
      <c r="I86" s="1787"/>
      <c r="J86" s="1787"/>
      <c r="K86" s="1787"/>
      <c r="L86" s="1787"/>
      <c r="M86" s="1787"/>
      <c r="N86" s="1787"/>
      <c r="O86" s="1787"/>
      <c r="P86" s="1787"/>
      <c r="Q86" s="1787"/>
      <c r="R86" s="1787"/>
      <c r="S86" s="1787"/>
      <c r="T86" s="1787"/>
      <c r="U86" s="1787"/>
      <c r="V86" s="1787"/>
      <c r="W86" s="1787"/>
      <c r="X86" s="1787"/>
      <c r="Y86" s="1787"/>
      <c r="Z86" s="1787"/>
      <c r="AA86" s="1787"/>
      <c r="AB86" s="1787"/>
      <c r="AC86" s="1787"/>
      <c r="AD86" s="1787"/>
      <c r="AE86" s="1787"/>
      <c r="AF86" s="1787"/>
      <c r="AG86" s="1787"/>
      <c r="AH86" s="1787"/>
      <c r="AI86" s="3373"/>
      <c r="AJ86" s="3373"/>
      <c r="AK86" s="3373"/>
      <c r="AL86" s="3373"/>
      <c r="AM86" s="3404"/>
      <c r="AN86" s="3398"/>
      <c r="AO86" s="3399"/>
      <c r="AP86" s="3400"/>
      <c r="AQ86" s="1770"/>
      <c r="AR86" s="1770"/>
      <c r="AS86" s="1787"/>
      <c r="AT86" s="1770"/>
      <c r="AU86" s="1770"/>
      <c r="AV86" s="3373"/>
      <c r="AW86" s="3373"/>
      <c r="AX86" s="3404"/>
      <c r="AY86" s="3398"/>
      <c r="AZ86" s="3399"/>
      <c r="BA86" s="3400"/>
      <c r="BB86" s="1770"/>
      <c r="BC86" s="1770"/>
      <c r="BD86" s="1770"/>
      <c r="BE86" s="1770"/>
      <c r="BF86" s="1770"/>
      <c r="BG86" s="3373"/>
      <c r="BH86" s="3373"/>
      <c r="BI86" s="3404"/>
      <c r="BJ86" s="3398"/>
      <c r="BK86" s="3399"/>
      <c r="BL86" s="3400"/>
      <c r="BM86" s="1770"/>
      <c r="BN86" s="1770"/>
      <c r="BO86" s="1770"/>
      <c r="BP86" s="1807"/>
      <c r="BQ86" s="1807"/>
      <c r="BR86" s="1807"/>
      <c r="BS86" s="1807"/>
      <c r="BT86" s="1807"/>
      <c r="BU86" s="1807"/>
      <c r="BV86" s="1807"/>
      <c r="BW86" s="1807"/>
      <c r="BX86" s="1807"/>
      <c r="BY86" s="1807"/>
      <c r="BZ86" s="1807"/>
      <c r="CA86" s="1807"/>
      <c r="CB86" s="1807"/>
      <c r="CC86" s="1807"/>
      <c r="CD86" s="1773"/>
      <c r="CH86" s="1807"/>
      <c r="CI86" s="1807"/>
      <c r="CJ86" s="1807"/>
      <c r="CK86" s="1807"/>
      <c r="CL86" s="1807"/>
      <c r="CM86" s="1807"/>
      <c r="CN86" s="1807"/>
      <c r="CO86" s="1807"/>
      <c r="CP86" s="1807"/>
      <c r="CQ86" s="1807"/>
      <c r="CR86" s="1807"/>
      <c r="CS86" s="1807"/>
      <c r="CT86" s="1807"/>
      <c r="CU86" s="1807"/>
      <c r="CV86" s="1807"/>
      <c r="CW86" s="1807"/>
      <c r="CX86" s="1807"/>
      <c r="CY86" s="1807"/>
      <c r="CZ86" s="1807"/>
      <c r="DA86" s="1807"/>
      <c r="DB86" s="1807"/>
      <c r="DC86" s="1807"/>
      <c r="DD86" s="1807"/>
      <c r="DE86" s="1807"/>
      <c r="DF86" s="1807"/>
      <c r="DG86" s="1807"/>
      <c r="DH86" s="1807"/>
      <c r="DI86" s="1807"/>
      <c r="DJ86" s="1807"/>
      <c r="DK86" s="1807"/>
      <c r="DL86" s="1807"/>
      <c r="DM86" s="1807"/>
      <c r="DN86" s="1807"/>
      <c r="DO86" s="1807"/>
      <c r="DP86" s="1807"/>
      <c r="DQ86" s="1807"/>
      <c r="DR86" s="1807"/>
      <c r="DS86" s="1807"/>
      <c r="DT86" s="1807"/>
      <c r="DU86" s="1807"/>
      <c r="DV86" s="1807"/>
    </row>
    <row r="87" spans="2:126" s="1801" customFormat="1" ht="29.4" customHeight="1">
      <c r="B87" s="1796"/>
      <c r="C87" s="1873"/>
      <c r="D87" s="1787"/>
      <c r="E87" s="1787"/>
      <c r="F87" s="1787"/>
      <c r="G87" s="1787"/>
      <c r="H87" s="1787"/>
      <c r="I87" s="1787"/>
      <c r="J87" s="1787"/>
      <c r="K87" s="1787"/>
      <c r="L87" s="1787"/>
      <c r="M87" s="1787"/>
      <c r="N87" s="1787"/>
      <c r="O87" s="1787"/>
      <c r="P87" s="1787"/>
      <c r="Q87" s="1787"/>
      <c r="R87" s="1787"/>
      <c r="S87" s="1787"/>
      <c r="T87" s="1787"/>
      <c r="U87" s="1787"/>
      <c r="V87" s="1787"/>
      <c r="W87" s="1787"/>
      <c r="X87" s="1787"/>
      <c r="Y87" s="1787"/>
      <c r="Z87" s="1787"/>
      <c r="AA87" s="1787"/>
      <c r="AB87" s="1787"/>
      <c r="AC87" s="1787"/>
      <c r="AD87" s="1787"/>
      <c r="AE87" s="1787"/>
      <c r="AF87" s="1787"/>
      <c r="AG87" s="1787"/>
      <c r="AH87" s="1787"/>
      <c r="AI87" s="1770"/>
      <c r="AJ87" s="1770"/>
      <c r="AK87" s="1770"/>
      <c r="AL87" s="1770"/>
      <c r="AM87" s="1770"/>
      <c r="AN87" s="1770"/>
      <c r="AO87" s="1770"/>
      <c r="AP87" s="1770"/>
      <c r="AQ87" s="1770"/>
      <c r="AR87" s="1770"/>
      <c r="AS87" s="1787"/>
      <c r="AT87" s="1770"/>
      <c r="AU87" s="1770"/>
      <c r="AV87" s="1770"/>
      <c r="AW87" s="1770"/>
      <c r="AX87" s="1770"/>
      <c r="AY87" s="1770"/>
      <c r="AZ87" s="1770"/>
      <c r="BA87" s="1770"/>
      <c r="BB87" s="1770"/>
      <c r="BC87" s="1770"/>
      <c r="BD87" s="1770"/>
      <c r="BE87" s="1770"/>
      <c r="BF87" s="1770"/>
      <c r="BG87" s="1770"/>
      <c r="BH87" s="1770"/>
      <c r="BI87" s="1770"/>
      <c r="BJ87" s="1770"/>
      <c r="BK87" s="1770"/>
      <c r="BL87" s="1770"/>
      <c r="BM87" s="1770"/>
      <c r="BN87" s="1770"/>
      <c r="BO87" s="1770"/>
      <c r="BP87" s="1807"/>
      <c r="BQ87" s="1807"/>
      <c r="BR87" s="1807"/>
      <c r="BS87" s="1807"/>
      <c r="BT87" s="1807"/>
      <c r="BU87" s="1807"/>
      <c r="BV87" s="1807"/>
      <c r="BW87" s="1807"/>
      <c r="BX87" s="1807"/>
      <c r="BY87" s="1807"/>
      <c r="BZ87" s="1807"/>
      <c r="CA87" s="1807"/>
      <c r="CB87" s="1807"/>
      <c r="CC87" s="1807"/>
      <c r="CD87" s="1773"/>
      <c r="CH87" s="1807"/>
      <c r="CI87" s="1807"/>
      <c r="CJ87" s="1807"/>
      <c r="CK87" s="1807"/>
      <c r="CL87" s="1807"/>
      <c r="CM87" s="1807"/>
      <c r="CN87" s="1807"/>
      <c r="CO87" s="1807"/>
      <c r="CP87" s="1807"/>
      <c r="CQ87" s="1807"/>
      <c r="CR87" s="1807"/>
      <c r="CS87" s="1807"/>
      <c r="CT87" s="1807"/>
      <c r="CU87" s="1807"/>
      <c r="CV87" s="1807"/>
      <c r="CW87" s="1807"/>
      <c r="CX87" s="1807"/>
      <c r="CY87" s="1807"/>
      <c r="CZ87" s="1807"/>
      <c r="DA87" s="1807"/>
      <c r="DB87" s="1807"/>
      <c r="DC87" s="1807"/>
      <c r="DD87" s="1807"/>
      <c r="DE87" s="1807"/>
      <c r="DF87" s="1807"/>
      <c r="DG87" s="1807"/>
      <c r="DH87" s="1807"/>
      <c r="DI87" s="1807"/>
      <c r="DJ87" s="1807"/>
      <c r="DK87" s="1807"/>
      <c r="DL87" s="1807"/>
      <c r="DM87" s="1807"/>
      <c r="DN87" s="1807"/>
      <c r="DO87" s="1807"/>
      <c r="DP87" s="1807"/>
      <c r="DQ87" s="1807"/>
      <c r="DR87" s="1807"/>
      <c r="DS87" s="1807"/>
      <c r="DT87" s="1807"/>
      <c r="DU87" s="1807"/>
      <c r="DV87" s="1807"/>
    </row>
    <row r="88" spans="2:126" s="1801" customFormat="1" ht="29.4" customHeight="1">
      <c r="B88" s="1796"/>
      <c r="C88" s="1873"/>
      <c r="D88" s="1787"/>
      <c r="E88" s="1787"/>
      <c r="F88" s="1770" t="s">
        <v>750</v>
      </c>
      <c r="G88" s="1787"/>
      <c r="H88" s="1770" t="s">
        <v>1113</v>
      </c>
      <c r="I88" s="1787"/>
      <c r="J88" s="1787"/>
      <c r="K88" s="1787"/>
      <c r="L88" s="1787"/>
      <c r="M88" s="1787"/>
      <c r="N88" s="1787"/>
      <c r="O88" s="1787"/>
      <c r="P88" s="1787"/>
      <c r="Q88" s="1787"/>
      <c r="R88" s="1787"/>
      <c r="S88" s="1787"/>
      <c r="T88" s="1787"/>
      <c r="U88" s="1787"/>
      <c r="V88" s="1787"/>
      <c r="W88" s="1787"/>
      <c r="X88" s="1787"/>
      <c r="Y88" s="1787"/>
      <c r="Z88" s="1787"/>
      <c r="AA88" s="1787"/>
      <c r="AB88" s="1787"/>
      <c r="AC88" s="1787"/>
      <c r="AD88" s="1787"/>
      <c r="AE88" s="1787"/>
      <c r="AF88" s="1787"/>
      <c r="AG88" s="1787"/>
      <c r="AH88" s="1787"/>
      <c r="AI88" s="3406" t="s">
        <v>1114</v>
      </c>
      <c r="AJ88" s="3373"/>
      <c r="AK88" s="3373"/>
      <c r="AL88" s="3373"/>
      <c r="AM88" s="3404"/>
      <c r="AN88" s="3395"/>
      <c r="AO88" s="3396"/>
      <c r="AP88" s="3397"/>
      <c r="AQ88" s="1770"/>
      <c r="AR88" s="1770"/>
      <c r="AS88" s="1787"/>
      <c r="AT88" s="1770"/>
      <c r="AU88" s="1770"/>
      <c r="AV88" s="3406"/>
      <c r="AW88" s="3373"/>
      <c r="AX88" s="3404"/>
      <c r="AY88" s="3395"/>
      <c r="AZ88" s="3396"/>
      <c r="BA88" s="3397"/>
      <c r="BB88" s="1770"/>
      <c r="BC88" s="1770"/>
      <c r="BD88" s="1770"/>
      <c r="BE88" s="1770"/>
      <c r="BF88" s="1770"/>
      <c r="BG88" s="3406"/>
      <c r="BH88" s="3373"/>
      <c r="BI88" s="3404"/>
      <c r="BJ88" s="3395"/>
      <c r="BK88" s="3396"/>
      <c r="BL88" s="3397"/>
      <c r="BM88" s="1770"/>
      <c r="BN88" s="1770"/>
      <c r="BO88" s="1770"/>
      <c r="BP88" s="1807"/>
      <c r="BQ88" s="1807"/>
      <c r="BR88" s="1807"/>
      <c r="BS88" s="1807"/>
      <c r="BT88" s="1807"/>
      <c r="BU88" s="1807"/>
      <c r="BV88" s="1807"/>
      <c r="BW88" s="1807"/>
      <c r="BX88" s="1807"/>
      <c r="BY88" s="1807"/>
      <c r="BZ88" s="1807"/>
      <c r="CA88" s="1807"/>
      <c r="CB88" s="1807"/>
      <c r="CC88" s="1807"/>
      <c r="CD88" s="1773"/>
      <c r="CH88" s="1807"/>
      <c r="CI88" s="1807"/>
      <c r="CJ88" s="1807"/>
      <c r="CK88" s="1807"/>
      <c r="CL88" s="1807"/>
      <c r="CM88" s="1807"/>
      <c r="CN88" s="1807"/>
      <c r="CO88" s="1807"/>
      <c r="CP88" s="1807"/>
      <c r="CQ88" s="1807"/>
      <c r="CR88" s="1807"/>
      <c r="CS88" s="1807"/>
      <c r="CT88" s="1807"/>
      <c r="CU88" s="1807"/>
      <c r="CV88" s="1807"/>
      <c r="CW88" s="1807"/>
      <c r="CX88" s="1807"/>
      <c r="CY88" s="1807"/>
      <c r="CZ88" s="1807"/>
      <c r="DA88" s="1807"/>
      <c r="DB88" s="1807"/>
      <c r="DC88" s="1807"/>
      <c r="DD88" s="1807"/>
      <c r="DE88" s="1807"/>
      <c r="DF88" s="1807"/>
      <c r="DG88" s="1807"/>
      <c r="DH88" s="1807"/>
      <c r="DI88" s="1807"/>
      <c r="DJ88" s="1807"/>
      <c r="DK88" s="1807"/>
      <c r="DL88" s="1807"/>
      <c r="DM88" s="1807"/>
      <c r="DN88" s="1807"/>
      <c r="DO88" s="1807"/>
      <c r="DP88" s="1807"/>
      <c r="DQ88" s="1807"/>
      <c r="DR88" s="1807"/>
      <c r="DS88" s="1807"/>
      <c r="DT88" s="1807"/>
      <c r="DU88" s="1807"/>
      <c r="DV88" s="1807"/>
    </row>
    <row r="89" spans="2:126" s="1801" customFormat="1" ht="29.4" customHeight="1">
      <c r="B89" s="1796"/>
      <c r="C89" s="1873"/>
      <c r="D89" s="1787"/>
      <c r="E89" s="1787"/>
      <c r="F89" s="1787"/>
      <c r="G89" s="1787"/>
      <c r="H89" s="1771" t="s">
        <v>749</v>
      </c>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3373"/>
      <c r="AJ89" s="3373"/>
      <c r="AK89" s="3373"/>
      <c r="AL89" s="3373"/>
      <c r="AM89" s="3404"/>
      <c r="AN89" s="3398"/>
      <c r="AO89" s="3399"/>
      <c r="AP89" s="3400"/>
      <c r="AQ89" s="1770"/>
      <c r="AR89" s="1770"/>
      <c r="AS89" s="1787"/>
      <c r="AT89" s="1770"/>
      <c r="AU89" s="1770"/>
      <c r="AV89" s="3373"/>
      <c r="AW89" s="3373"/>
      <c r="AX89" s="3404"/>
      <c r="AY89" s="3398"/>
      <c r="AZ89" s="3399"/>
      <c r="BA89" s="3400"/>
      <c r="BB89" s="1770"/>
      <c r="BC89" s="1770"/>
      <c r="BD89" s="1770"/>
      <c r="BE89" s="1770"/>
      <c r="BF89" s="1770"/>
      <c r="BG89" s="3373"/>
      <c r="BH89" s="3373"/>
      <c r="BI89" s="3404"/>
      <c r="BJ89" s="3398"/>
      <c r="BK89" s="3399"/>
      <c r="BL89" s="3400"/>
      <c r="BM89" s="1770"/>
      <c r="BN89" s="1770"/>
      <c r="BO89" s="1770"/>
      <c r="BP89" s="1807"/>
      <c r="BQ89" s="1807"/>
      <c r="BR89" s="1807"/>
      <c r="BS89" s="1807"/>
      <c r="BT89" s="1807"/>
      <c r="BU89" s="1807"/>
      <c r="BV89" s="1807"/>
      <c r="BW89" s="1807"/>
      <c r="BX89" s="1807"/>
      <c r="BY89" s="1807"/>
      <c r="BZ89" s="1807"/>
      <c r="CA89" s="1807"/>
      <c r="CB89" s="1807"/>
      <c r="CC89" s="1807"/>
      <c r="CD89" s="1791"/>
      <c r="CH89" s="1807"/>
      <c r="CI89" s="1807"/>
      <c r="CJ89" s="1807"/>
      <c r="CK89" s="1807"/>
      <c r="CL89" s="1807"/>
      <c r="CM89" s="1807"/>
      <c r="CN89" s="1807"/>
      <c r="CO89" s="1807"/>
      <c r="CP89" s="1807"/>
      <c r="CQ89" s="1807"/>
      <c r="CR89" s="1807"/>
      <c r="CS89" s="1807"/>
      <c r="CT89" s="1807"/>
      <c r="CU89" s="1807"/>
      <c r="CV89" s="1807"/>
      <c r="CW89" s="1807"/>
      <c r="CX89" s="1807"/>
      <c r="CY89" s="1807"/>
      <c r="CZ89" s="1807"/>
      <c r="DA89" s="1807"/>
      <c r="DB89" s="1807"/>
      <c r="DC89" s="1807"/>
      <c r="DD89" s="1807"/>
      <c r="DE89" s="1807"/>
      <c r="DF89" s="1807"/>
      <c r="DG89" s="1807"/>
      <c r="DH89" s="1807"/>
      <c r="DI89" s="1807"/>
      <c r="DJ89" s="1807"/>
      <c r="DK89" s="1807"/>
      <c r="DL89" s="1807"/>
      <c r="DM89" s="1807"/>
      <c r="DN89" s="1807"/>
      <c r="DO89" s="1807"/>
      <c r="DP89" s="1807"/>
      <c r="DQ89" s="1807"/>
      <c r="DR89" s="1807"/>
      <c r="DS89" s="1807"/>
      <c r="DT89" s="1807"/>
      <c r="DU89" s="1807"/>
      <c r="DV89" s="1807"/>
    </row>
    <row r="90" spans="2:126" s="1801" customFormat="1" ht="29.4" customHeight="1">
      <c r="B90" s="1796"/>
      <c r="C90" s="1879"/>
      <c r="D90" s="1806"/>
      <c r="E90" s="1832"/>
      <c r="F90" s="1787"/>
      <c r="G90" s="1832"/>
      <c r="H90" s="1832"/>
      <c r="I90" s="1832"/>
      <c r="J90" s="1855"/>
      <c r="K90" s="1855"/>
      <c r="L90" s="1855"/>
      <c r="M90" s="1855"/>
      <c r="N90" s="1855"/>
      <c r="O90" s="1855"/>
      <c r="P90" s="1855"/>
      <c r="Q90" s="1855"/>
      <c r="R90" s="1787"/>
      <c r="S90" s="1787"/>
      <c r="T90" s="1787"/>
      <c r="U90" s="1787"/>
      <c r="V90" s="1787"/>
      <c r="W90" s="1787"/>
      <c r="X90" s="1787"/>
      <c r="Y90" s="1787"/>
      <c r="Z90" s="1787"/>
      <c r="AA90" s="1787"/>
      <c r="AB90" s="1787"/>
      <c r="AC90" s="1787"/>
      <c r="AD90" s="1787"/>
      <c r="AE90" s="1787"/>
      <c r="AF90" s="1787"/>
      <c r="AG90" s="1787"/>
      <c r="AH90" s="1787"/>
      <c r="AI90" s="1770"/>
      <c r="AJ90" s="1770"/>
      <c r="AK90" s="1770"/>
      <c r="AL90" s="1770"/>
      <c r="AM90" s="1770"/>
      <c r="AN90" s="1770"/>
      <c r="AO90" s="1770"/>
      <c r="AP90" s="1770"/>
      <c r="AQ90" s="1770"/>
      <c r="AR90" s="1770"/>
      <c r="AS90" s="1787"/>
      <c r="AT90" s="1770"/>
      <c r="AU90" s="1770"/>
      <c r="AV90" s="1770"/>
      <c r="AW90" s="1770"/>
      <c r="AX90" s="1770"/>
      <c r="AY90" s="1770"/>
      <c r="AZ90" s="1770"/>
      <c r="BA90" s="1770"/>
      <c r="BB90" s="1770"/>
      <c r="BC90" s="1770"/>
      <c r="BD90" s="1770"/>
      <c r="BE90" s="1770"/>
      <c r="BF90" s="1770"/>
      <c r="BG90" s="1770"/>
      <c r="BH90" s="1770"/>
      <c r="BI90" s="1770"/>
      <c r="BJ90" s="1770"/>
      <c r="BK90" s="1770"/>
      <c r="BL90" s="1770"/>
      <c r="BM90" s="1770"/>
      <c r="BN90" s="1770"/>
      <c r="BO90" s="1770"/>
      <c r="BP90" s="1807"/>
      <c r="BQ90" s="1807"/>
      <c r="BR90" s="1807"/>
      <c r="BS90" s="1807"/>
      <c r="BT90" s="1807"/>
      <c r="BU90" s="1807"/>
      <c r="BV90" s="1807"/>
      <c r="BW90" s="1807"/>
      <c r="BX90" s="1807"/>
      <c r="BY90" s="1807"/>
      <c r="BZ90" s="1807"/>
      <c r="CA90" s="1807"/>
      <c r="CB90" s="1807"/>
      <c r="CC90" s="1807"/>
      <c r="CD90" s="1813"/>
      <c r="CH90" s="1807"/>
      <c r="CI90" s="1807"/>
      <c r="CJ90" s="1807"/>
      <c r="CK90" s="1807"/>
      <c r="CL90" s="1807"/>
      <c r="CM90" s="1807"/>
      <c r="CN90" s="1807"/>
      <c r="CO90" s="1807"/>
      <c r="CP90" s="1807"/>
      <c r="CQ90" s="1807"/>
      <c r="CR90" s="1807"/>
      <c r="CS90" s="1807"/>
      <c r="CT90" s="1807"/>
      <c r="CU90" s="1807"/>
      <c r="CV90" s="1807"/>
      <c r="CW90" s="1807"/>
      <c r="CX90" s="1807"/>
      <c r="CY90" s="1807"/>
      <c r="CZ90" s="1807"/>
      <c r="DA90" s="1807"/>
      <c r="DB90" s="1807"/>
      <c r="DC90" s="1807"/>
      <c r="DD90" s="1807"/>
      <c r="DE90" s="1807"/>
      <c r="DF90" s="1807"/>
      <c r="DG90" s="1807"/>
      <c r="DH90" s="1807"/>
      <c r="DI90" s="1807"/>
      <c r="DJ90" s="1807"/>
      <c r="DK90" s="1807"/>
      <c r="DL90" s="1807"/>
      <c r="DM90" s="1807"/>
      <c r="DN90" s="1807"/>
      <c r="DO90" s="1807"/>
      <c r="DP90" s="1807"/>
      <c r="DQ90" s="1807"/>
      <c r="DR90" s="1807"/>
      <c r="DS90" s="1807"/>
      <c r="DT90" s="1807"/>
      <c r="DU90" s="1807"/>
      <c r="DV90" s="1807"/>
    </row>
    <row r="91" spans="2:126" s="1801" customFormat="1" ht="29.4" customHeight="1">
      <c r="B91" s="1777"/>
      <c r="C91" s="1879"/>
      <c r="D91" s="1878" t="s">
        <v>433</v>
      </c>
      <c r="E91" s="1787"/>
      <c r="F91" s="1770" t="s">
        <v>753</v>
      </c>
      <c r="G91" s="1787"/>
      <c r="H91" s="1787"/>
      <c r="I91" s="1787"/>
      <c r="J91" s="1787"/>
      <c r="K91" s="1787"/>
      <c r="L91" s="1787"/>
      <c r="M91" s="1787"/>
      <c r="N91" s="1787"/>
      <c r="O91" s="1787"/>
      <c r="P91" s="1787"/>
      <c r="Q91" s="1787"/>
      <c r="R91" s="1787"/>
      <c r="S91" s="1787"/>
      <c r="T91" s="1787"/>
      <c r="U91" s="1787"/>
      <c r="V91" s="1787"/>
      <c r="W91" s="1787"/>
      <c r="X91" s="1787"/>
      <c r="Y91" s="1787"/>
      <c r="Z91" s="1787"/>
      <c r="AA91" s="1787"/>
      <c r="AB91" s="1787"/>
      <c r="AC91" s="1787"/>
      <c r="AD91" s="1787"/>
      <c r="AE91" s="1787"/>
      <c r="AF91" s="1787"/>
      <c r="AG91" s="1787"/>
      <c r="AH91" s="1787"/>
      <c r="AI91" s="3406" t="s">
        <v>1115</v>
      </c>
      <c r="AJ91" s="3373"/>
      <c r="AK91" s="3373"/>
      <c r="AL91" s="3373"/>
      <c r="AM91" s="3404"/>
      <c r="AN91" s="3395"/>
      <c r="AO91" s="3396"/>
      <c r="AP91" s="3397"/>
      <c r="AQ91" s="1770"/>
      <c r="AR91" s="1770"/>
      <c r="AS91" s="1787"/>
      <c r="AT91" s="1787"/>
      <c r="AU91" s="1770"/>
      <c r="AV91" s="3406"/>
      <c r="AW91" s="3373"/>
      <c r="AX91" s="3404"/>
      <c r="AY91" s="3395"/>
      <c r="AZ91" s="3396"/>
      <c r="BA91" s="3397"/>
      <c r="BB91" s="1770"/>
      <c r="BC91" s="1770"/>
      <c r="BD91" s="1770"/>
      <c r="BE91" s="1770"/>
      <c r="BF91" s="1770"/>
      <c r="BG91" s="3406"/>
      <c r="BH91" s="3373"/>
      <c r="BI91" s="3404"/>
      <c r="BJ91" s="3395"/>
      <c r="BK91" s="3396"/>
      <c r="BL91" s="3397"/>
      <c r="BM91" s="1770"/>
      <c r="BN91" s="1770"/>
      <c r="BO91" s="1770"/>
      <c r="BP91" s="1807"/>
      <c r="BQ91" s="1807"/>
      <c r="BR91" s="1807"/>
      <c r="BS91" s="1807"/>
      <c r="BT91" s="1807"/>
      <c r="BU91" s="1807"/>
      <c r="BV91" s="1807"/>
      <c r="BW91" s="1807"/>
      <c r="BX91" s="1807"/>
      <c r="BY91" s="1807"/>
      <c r="BZ91" s="1807"/>
      <c r="CA91" s="1807"/>
      <c r="CB91" s="1807"/>
      <c r="CC91" s="1807"/>
      <c r="CD91" s="1813"/>
      <c r="CH91" s="1807"/>
      <c r="CI91" s="1807"/>
      <c r="CJ91" s="1807"/>
      <c r="CK91" s="1807"/>
      <c r="CL91" s="1807"/>
      <c r="CM91" s="1807"/>
      <c r="CN91" s="1807"/>
      <c r="CO91" s="1807"/>
      <c r="CP91" s="1807"/>
      <c r="CQ91" s="1807"/>
      <c r="CR91" s="1807"/>
      <c r="CS91" s="1807"/>
      <c r="CT91" s="1807"/>
      <c r="CU91" s="1807"/>
      <c r="CV91" s="1807"/>
      <c r="CW91" s="1807"/>
      <c r="CX91" s="1807"/>
      <c r="CY91" s="1807"/>
      <c r="CZ91" s="1807"/>
      <c r="DA91" s="1807"/>
      <c r="DB91" s="1807"/>
      <c r="DC91" s="1807"/>
      <c r="DD91" s="1807"/>
      <c r="DE91" s="1807"/>
      <c r="DF91" s="1807"/>
      <c r="DG91" s="1807"/>
      <c r="DH91" s="1807"/>
      <c r="DI91" s="1807"/>
      <c r="DJ91" s="1807"/>
      <c r="DK91" s="1807"/>
      <c r="DL91" s="1807"/>
      <c r="DM91" s="1807"/>
      <c r="DN91" s="1807"/>
      <c r="DO91" s="1807"/>
      <c r="DP91" s="1807"/>
      <c r="DQ91" s="1807"/>
      <c r="DR91" s="1807"/>
      <c r="DS91" s="1807"/>
      <c r="DT91" s="1807"/>
      <c r="DU91" s="1807"/>
      <c r="DV91" s="1807"/>
    </row>
    <row r="92" spans="2:126" s="1801" customFormat="1" ht="29.4" customHeight="1">
      <c r="B92" s="1808"/>
      <c r="C92" s="1814"/>
      <c r="D92" s="1787"/>
      <c r="E92" s="1787"/>
      <c r="F92" s="1771" t="s">
        <v>754</v>
      </c>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3373"/>
      <c r="AJ92" s="3373"/>
      <c r="AK92" s="3373"/>
      <c r="AL92" s="3373"/>
      <c r="AM92" s="3404"/>
      <c r="AN92" s="3398"/>
      <c r="AO92" s="3399"/>
      <c r="AP92" s="3400"/>
      <c r="AQ92" s="1770"/>
      <c r="AR92" s="1770"/>
      <c r="AS92" s="1814"/>
      <c r="AT92" s="1814"/>
      <c r="AU92" s="1770"/>
      <c r="AV92" s="3373"/>
      <c r="AW92" s="3373"/>
      <c r="AX92" s="3404"/>
      <c r="AY92" s="3398"/>
      <c r="AZ92" s="3399"/>
      <c r="BA92" s="3400"/>
      <c r="BB92" s="1770"/>
      <c r="BC92" s="1770"/>
      <c r="BD92" s="1770"/>
      <c r="BE92" s="1770"/>
      <c r="BF92" s="1770"/>
      <c r="BG92" s="3373"/>
      <c r="BH92" s="3373"/>
      <c r="BI92" s="3404"/>
      <c r="BJ92" s="3398"/>
      <c r="BK92" s="3399"/>
      <c r="BL92" s="3400"/>
      <c r="BM92" s="1770"/>
      <c r="BN92" s="1770"/>
      <c r="BO92" s="1770"/>
      <c r="BP92" s="1807"/>
      <c r="BQ92" s="1807"/>
      <c r="BR92" s="1807"/>
      <c r="BS92" s="1807"/>
      <c r="BT92" s="1807"/>
      <c r="BU92" s="1807"/>
      <c r="BV92" s="1807"/>
      <c r="BW92" s="1807"/>
      <c r="BX92" s="1807"/>
      <c r="BY92" s="1807"/>
      <c r="BZ92" s="1807"/>
      <c r="CA92" s="1807"/>
      <c r="CB92" s="1807"/>
      <c r="CC92" s="1807"/>
      <c r="CD92" s="1773"/>
      <c r="CH92" s="1807"/>
      <c r="CI92" s="1807"/>
      <c r="CJ92" s="1807"/>
      <c r="CK92" s="1807"/>
      <c r="CL92" s="1807"/>
      <c r="CM92" s="1807"/>
      <c r="CN92" s="1807"/>
      <c r="CO92" s="1807"/>
      <c r="CP92" s="1807"/>
      <c r="CQ92" s="1807"/>
      <c r="CR92" s="1807"/>
      <c r="CS92" s="1807"/>
      <c r="CT92" s="1807"/>
      <c r="CU92" s="1807"/>
      <c r="CV92" s="1807"/>
      <c r="CW92" s="1807"/>
      <c r="CX92" s="1807"/>
      <c r="CY92" s="1807"/>
      <c r="CZ92" s="1807"/>
      <c r="DA92" s="1807"/>
      <c r="DB92" s="1807"/>
      <c r="DC92" s="1807"/>
      <c r="DD92" s="1807"/>
      <c r="DE92" s="1807"/>
      <c r="DF92" s="1807"/>
      <c r="DG92" s="1807"/>
      <c r="DH92" s="1807"/>
      <c r="DI92" s="1807"/>
      <c r="DJ92" s="1807"/>
      <c r="DK92" s="1807"/>
      <c r="DL92" s="1807"/>
      <c r="DM92" s="1807"/>
      <c r="DN92" s="1807"/>
      <c r="DO92" s="1807"/>
      <c r="DP92" s="1807"/>
      <c r="DQ92" s="1807"/>
      <c r="DR92" s="1807"/>
      <c r="DS92" s="1807"/>
      <c r="DT92" s="1807"/>
      <c r="DU92" s="1807"/>
      <c r="DV92" s="1807"/>
    </row>
    <row r="93" spans="2:126" s="1801" customFormat="1" ht="29.4" customHeight="1">
      <c r="B93" s="1808"/>
      <c r="C93" s="1814"/>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70"/>
      <c r="AJ93" s="1770"/>
      <c r="AK93" s="1770"/>
      <c r="AL93" s="1770"/>
      <c r="AM93" s="1770"/>
      <c r="AN93" s="1770"/>
      <c r="AO93" s="1770"/>
      <c r="AP93" s="1770"/>
      <c r="AQ93" s="1770"/>
      <c r="AR93" s="1770"/>
      <c r="AS93" s="1814"/>
      <c r="AT93" s="1814"/>
      <c r="AU93" s="1770"/>
      <c r="AV93" s="1770"/>
      <c r="AW93" s="1770"/>
      <c r="AX93" s="1770"/>
      <c r="AY93" s="1770"/>
      <c r="AZ93" s="1770"/>
      <c r="BA93" s="1770"/>
      <c r="BB93" s="1770"/>
      <c r="BC93" s="1770"/>
      <c r="BD93" s="1770"/>
      <c r="BE93" s="1770"/>
      <c r="BF93" s="1770"/>
      <c r="BG93" s="1770"/>
      <c r="BH93" s="1770"/>
      <c r="BI93" s="1770"/>
      <c r="BJ93" s="1770"/>
      <c r="BK93" s="1770"/>
      <c r="BL93" s="1770"/>
      <c r="BM93" s="1770"/>
      <c r="BN93" s="1770"/>
      <c r="BO93" s="1770"/>
      <c r="BP93" s="1807"/>
      <c r="BQ93" s="1807"/>
      <c r="BR93" s="1807"/>
      <c r="BS93" s="1807"/>
      <c r="BT93" s="1807"/>
      <c r="BU93" s="1807"/>
      <c r="BV93" s="1807"/>
      <c r="BW93" s="1807"/>
      <c r="BX93" s="1807"/>
      <c r="BY93" s="1807"/>
      <c r="BZ93" s="1807"/>
      <c r="CA93" s="1807"/>
      <c r="CB93" s="1807"/>
      <c r="CC93" s="1807"/>
      <c r="CD93" s="1773"/>
      <c r="CH93" s="1807"/>
      <c r="CI93" s="1807"/>
      <c r="CJ93" s="1807"/>
      <c r="CK93" s="1807"/>
      <c r="CL93" s="1807"/>
      <c r="CM93" s="1807"/>
      <c r="CN93" s="1807"/>
      <c r="CO93" s="1807"/>
      <c r="CP93" s="1807"/>
      <c r="CQ93" s="1807"/>
      <c r="CR93" s="1807"/>
      <c r="CS93" s="1807"/>
      <c r="CT93" s="1807"/>
      <c r="CU93" s="1807"/>
      <c r="CV93" s="1807"/>
      <c r="CW93" s="1807"/>
      <c r="CX93" s="1807"/>
      <c r="CY93" s="1807"/>
      <c r="CZ93" s="1807"/>
      <c r="DA93" s="1807"/>
      <c r="DB93" s="1807"/>
      <c r="DC93" s="1807"/>
      <c r="DD93" s="1807"/>
      <c r="DE93" s="1807"/>
      <c r="DF93" s="1807"/>
      <c r="DG93" s="1807"/>
      <c r="DH93" s="1807"/>
      <c r="DI93" s="1807"/>
      <c r="DJ93" s="1807"/>
      <c r="DK93" s="1807"/>
      <c r="DL93" s="1807"/>
      <c r="DM93" s="1807"/>
      <c r="DN93" s="1807"/>
      <c r="DO93" s="1807"/>
      <c r="DP93" s="1807"/>
      <c r="DQ93" s="1807"/>
      <c r="DR93" s="1807"/>
      <c r="DS93" s="1807"/>
      <c r="DT93" s="1807"/>
      <c r="DU93" s="1807"/>
      <c r="DV93" s="1807"/>
    </row>
    <row r="94" spans="2:126" s="1801" customFormat="1" ht="29.4" customHeight="1">
      <c r="B94" s="1812"/>
      <c r="C94" s="1814"/>
      <c r="D94" s="1878" t="s">
        <v>28</v>
      </c>
      <c r="E94" s="1787"/>
      <c r="F94" s="1770" t="s">
        <v>755</v>
      </c>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3406" t="s">
        <v>1116</v>
      </c>
      <c r="AJ94" s="3373"/>
      <c r="AK94" s="3373"/>
      <c r="AL94" s="3373"/>
      <c r="AM94" s="3404"/>
      <c r="AN94" s="3395"/>
      <c r="AO94" s="3396"/>
      <c r="AP94" s="3397"/>
      <c r="AQ94" s="1770"/>
      <c r="AR94" s="1770"/>
      <c r="AS94" s="1814"/>
      <c r="AT94" s="1814"/>
      <c r="AU94" s="1770"/>
      <c r="AV94" s="3406"/>
      <c r="AW94" s="3373"/>
      <c r="AX94" s="3404"/>
      <c r="AY94" s="3395"/>
      <c r="AZ94" s="3396"/>
      <c r="BA94" s="3397"/>
      <c r="BB94" s="1770"/>
      <c r="BC94" s="1770"/>
      <c r="BD94" s="1770"/>
      <c r="BE94" s="1770"/>
      <c r="BF94" s="1770"/>
      <c r="BG94" s="3406"/>
      <c r="BH94" s="3373"/>
      <c r="BI94" s="3404"/>
      <c r="BJ94" s="3395"/>
      <c r="BK94" s="3396"/>
      <c r="BL94" s="3397"/>
      <c r="BM94" s="1770"/>
      <c r="BN94" s="1770"/>
      <c r="BO94" s="1770"/>
      <c r="BP94" s="1807"/>
      <c r="BQ94" s="1807"/>
      <c r="BR94" s="1807"/>
      <c r="BS94" s="1807"/>
      <c r="BT94" s="1807"/>
      <c r="BU94" s="1807"/>
      <c r="BV94" s="1807"/>
      <c r="BW94" s="1807"/>
      <c r="BX94" s="1807"/>
      <c r="BY94" s="1807"/>
      <c r="BZ94" s="1807"/>
      <c r="CA94" s="1807"/>
      <c r="CB94" s="1807"/>
      <c r="CC94" s="1807"/>
      <c r="CD94" s="1773"/>
      <c r="CH94" s="1807"/>
      <c r="CI94" s="1807"/>
      <c r="CJ94" s="1807"/>
      <c r="CK94" s="1807"/>
      <c r="CL94" s="1807"/>
      <c r="CM94" s="1807"/>
      <c r="CN94" s="1807"/>
      <c r="CO94" s="1807"/>
      <c r="CP94" s="1807"/>
      <c r="CQ94" s="1807"/>
      <c r="CR94" s="1807"/>
      <c r="CS94" s="1807"/>
      <c r="CT94" s="1807"/>
      <c r="CU94" s="1807"/>
      <c r="CV94" s="1807"/>
      <c r="CW94" s="1807"/>
      <c r="CX94" s="1807"/>
      <c r="CY94" s="1807"/>
      <c r="CZ94" s="1807"/>
      <c r="DA94" s="1807"/>
      <c r="DB94" s="1807"/>
      <c r="DC94" s="1807"/>
      <c r="DD94" s="1807"/>
      <c r="DE94" s="1807"/>
      <c r="DF94" s="1807"/>
      <c r="DG94" s="1807"/>
      <c r="DH94" s="1807"/>
      <c r="DI94" s="1807"/>
      <c r="DJ94" s="1807"/>
      <c r="DK94" s="1807"/>
      <c r="DL94" s="1807"/>
      <c r="DM94" s="1807"/>
      <c r="DN94" s="1807"/>
      <c r="DO94" s="1807"/>
      <c r="DP94" s="1807"/>
      <c r="DQ94" s="1807"/>
      <c r="DR94" s="1807"/>
      <c r="DS94" s="1807"/>
      <c r="DT94" s="1807"/>
      <c r="DU94" s="1807"/>
      <c r="DV94" s="1807"/>
    </row>
    <row r="95" spans="2:126" s="1801" customFormat="1" ht="29.4" customHeight="1">
      <c r="B95" s="1796"/>
      <c r="C95" s="1814"/>
      <c r="D95" s="1787"/>
      <c r="E95" s="1787"/>
      <c r="F95" s="1771" t="s">
        <v>1117</v>
      </c>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3373"/>
      <c r="AJ95" s="3373"/>
      <c r="AK95" s="3373"/>
      <c r="AL95" s="3373"/>
      <c r="AM95" s="3404"/>
      <c r="AN95" s="3398"/>
      <c r="AO95" s="3399"/>
      <c r="AP95" s="3400"/>
      <c r="AQ95" s="1770"/>
      <c r="AR95" s="1770"/>
      <c r="AS95" s="1814"/>
      <c r="AT95" s="1814"/>
      <c r="AU95" s="1770"/>
      <c r="AV95" s="3373"/>
      <c r="AW95" s="3373"/>
      <c r="AX95" s="3404"/>
      <c r="AY95" s="3398"/>
      <c r="AZ95" s="3399"/>
      <c r="BA95" s="3400"/>
      <c r="BB95" s="1770"/>
      <c r="BC95" s="1770"/>
      <c r="BD95" s="1770"/>
      <c r="BE95" s="1770"/>
      <c r="BF95" s="1770"/>
      <c r="BG95" s="3373"/>
      <c r="BH95" s="3373"/>
      <c r="BI95" s="3404"/>
      <c r="BJ95" s="3398"/>
      <c r="BK95" s="3399"/>
      <c r="BL95" s="3400"/>
      <c r="BM95" s="1770"/>
      <c r="BN95" s="1770"/>
      <c r="BO95" s="1770"/>
      <c r="BP95" s="1807"/>
      <c r="BQ95" s="1807"/>
      <c r="BR95" s="1807"/>
      <c r="BS95" s="1807"/>
      <c r="BT95" s="1807"/>
      <c r="BU95" s="1807"/>
      <c r="BV95" s="1807"/>
      <c r="BW95" s="1807"/>
      <c r="BX95" s="1807"/>
      <c r="BY95" s="1807"/>
      <c r="BZ95" s="1807"/>
      <c r="CA95" s="1807"/>
      <c r="CB95" s="1807"/>
      <c r="CC95" s="1807"/>
      <c r="CD95" s="1773"/>
      <c r="CH95" s="1807"/>
      <c r="CI95" s="1807"/>
      <c r="CJ95" s="1807"/>
      <c r="CK95" s="1807"/>
      <c r="CL95" s="1807"/>
      <c r="CM95" s="1807"/>
      <c r="CN95" s="1807"/>
      <c r="CO95" s="1807"/>
      <c r="CP95" s="1807"/>
      <c r="CQ95" s="1807"/>
      <c r="CR95" s="1807"/>
      <c r="CS95" s="1807"/>
      <c r="CT95" s="1807"/>
      <c r="CU95" s="1807"/>
      <c r="CV95" s="1807"/>
      <c r="CW95" s="1807"/>
      <c r="CX95" s="1807"/>
      <c r="CY95" s="1807"/>
      <c r="CZ95" s="1807"/>
      <c r="DA95" s="1807"/>
      <c r="DB95" s="1807"/>
      <c r="DC95" s="1807"/>
      <c r="DD95" s="1807"/>
      <c r="DE95" s="1807"/>
      <c r="DF95" s="1807"/>
      <c r="DG95" s="1807"/>
      <c r="DH95" s="1807"/>
      <c r="DI95" s="1807"/>
      <c r="DJ95" s="1807"/>
      <c r="DK95" s="1807"/>
      <c r="DL95" s="1807"/>
      <c r="DM95" s="1807"/>
      <c r="DN95" s="1807"/>
      <c r="DO95" s="1807"/>
      <c r="DP95" s="1807"/>
      <c r="DQ95" s="1807"/>
      <c r="DR95" s="1807"/>
      <c r="DS95" s="1807"/>
      <c r="DT95" s="1807"/>
      <c r="DU95" s="1807"/>
      <c r="DV95" s="1807"/>
    </row>
    <row r="96" spans="2:126" ht="29.4" customHeight="1">
      <c r="B96" s="1892"/>
      <c r="CD96" s="1827"/>
    </row>
    <row r="97" spans="1:126" ht="29.4" customHeight="1">
      <c r="B97" s="1892"/>
      <c r="CD97" s="1827"/>
    </row>
    <row r="98" spans="1:126" ht="29.4" customHeight="1">
      <c r="B98" s="1892"/>
      <c r="CD98" s="1827"/>
    </row>
    <row r="99" spans="1:126" ht="29.4" customHeight="1" thickBot="1">
      <c r="B99" s="1893"/>
      <c r="C99" s="1894"/>
      <c r="D99" s="1894"/>
      <c r="E99" s="1894"/>
      <c r="F99" s="1894"/>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H99" s="1894"/>
      <c r="AI99" s="1894"/>
      <c r="AJ99" s="1894"/>
      <c r="AK99" s="1894"/>
      <c r="AL99" s="1894"/>
      <c r="AM99" s="1894"/>
      <c r="AN99" s="1894"/>
      <c r="AO99" s="1894"/>
      <c r="AP99" s="1894"/>
      <c r="AQ99" s="1894"/>
      <c r="AR99" s="1894"/>
      <c r="AS99" s="1894"/>
      <c r="AT99" s="1894"/>
      <c r="AU99" s="1894"/>
      <c r="AV99" s="1894"/>
      <c r="AW99" s="1894"/>
      <c r="AX99" s="1894"/>
      <c r="AY99" s="1894"/>
      <c r="AZ99" s="1894"/>
      <c r="BA99" s="1894"/>
      <c r="BB99" s="1894"/>
      <c r="BC99" s="1894"/>
      <c r="BD99" s="1894"/>
      <c r="BE99" s="1894"/>
      <c r="BF99" s="1894"/>
      <c r="BG99" s="1894"/>
      <c r="BH99" s="1894"/>
      <c r="BI99" s="1894"/>
      <c r="BJ99" s="1894"/>
      <c r="BK99" s="1894"/>
      <c r="BL99" s="1894"/>
      <c r="BM99" s="1894"/>
      <c r="BN99" s="1894"/>
      <c r="BO99" s="1894"/>
      <c r="BP99" s="1894"/>
      <c r="BQ99" s="1894"/>
      <c r="BR99" s="1894"/>
      <c r="BS99" s="1894"/>
      <c r="BT99" s="1894"/>
      <c r="BU99" s="1894"/>
      <c r="BV99" s="1894"/>
      <c r="BW99" s="1894"/>
      <c r="BX99" s="1894"/>
      <c r="BY99" s="1894"/>
      <c r="BZ99" s="1894"/>
      <c r="CA99" s="1894"/>
      <c r="CB99" s="1894"/>
      <c r="CC99" s="1894"/>
      <c r="CD99" s="1895"/>
    </row>
    <row r="101" spans="1:126" s="1801" customFormat="1" ht="29.4" customHeight="1">
      <c r="A101" s="3373">
        <v>41</v>
      </c>
      <c r="B101" s="3373"/>
      <c r="C101" s="3373"/>
      <c r="D101" s="3373"/>
      <c r="E101" s="3373"/>
      <c r="F101" s="3373"/>
      <c r="G101" s="3373"/>
      <c r="H101" s="3373"/>
      <c r="I101" s="3373"/>
      <c r="J101" s="3373"/>
      <c r="K101" s="3373"/>
      <c r="L101" s="3373"/>
      <c r="M101" s="3373"/>
      <c r="N101" s="3373"/>
      <c r="O101" s="3373"/>
      <c r="P101" s="3373"/>
      <c r="Q101" s="3373"/>
      <c r="R101" s="3373"/>
      <c r="S101" s="3373"/>
      <c r="T101" s="3373"/>
      <c r="U101" s="3373"/>
      <c r="V101" s="3373"/>
      <c r="W101" s="3373"/>
      <c r="X101" s="3373"/>
      <c r="Y101" s="3373"/>
      <c r="Z101" s="3373"/>
      <c r="AA101" s="3373"/>
      <c r="AB101" s="3373"/>
      <c r="AC101" s="3373"/>
      <c r="AD101" s="3373"/>
      <c r="AE101" s="3373"/>
      <c r="AF101" s="3373"/>
      <c r="AG101" s="3373"/>
      <c r="AH101" s="3373"/>
      <c r="AI101" s="3373"/>
      <c r="AJ101" s="3373"/>
      <c r="AK101" s="3373"/>
      <c r="AL101" s="3373"/>
      <c r="AM101" s="3373"/>
      <c r="AN101" s="3373"/>
      <c r="AO101" s="3373"/>
      <c r="AP101" s="3373"/>
      <c r="AQ101" s="3373"/>
      <c r="AR101" s="3373"/>
      <c r="AS101" s="3373"/>
      <c r="AT101" s="3373"/>
      <c r="AU101" s="3373"/>
      <c r="AV101" s="3373"/>
      <c r="AW101" s="3373"/>
      <c r="AX101" s="3373"/>
      <c r="AY101" s="3373"/>
      <c r="AZ101" s="3373"/>
      <c r="BA101" s="3373"/>
      <c r="BB101" s="3373"/>
      <c r="BC101" s="3373"/>
      <c r="BD101" s="3373"/>
      <c r="BE101" s="3373"/>
      <c r="BF101" s="3373"/>
      <c r="BG101" s="3373"/>
      <c r="BH101" s="3373"/>
      <c r="BI101" s="3373"/>
      <c r="BJ101" s="3373"/>
      <c r="BK101" s="3373"/>
      <c r="BL101" s="3373"/>
      <c r="BM101" s="3373"/>
      <c r="BN101" s="3373"/>
      <c r="BO101" s="3373"/>
      <c r="BP101" s="3373"/>
      <c r="BQ101" s="3373"/>
      <c r="BR101" s="3373"/>
      <c r="BS101" s="3373"/>
      <c r="BT101" s="3373"/>
      <c r="BU101" s="3373"/>
      <c r="BV101" s="3373"/>
      <c r="BW101" s="3373"/>
      <c r="BX101" s="3373"/>
      <c r="BY101" s="3373"/>
      <c r="BZ101" s="3373"/>
      <c r="CA101" s="3373"/>
      <c r="CB101" s="3373"/>
      <c r="CC101" s="3373"/>
      <c r="CD101" s="3373"/>
      <c r="CH101" s="1807"/>
      <c r="CI101" s="1807"/>
      <c r="CJ101" s="1807"/>
      <c r="CK101" s="1807"/>
      <c r="CL101" s="1807"/>
      <c r="CM101" s="1807"/>
      <c r="CN101" s="1807"/>
      <c r="CO101" s="1807"/>
      <c r="CP101" s="1807"/>
      <c r="CQ101" s="1807"/>
      <c r="CR101" s="1807"/>
      <c r="CS101" s="1807"/>
      <c r="CT101" s="1807"/>
      <c r="CU101" s="1807"/>
      <c r="CV101" s="1807"/>
      <c r="CW101" s="1807"/>
      <c r="CX101" s="1807"/>
      <c r="CY101" s="1807"/>
      <c r="CZ101" s="1807"/>
      <c r="DA101" s="1807"/>
      <c r="DB101" s="1807"/>
      <c r="DC101" s="1807"/>
      <c r="DD101" s="1807"/>
      <c r="DE101" s="1807"/>
      <c r="DF101" s="1807"/>
      <c r="DG101" s="1807"/>
      <c r="DH101" s="1807"/>
      <c r="DI101" s="1807"/>
      <c r="DJ101" s="1807"/>
      <c r="DK101" s="1807"/>
      <c r="DL101" s="1807"/>
      <c r="DM101" s="1807"/>
      <c r="DN101" s="1807"/>
      <c r="DO101" s="1807"/>
      <c r="DP101" s="1807"/>
      <c r="DQ101" s="1807"/>
      <c r="DR101" s="1807"/>
      <c r="DS101" s="1807"/>
      <c r="DT101" s="1807"/>
      <c r="DU101" s="1807"/>
      <c r="DV101" s="1807"/>
    </row>
  </sheetData>
  <mergeCells count="146">
    <mergeCell ref="A101:CD101"/>
    <mergeCell ref="AI94:AM95"/>
    <mergeCell ref="AN94:AP95"/>
    <mergeCell ref="AV94:AX95"/>
    <mergeCell ref="AY94:BA95"/>
    <mergeCell ref="BG94:BI95"/>
    <mergeCell ref="BJ94:BL95"/>
    <mergeCell ref="AI91:AM92"/>
    <mergeCell ref="AN91:AP92"/>
    <mergeCell ref="AV91:AX92"/>
    <mergeCell ref="AY91:BA92"/>
    <mergeCell ref="BG91:BI92"/>
    <mergeCell ref="BJ91:BL92"/>
    <mergeCell ref="AI88:AM89"/>
    <mergeCell ref="AN88:AP89"/>
    <mergeCell ref="AV88:AX89"/>
    <mergeCell ref="AY88:BA89"/>
    <mergeCell ref="BG88:BI89"/>
    <mergeCell ref="BJ88:BL89"/>
    <mergeCell ref="AI85:AM86"/>
    <mergeCell ref="AN85:AP86"/>
    <mergeCell ref="AV85:AX86"/>
    <mergeCell ref="AY85:BA86"/>
    <mergeCell ref="BG85:BI86"/>
    <mergeCell ref="BJ85:BL86"/>
    <mergeCell ref="AI79:AM80"/>
    <mergeCell ref="AN79:AP80"/>
    <mergeCell ref="AV79:AX80"/>
    <mergeCell ref="AY79:BA80"/>
    <mergeCell ref="BG79:BI80"/>
    <mergeCell ref="BJ79:BL80"/>
    <mergeCell ref="AI76:AM77"/>
    <mergeCell ref="AN76:AP77"/>
    <mergeCell ref="AV76:AX77"/>
    <mergeCell ref="AY76:BA77"/>
    <mergeCell ref="BG76:BI77"/>
    <mergeCell ref="BJ76:BL77"/>
    <mergeCell ref="AN72:AP72"/>
    <mergeCell ref="AY72:BA72"/>
    <mergeCell ref="BJ72:BL72"/>
    <mergeCell ref="AI73:AM74"/>
    <mergeCell ref="AN73:AP74"/>
    <mergeCell ref="AV73:AX74"/>
    <mergeCell ref="AY73:BA74"/>
    <mergeCell ref="BG73:BI74"/>
    <mergeCell ref="BJ73:BL74"/>
    <mergeCell ref="AK70:AS70"/>
    <mergeCell ref="AV70:BD70"/>
    <mergeCell ref="BG70:BO70"/>
    <mergeCell ref="AK71:AS71"/>
    <mergeCell ref="AV71:BD71"/>
    <mergeCell ref="BG71:BO71"/>
    <mergeCell ref="AJ62:AL63"/>
    <mergeCell ref="AM62:AO63"/>
    <mergeCell ref="BV62:BX63"/>
    <mergeCell ref="BY62:CA63"/>
    <mergeCell ref="AJ65:AL66"/>
    <mergeCell ref="AM65:AO66"/>
    <mergeCell ref="AJ56:AL57"/>
    <mergeCell ref="AM56:AO57"/>
    <mergeCell ref="BV56:BX57"/>
    <mergeCell ref="BY56:CA57"/>
    <mergeCell ref="AJ59:AL60"/>
    <mergeCell ref="AM59:AO60"/>
    <mergeCell ref="BV59:BX60"/>
    <mergeCell ref="BY59:CA60"/>
    <mergeCell ref="AT65:BP65"/>
    <mergeCell ref="D46:E47"/>
    <mergeCell ref="F46:H47"/>
    <mergeCell ref="J46:T47"/>
    <mergeCell ref="D49:E50"/>
    <mergeCell ref="F49:H50"/>
    <mergeCell ref="J49:T50"/>
    <mergeCell ref="BY32:CA33"/>
    <mergeCell ref="D35:E36"/>
    <mergeCell ref="F35:AA36"/>
    <mergeCell ref="AL35:AM36"/>
    <mergeCell ref="AN35:AP36"/>
    <mergeCell ref="D43:E44"/>
    <mergeCell ref="F43:H44"/>
    <mergeCell ref="J43:T44"/>
    <mergeCell ref="D32:E33"/>
    <mergeCell ref="F32:AA33"/>
    <mergeCell ref="AL32:AM33"/>
    <mergeCell ref="AN32:AP33"/>
    <mergeCell ref="AU32:AV33"/>
    <mergeCell ref="BV32:BX33"/>
    <mergeCell ref="AW35:BS35"/>
    <mergeCell ref="BV26:BX27"/>
    <mergeCell ref="BY26:CA27"/>
    <mergeCell ref="D29:E30"/>
    <mergeCell ref="F29:AA30"/>
    <mergeCell ref="AL29:AM30"/>
    <mergeCell ref="AN29:AP30"/>
    <mergeCell ref="AU29:AV30"/>
    <mergeCell ref="AW29:BR30"/>
    <mergeCell ref="BV29:BX30"/>
    <mergeCell ref="BY29:CA30"/>
    <mergeCell ref="D26:E27"/>
    <mergeCell ref="F26:AA27"/>
    <mergeCell ref="AL26:AM27"/>
    <mergeCell ref="AN26:AP27"/>
    <mergeCell ref="AU26:AV27"/>
    <mergeCell ref="AW26:BR27"/>
    <mergeCell ref="D23:E24"/>
    <mergeCell ref="F23:AA24"/>
    <mergeCell ref="AL23:AM24"/>
    <mergeCell ref="AN23:AP24"/>
    <mergeCell ref="AU23:AV24"/>
    <mergeCell ref="AW23:BR24"/>
    <mergeCell ref="BV23:BX24"/>
    <mergeCell ref="BY23:CA24"/>
    <mergeCell ref="D20:E21"/>
    <mergeCell ref="F20:AA21"/>
    <mergeCell ref="AL20:AM21"/>
    <mergeCell ref="AN20:AP21"/>
    <mergeCell ref="AU20:AV21"/>
    <mergeCell ref="AW20:BR21"/>
    <mergeCell ref="D17:E18"/>
    <mergeCell ref="F17:AA18"/>
    <mergeCell ref="AL17:AM18"/>
    <mergeCell ref="AN17:AP18"/>
    <mergeCell ref="AU17:AV18"/>
    <mergeCell ref="AW17:BR18"/>
    <mergeCell ref="BV17:BX18"/>
    <mergeCell ref="BY17:CA18"/>
    <mergeCell ref="BV20:BX21"/>
    <mergeCell ref="BY20:CA21"/>
    <mergeCell ref="BY11:CA12"/>
    <mergeCell ref="D14:E15"/>
    <mergeCell ref="F14:AA15"/>
    <mergeCell ref="AL14:AM15"/>
    <mergeCell ref="AN14:AP15"/>
    <mergeCell ref="AU14:AV15"/>
    <mergeCell ref="AW14:BR15"/>
    <mergeCell ref="BV14:BX15"/>
    <mergeCell ref="BY14:CA15"/>
    <mergeCell ref="C4:N5"/>
    <mergeCell ref="O4:Q5"/>
    <mergeCell ref="D11:E12"/>
    <mergeCell ref="F11:AA12"/>
    <mergeCell ref="AL11:AM12"/>
    <mergeCell ref="AN11:AP12"/>
    <mergeCell ref="AU11:AV12"/>
    <mergeCell ref="AW11:BR12"/>
    <mergeCell ref="BV11:BX1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F6E0C-4006-4A68-AAA7-1ED3E73A8D36}">
  <sheetPr>
    <tabColor rgb="FF92D050"/>
  </sheetPr>
  <dimension ref="A1:FO101"/>
  <sheetViews>
    <sheetView view="pageBreakPreview" zoomScale="40" zoomScaleNormal="40" zoomScaleSheetLayoutView="40" workbookViewId="0">
      <selection activeCell="CT96" sqref="CT96"/>
    </sheetView>
  </sheetViews>
  <sheetFormatPr defaultColWidth="2.33203125" defaultRowHeight="30" customHeight="1"/>
  <cols>
    <col min="1" max="1" width="2.33203125" style="1790"/>
    <col min="2" max="2" width="3.88671875" style="1790" customWidth="1"/>
    <col min="3" max="3" width="10.6640625" style="1790" customWidth="1"/>
    <col min="4" max="35" width="3.88671875" style="1790" customWidth="1"/>
    <col min="36" max="36" width="5.33203125" style="1790" customWidth="1"/>
    <col min="37" max="46" width="3.88671875" style="1790" customWidth="1"/>
    <col min="47" max="47" width="5.33203125" style="1790" customWidth="1"/>
    <col min="48" max="82" width="3.88671875" style="1790" customWidth="1"/>
    <col min="83" max="83" width="3" style="1790" customWidth="1"/>
    <col min="84" max="85" width="2.33203125" style="1790"/>
    <col min="86" max="126" width="2.33203125" style="1807"/>
    <col min="127" max="208" width="2.33203125" style="1790"/>
    <col min="209" max="209" width="3.88671875" style="1790" customWidth="1"/>
    <col min="210" max="210" width="9.33203125" style="1790" customWidth="1"/>
    <col min="211" max="211" width="3.88671875" style="1790" customWidth="1"/>
    <col min="212" max="215" width="1.33203125" style="1790" customWidth="1"/>
    <col min="216" max="297" width="3.88671875" style="1790" customWidth="1"/>
    <col min="298" max="464" width="2.33203125" style="1790"/>
    <col min="465" max="465" width="3.88671875" style="1790" customWidth="1"/>
    <col min="466" max="466" width="9.33203125" style="1790" customWidth="1"/>
    <col min="467" max="467" width="3.88671875" style="1790" customWidth="1"/>
    <col min="468" max="471" width="1.33203125" style="1790" customWidth="1"/>
    <col min="472" max="553" width="3.88671875" style="1790" customWidth="1"/>
    <col min="554" max="720" width="2.33203125" style="1790"/>
    <col min="721" max="721" width="3.88671875" style="1790" customWidth="1"/>
    <col min="722" max="722" width="9.33203125" style="1790" customWidth="1"/>
    <col min="723" max="723" width="3.88671875" style="1790" customWidth="1"/>
    <col min="724" max="727" width="1.33203125" style="1790" customWidth="1"/>
    <col min="728" max="809" width="3.88671875" style="1790" customWidth="1"/>
    <col min="810" max="976" width="2.33203125" style="1790"/>
    <col min="977" max="977" width="3.88671875" style="1790" customWidth="1"/>
    <col min="978" max="978" width="9.33203125" style="1790" customWidth="1"/>
    <col min="979" max="979" width="3.88671875" style="1790" customWidth="1"/>
    <col min="980" max="983" width="1.33203125" style="1790" customWidth="1"/>
    <col min="984" max="1065" width="3.88671875" style="1790" customWidth="1"/>
    <col min="1066" max="1232" width="2.33203125" style="1790"/>
    <col min="1233" max="1233" width="3.88671875" style="1790" customWidth="1"/>
    <col min="1234" max="1234" width="9.33203125" style="1790" customWidth="1"/>
    <col min="1235" max="1235" width="3.88671875" style="1790" customWidth="1"/>
    <col min="1236" max="1239" width="1.33203125" style="1790" customWidth="1"/>
    <col min="1240" max="1321" width="3.88671875" style="1790" customWidth="1"/>
    <col min="1322" max="1488" width="2.33203125" style="1790"/>
    <col min="1489" max="1489" width="3.88671875" style="1790" customWidth="1"/>
    <col min="1490" max="1490" width="9.33203125" style="1790" customWidth="1"/>
    <col min="1491" max="1491" width="3.88671875" style="1790" customWidth="1"/>
    <col min="1492" max="1495" width="1.33203125" style="1790" customWidth="1"/>
    <col min="1496" max="1577" width="3.88671875" style="1790" customWidth="1"/>
    <col min="1578" max="1744" width="2.33203125" style="1790"/>
    <col min="1745" max="1745" width="3.88671875" style="1790" customWidth="1"/>
    <col min="1746" max="1746" width="9.33203125" style="1790" customWidth="1"/>
    <col min="1747" max="1747" width="3.88671875" style="1790" customWidth="1"/>
    <col min="1748" max="1751" width="1.33203125" style="1790" customWidth="1"/>
    <col min="1752" max="1833" width="3.88671875" style="1790" customWidth="1"/>
    <col min="1834" max="2000" width="2.33203125" style="1790"/>
    <col min="2001" max="2001" width="3.88671875" style="1790" customWidth="1"/>
    <col min="2002" max="2002" width="9.33203125" style="1790" customWidth="1"/>
    <col min="2003" max="2003" width="3.88671875" style="1790" customWidth="1"/>
    <col min="2004" max="2007" width="1.33203125" style="1790" customWidth="1"/>
    <col min="2008" max="2089" width="3.88671875" style="1790" customWidth="1"/>
    <col min="2090" max="2256" width="2.33203125" style="1790"/>
    <col min="2257" max="2257" width="3.88671875" style="1790" customWidth="1"/>
    <col min="2258" max="2258" width="9.33203125" style="1790" customWidth="1"/>
    <col min="2259" max="2259" width="3.88671875" style="1790" customWidth="1"/>
    <col min="2260" max="2263" width="1.33203125" style="1790" customWidth="1"/>
    <col min="2264" max="2345" width="3.88671875" style="1790" customWidth="1"/>
    <col min="2346" max="2512" width="2.33203125" style="1790"/>
    <col min="2513" max="2513" width="3.88671875" style="1790" customWidth="1"/>
    <col min="2514" max="2514" width="9.33203125" style="1790" customWidth="1"/>
    <col min="2515" max="2515" width="3.88671875" style="1790" customWidth="1"/>
    <col min="2516" max="2519" width="1.33203125" style="1790" customWidth="1"/>
    <col min="2520" max="2601" width="3.88671875" style="1790" customWidth="1"/>
    <col min="2602" max="2768" width="2.33203125" style="1790"/>
    <col min="2769" max="2769" width="3.88671875" style="1790" customWidth="1"/>
    <col min="2770" max="2770" width="9.33203125" style="1790" customWidth="1"/>
    <col min="2771" max="2771" width="3.88671875" style="1790" customWidth="1"/>
    <col min="2772" max="2775" width="1.33203125" style="1790" customWidth="1"/>
    <col min="2776" max="2857" width="3.88671875" style="1790" customWidth="1"/>
    <col min="2858" max="3024" width="2.33203125" style="1790"/>
    <col min="3025" max="3025" width="3.88671875" style="1790" customWidth="1"/>
    <col min="3026" max="3026" width="9.33203125" style="1790" customWidth="1"/>
    <col min="3027" max="3027" width="3.88671875" style="1790" customWidth="1"/>
    <col min="3028" max="3031" width="1.33203125" style="1790" customWidth="1"/>
    <col min="3032" max="3113" width="3.88671875" style="1790" customWidth="1"/>
    <col min="3114" max="3280" width="2.33203125" style="1790"/>
    <col min="3281" max="3281" width="3.88671875" style="1790" customWidth="1"/>
    <col min="3282" max="3282" width="9.33203125" style="1790" customWidth="1"/>
    <col min="3283" max="3283" width="3.88671875" style="1790" customWidth="1"/>
    <col min="3284" max="3287" width="1.33203125" style="1790" customWidth="1"/>
    <col min="3288" max="3369" width="3.88671875" style="1790" customWidth="1"/>
    <col min="3370" max="3536" width="2.33203125" style="1790"/>
    <col min="3537" max="3537" width="3.88671875" style="1790" customWidth="1"/>
    <col min="3538" max="3538" width="9.33203125" style="1790" customWidth="1"/>
    <col min="3539" max="3539" width="3.88671875" style="1790" customWidth="1"/>
    <col min="3540" max="3543" width="1.33203125" style="1790" customWidth="1"/>
    <col min="3544" max="3625" width="3.88671875" style="1790" customWidth="1"/>
    <col min="3626" max="3792" width="2.33203125" style="1790"/>
    <col min="3793" max="3793" width="3.88671875" style="1790" customWidth="1"/>
    <col min="3794" max="3794" width="9.33203125" style="1790" customWidth="1"/>
    <col min="3795" max="3795" width="3.88671875" style="1790" customWidth="1"/>
    <col min="3796" max="3799" width="1.33203125" style="1790" customWidth="1"/>
    <col min="3800" max="3881" width="3.88671875" style="1790" customWidth="1"/>
    <col min="3882" max="4048" width="2.33203125" style="1790"/>
    <col min="4049" max="4049" width="3.88671875" style="1790" customWidth="1"/>
    <col min="4050" max="4050" width="9.33203125" style="1790" customWidth="1"/>
    <col min="4051" max="4051" width="3.88671875" style="1790" customWidth="1"/>
    <col min="4052" max="4055" width="1.33203125" style="1790" customWidth="1"/>
    <col min="4056" max="4137" width="3.88671875" style="1790" customWidth="1"/>
    <col min="4138" max="4304" width="2.33203125" style="1790"/>
    <col min="4305" max="4305" width="3.88671875" style="1790" customWidth="1"/>
    <col min="4306" max="4306" width="9.33203125" style="1790" customWidth="1"/>
    <col min="4307" max="4307" width="3.88671875" style="1790" customWidth="1"/>
    <col min="4308" max="4311" width="1.33203125" style="1790" customWidth="1"/>
    <col min="4312" max="4393" width="3.88671875" style="1790" customWidth="1"/>
    <col min="4394" max="4560" width="2.33203125" style="1790"/>
    <col min="4561" max="4561" width="3.88671875" style="1790" customWidth="1"/>
    <col min="4562" max="4562" width="9.33203125" style="1790" customWidth="1"/>
    <col min="4563" max="4563" width="3.88671875" style="1790" customWidth="1"/>
    <col min="4564" max="4567" width="1.33203125" style="1790" customWidth="1"/>
    <col min="4568" max="4649" width="3.88671875" style="1790" customWidth="1"/>
    <col min="4650" max="4816" width="2.33203125" style="1790"/>
    <col min="4817" max="4817" width="3.88671875" style="1790" customWidth="1"/>
    <col min="4818" max="4818" width="9.33203125" style="1790" customWidth="1"/>
    <col min="4819" max="4819" width="3.88671875" style="1790" customWidth="1"/>
    <col min="4820" max="4823" width="1.33203125" style="1790" customWidth="1"/>
    <col min="4824" max="4905" width="3.88671875" style="1790" customWidth="1"/>
    <col min="4906" max="5072" width="2.33203125" style="1790"/>
    <col min="5073" max="5073" width="3.88671875" style="1790" customWidth="1"/>
    <col min="5074" max="5074" width="9.33203125" style="1790" customWidth="1"/>
    <col min="5075" max="5075" width="3.88671875" style="1790" customWidth="1"/>
    <col min="5076" max="5079" width="1.33203125" style="1790" customWidth="1"/>
    <col min="5080" max="5161" width="3.88671875" style="1790" customWidth="1"/>
    <col min="5162" max="5328" width="2.33203125" style="1790"/>
    <col min="5329" max="5329" width="3.88671875" style="1790" customWidth="1"/>
    <col min="5330" max="5330" width="9.33203125" style="1790" customWidth="1"/>
    <col min="5331" max="5331" width="3.88671875" style="1790" customWidth="1"/>
    <col min="5332" max="5335" width="1.33203125" style="1790" customWidth="1"/>
    <col min="5336" max="5417" width="3.88671875" style="1790" customWidth="1"/>
    <col min="5418" max="5584" width="2.33203125" style="1790"/>
    <col min="5585" max="5585" width="3.88671875" style="1790" customWidth="1"/>
    <col min="5586" max="5586" width="9.33203125" style="1790" customWidth="1"/>
    <col min="5587" max="5587" width="3.88671875" style="1790" customWidth="1"/>
    <col min="5588" max="5591" width="1.33203125" style="1790" customWidth="1"/>
    <col min="5592" max="5673" width="3.88671875" style="1790" customWidth="1"/>
    <col min="5674" max="5840" width="2.33203125" style="1790"/>
    <col min="5841" max="5841" width="3.88671875" style="1790" customWidth="1"/>
    <col min="5842" max="5842" width="9.33203125" style="1790" customWidth="1"/>
    <col min="5843" max="5843" width="3.88671875" style="1790" customWidth="1"/>
    <col min="5844" max="5847" width="1.33203125" style="1790" customWidth="1"/>
    <col min="5848" max="5929" width="3.88671875" style="1790" customWidth="1"/>
    <col min="5930" max="6096" width="2.33203125" style="1790"/>
    <col min="6097" max="6097" width="3.88671875" style="1790" customWidth="1"/>
    <col min="6098" max="6098" width="9.33203125" style="1790" customWidth="1"/>
    <col min="6099" max="6099" width="3.88671875" style="1790" customWidth="1"/>
    <col min="6100" max="6103" width="1.33203125" style="1790" customWidth="1"/>
    <col min="6104" max="6185" width="3.88671875" style="1790" customWidth="1"/>
    <col min="6186" max="6352" width="2.33203125" style="1790"/>
    <col min="6353" max="6353" width="3.88671875" style="1790" customWidth="1"/>
    <col min="6354" max="6354" width="9.33203125" style="1790" customWidth="1"/>
    <col min="6355" max="6355" width="3.88671875" style="1790" customWidth="1"/>
    <col min="6356" max="6359" width="1.33203125" style="1790" customWidth="1"/>
    <col min="6360" max="6441" width="3.88671875" style="1790" customWidth="1"/>
    <col min="6442" max="6608" width="2.33203125" style="1790"/>
    <col min="6609" max="6609" width="3.88671875" style="1790" customWidth="1"/>
    <col min="6610" max="6610" width="9.33203125" style="1790" customWidth="1"/>
    <col min="6611" max="6611" width="3.88671875" style="1790" customWidth="1"/>
    <col min="6612" max="6615" width="1.33203125" style="1790" customWidth="1"/>
    <col min="6616" max="6697" width="3.88671875" style="1790" customWidth="1"/>
    <col min="6698" max="6864" width="2.33203125" style="1790"/>
    <col min="6865" max="6865" width="3.88671875" style="1790" customWidth="1"/>
    <col min="6866" max="6866" width="9.33203125" style="1790" customWidth="1"/>
    <col min="6867" max="6867" width="3.88671875" style="1790" customWidth="1"/>
    <col min="6868" max="6871" width="1.33203125" style="1790" customWidth="1"/>
    <col min="6872" max="6953" width="3.88671875" style="1790" customWidth="1"/>
    <col min="6954" max="7120" width="2.33203125" style="1790"/>
    <col min="7121" max="7121" width="3.88671875" style="1790" customWidth="1"/>
    <col min="7122" max="7122" width="9.33203125" style="1790" customWidth="1"/>
    <col min="7123" max="7123" width="3.88671875" style="1790" customWidth="1"/>
    <col min="7124" max="7127" width="1.33203125" style="1790" customWidth="1"/>
    <col min="7128" max="7209" width="3.88671875" style="1790" customWidth="1"/>
    <col min="7210" max="7376" width="2.33203125" style="1790"/>
    <col min="7377" max="7377" width="3.88671875" style="1790" customWidth="1"/>
    <col min="7378" max="7378" width="9.33203125" style="1790" customWidth="1"/>
    <col min="7379" max="7379" width="3.88671875" style="1790" customWidth="1"/>
    <col min="7380" max="7383" width="1.33203125" style="1790" customWidth="1"/>
    <col min="7384" max="7465" width="3.88671875" style="1790" customWidth="1"/>
    <col min="7466" max="7632" width="2.33203125" style="1790"/>
    <col min="7633" max="7633" width="3.88671875" style="1790" customWidth="1"/>
    <col min="7634" max="7634" width="9.33203125" style="1790" customWidth="1"/>
    <col min="7635" max="7635" width="3.88671875" style="1790" customWidth="1"/>
    <col min="7636" max="7639" width="1.33203125" style="1790" customWidth="1"/>
    <col min="7640" max="7721" width="3.88671875" style="1790" customWidth="1"/>
    <col min="7722" max="7888" width="2.33203125" style="1790"/>
    <col min="7889" max="7889" width="3.88671875" style="1790" customWidth="1"/>
    <col min="7890" max="7890" width="9.33203125" style="1790" customWidth="1"/>
    <col min="7891" max="7891" width="3.88671875" style="1790" customWidth="1"/>
    <col min="7892" max="7895" width="1.33203125" style="1790" customWidth="1"/>
    <col min="7896" max="7977" width="3.88671875" style="1790" customWidth="1"/>
    <col min="7978" max="8144" width="2.33203125" style="1790"/>
    <col min="8145" max="8145" width="3.88671875" style="1790" customWidth="1"/>
    <col min="8146" max="8146" width="9.33203125" style="1790" customWidth="1"/>
    <col min="8147" max="8147" width="3.88671875" style="1790" customWidth="1"/>
    <col min="8148" max="8151" width="1.33203125" style="1790" customWidth="1"/>
    <col min="8152" max="8233" width="3.88671875" style="1790" customWidth="1"/>
    <col min="8234" max="8400" width="2.33203125" style="1790"/>
    <col min="8401" max="8401" width="3.88671875" style="1790" customWidth="1"/>
    <col min="8402" max="8402" width="9.33203125" style="1790" customWidth="1"/>
    <col min="8403" max="8403" width="3.88671875" style="1790" customWidth="1"/>
    <col min="8404" max="8407" width="1.33203125" style="1790" customWidth="1"/>
    <col min="8408" max="8489" width="3.88671875" style="1790" customWidth="1"/>
    <col min="8490" max="8656" width="2.33203125" style="1790"/>
    <col min="8657" max="8657" width="3.88671875" style="1790" customWidth="1"/>
    <col min="8658" max="8658" width="9.33203125" style="1790" customWidth="1"/>
    <col min="8659" max="8659" width="3.88671875" style="1790" customWidth="1"/>
    <col min="8660" max="8663" width="1.33203125" style="1790" customWidth="1"/>
    <col min="8664" max="8745" width="3.88671875" style="1790" customWidth="1"/>
    <col min="8746" max="8912" width="2.33203125" style="1790"/>
    <col min="8913" max="8913" width="3.88671875" style="1790" customWidth="1"/>
    <col min="8914" max="8914" width="9.33203125" style="1790" customWidth="1"/>
    <col min="8915" max="8915" width="3.88671875" style="1790" customWidth="1"/>
    <col min="8916" max="8919" width="1.33203125" style="1790" customWidth="1"/>
    <col min="8920" max="9001" width="3.88671875" style="1790" customWidth="1"/>
    <col min="9002" max="9168" width="2.33203125" style="1790"/>
    <col min="9169" max="9169" width="3.88671875" style="1790" customWidth="1"/>
    <col min="9170" max="9170" width="9.33203125" style="1790" customWidth="1"/>
    <col min="9171" max="9171" width="3.88671875" style="1790" customWidth="1"/>
    <col min="9172" max="9175" width="1.33203125" style="1790" customWidth="1"/>
    <col min="9176" max="9257" width="3.88671875" style="1790" customWidth="1"/>
    <col min="9258" max="9424" width="2.33203125" style="1790"/>
    <col min="9425" max="9425" width="3.88671875" style="1790" customWidth="1"/>
    <col min="9426" max="9426" width="9.33203125" style="1790" customWidth="1"/>
    <col min="9427" max="9427" width="3.88671875" style="1790" customWidth="1"/>
    <col min="9428" max="9431" width="1.33203125" style="1790" customWidth="1"/>
    <col min="9432" max="9513" width="3.88671875" style="1790" customWidth="1"/>
    <col min="9514" max="9680" width="2.33203125" style="1790"/>
    <col min="9681" max="9681" width="3.88671875" style="1790" customWidth="1"/>
    <col min="9682" max="9682" width="9.33203125" style="1790" customWidth="1"/>
    <col min="9683" max="9683" width="3.88671875" style="1790" customWidth="1"/>
    <col min="9684" max="9687" width="1.33203125" style="1790" customWidth="1"/>
    <col min="9688" max="9769" width="3.88671875" style="1790" customWidth="1"/>
    <col min="9770" max="9936" width="2.33203125" style="1790"/>
    <col min="9937" max="9937" width="3.88671875" style="1790" customWidth="1"/>
    <col min="9938" max="9938" width="9.33203125" style="1790" customWidth="1"/>
    <col min="9939" max="9939" width="3.88671875" style="1790" customWidth="1"/>
    <col min="9940" max="9943" width="1.33203125" style="1790" customWidth="1"/>
    <col min="9944" max="10025" width="3.88671875" style="1790" customWidth="1"/>
    <col min="10026" max="10192" width="2.33203125" style="1790"/>
    <col min="10193" max="10193" width="3.88671875" style="1790" customWidth="1"/>
    <col min="10194" max="10194" width="9.33203125" style="1790" customWidth="1"/>
    <col min="10195" max="10195" width="3.88671875" style="1790" customWidth="1"/>
    <col min="10196" max="10199" width="1.33203125" style="1790" customWidth="1"/>
    <col min="10200" max="10281" width="3.88671875" style="1790" customWidth="1"/>
    <col min="10282" max="10448" width="2.33203125" style="1790"/>
    <col min="10449" max="10449" width="3.88671875" style="1790" customWidth="1"/>
    <col min="10450" max="10450" width="9.33203125" style="1790" customWidth="1"/>
    <col min="10451" max="10451" width="3.88671875" style="1790" customWidth="1"/>
    <col min="10452" max="10455" width="1.33203125" style="1790" customWidth="1"/>
    <col min="10456" max="10537" width="3.88671875" style="1790" customWidth="1"/>
    <col min="10538" max="10704" width="2.33203125" style="1790"/>
    <col min="10705" max="10705" width="3.88671875" style="1790" customWidth="1"/>
    <col min="10706" max="10706" width="9.33203125" style="1790" customWidth="1"/>
    <col min="10707" max="10707" width="3.88671875" style="1790" customWidth="1"/>
    <col min="10708" max="10711" width="1.33203125" style="1790" customWidth="1"/>
    <col min="10712" max="10793" width="3.88671875" style="1790" customWidth="1"/>
    <col min="10794" max="10960" width="2.33203125" style="1790"/>
    <col min="10961" max="10961" width="3.88671875" style="1790" customWidth="1"/>
    <col min="10962" max="10962" width="9.33203125" style="1790" customWidth="1"/>
    <col min="10963" max="10963" width="3.88671875" style="1790" customWidth="1"/>
    <col min="10964" max="10967" width="1.33203125" style="1790" customWidth="1"/>
    <col min="10968" max="11049" width="3.88671875" style="1790" customWidth="1"/>
    <col min="11050" max="11216" width="2.33203125" style="1790"/>
    <col min="11217" max="11217" width="3.88671875" style="1790" customWidth="1"/>
    <col min="11218" max="11218" width="9.33203125" style="1790" customWidth="1"/>
    <col min="11219" max="11219" width="3.88671875" style="1790" customWidth="1"/>
    <col min="11220" max="11223" width="1.33203125" style="1790" customWidth="1"/>
    <col min="11224" max="11305" width="3.88671875" style="1790" customWidth="1"/>
    <col min="11306" max="11472" width="2.33203125" style="1790"/>
    <col min="11473" max="11473" width="3.88671875" style="1790" customWidth="1"/>
    <col min="11474" max="11474" width="9.33203125" style="1790" customWidth="1"/>
    <col min="11475" max="11475" width="3.88671875" style="1790" customWidth="1"/>
    <col min="11476" max="11479" width="1.33203125" style="1790" customWidth="1"/>
    <col min="11480" max="11561" width="3.88671875" style="1790" customWidth="1"/>
    <col min="11562" max="11728" width="2.33203125" style="1790"/>
    <col min="11729" max="11729" width="3.88671875" style="1790" customWidth="1"/>
    <col min="11730" max="11730" width="9.33203125" style="1790" customWidth="1"/>
    <col min="11731" max="11731" width="3.88671875" style="1790" customWidth="1"/>
    <col min="11732" max="11735" width="1.33203125" style="1790" customWidth="1"/>
    <col min="11736" max="11817" width="3.88671875" style="1790" customWidth="1"/>
    <col min="11818" max="11984" width="2.33203125" style="1790"/>
    <col min="11985" max="11985" width="3.88671875" style="1790" customWidth="1"/>
    <col min="11986" max="11986" width="9.33203125" style="1790" customWidth="1"/>
    <col min="11987" max="11987" width="3.88671875" style="1790" customWidth="1"/>
    <col min="11988" max="11991" width="1.33203125" style="1790" customWidth="1"/>
    <col min="11992" max="12073" width="3.88671875" style="1790" customWidth="1"/>
    <col min="12074" max="12240" width="2.33203125" style="1790"/>
    <col min="12241" max="12241" width="3.88671875" style="1790" customWidth="1"/>
    <col min="12242" max="12242" width="9.33203125" style="1790" customWidth="1"/>
    <col min="12243" max="12243" width="3.88671875" style="1790" customWidth="1"/>
    <col min="12244" max="12247" width="1.33203125" style="1790" customWidth="1"/>
    <col min="12248" max="12329" width="3.88671875" style="1790" customWidth="1"/>
    <col min="12330" max="12496" width="2.33203125" style="1790"/>
    <col min="12497" max="12497" width="3.88671875" style="1790" customWidth="1"/>
    <col min="12498" max="12498" width="9.33203125" style="1790" customWidth="1"/>
    <col min="12499" max="12499" width="3.88671875" style="1790" customWidth="1"/>
    <col min="12500" max="12503" width="1.33203125" style="1790" customWidth="1"/>
    <col min="12504" max="12585" width="3.88671875" style="1790" customWidth="1"/>
    <col min="12586" max="12752" width="2.33203125" style="1790"/>
    <col min="12753" max="12753" width="3.88671875" style="1790" customWidth="1"/>
    <col min="12754" max="12754" width="9.33203125" style="1790" customWidth="1"/>
    <col min="12755" max="12755" width="3.88671875" style="1790" customWidth="1"/>
    <col min="12756" max="12759" width="1.33203125" style="1790" customWidth="1"/>
    <col min="12760" max="12841" width="3.88671875" style="1790" customWidth="1"/>
    <col min="12842" max="13008" width="2.33203125" style="1790"/>
    <col min="13009" max="13009" width="3.88671875" style="1790" customWidth="1"/>
    <col min="13010" max="13010" width="9.33203125" style="1790" customWidth="1"/>
    <col min="13011" max="13011" width="3.88671875" style="1790" customWidth="1"/>
    <col min="13012" max="13015" width="1.33203125" style="1790" customWidth="1"/>
    <col min="13016" max="13097" width="3.88671875" style="1790" customWidth="1"/>
    <col min="13098" max="13264" width="2.33203125" style="1790"/>
    <col min="13265" max="13265" width="3.88671875" style="1790" customWidth="1"/>
    <col min="13266" max="13266" width="9.33203125" style="1790" customWidth="1"/>
    <col min="13267" max="13267" width="3.88671875" style="1790" customWidth="1"/>
    <col min="13268" max="13271" width="1.33203125" style="1790" customWidth="1"/>
    <col min="13272" max="13353" width="3.88671875" style="1790" customWidth="1"/>
    <col min="13354" max="13520" width="2.33203125" style="1790"/>
    <col min="13521" max="13521" width="3.88671875" style="1790" customWidth="1"/>
    <col min="13522" max="13522" width="9.33203125" style="1790" customWidth="1"/>
    <col min="13523" max="13523" width="3.88671875" style="1790" customWidth="1"/>
    <col min="13524" max="13527" width="1.33203125" style="1790" customWidth="1"/>
    <col min="13528" max="13609" width="3.88671875" style="1790" customWidth="1"/>
    <col min="13610" max="13776" width="2.33203125" style="1790"/>
    <col min="13777" max="13777" width="3.88671875" style="1790" customWidth="1"/>
    <col min="13778" max="13778" width="9.33203125" style="1790" customWidth="1"/>
    <col min="13779" max="13779" width="3.88671875" style="1790" customWidth="1"/>
    <col min="13780" max="13783" width="1.33203125" style="1790" customWidth="1"/>
    <col min="13784" max="13865" width="3.88671875" style="1790" customWidth="1"/>
    <col min="13866" max="14032" width="2.33203125" style="1790"/>
    <col min="14033" max="14033" width="3.88671875" style="1790" customWidth="1"/>
    <col min="14034" max="14034" width="9.33203125" style="1790" customWidth="1"/>
    <col min="14035" max="14035" width="3.88671875" style="1790" customWidth="1"/>
    <col min="14036" max="14039" width="1.33203125" style="1790" customWidth="1"/>
    <col min="14040" max="14121" width="3.88671875" style="1790" customWidth="1"/>
    <col min="14122" max="14288" width="2.33203125" style="1790"/>
    <col min="14289" max="14289" width="3.88671875" style="1790" customWidth="1"/>
    <col min="14290" max="14290" width="9.33203125" style="1790" customWidth="1"/>
    <col min="14291" max="14291" width="3.88671875" style="1790" customWidth="1"/>
    <col min="14292" max="14295" width="1.33203125" style="1790" customWidth="1"/>
    <col min="14296" max="14377" width="3.88671875" style="1790" customWidth="1"/>
    <col min="14378" max="14544" width="2.33203125" style="1790"/>
    <col min="14545" max="14545" width="3.88671875" style="1790" customWidth="1"/>
    <col min="14546" max="14546" width="9.33203125" style="1790" customWidth="1"/>
    <col min="14547" max="14547" width="3.88671875" style="1790" customWidth="1"/>
    <col min="14548" max="14551" width="1.33203125" style="1790" customWidth="1"/>
    <col min="14552" max="14633" width="3.88671875" style="1790" customWidth="1"/>
    <col min="14634" max="14800" width="2.33203125" style="1790"/>
    <col min="14801" max="14801" width="3.88671875" style="1790" customWidth="1"/>
    <col min="14802" max="14802" width="9.33203125" style="1790" customWidth="1"/>
    <col min="14803" max="14803" width="3.88671875" style="1790" customWidth="1"/>
    <col min="14804" max="14807" width="1.33203125" style="1790" customWidth="1"/>
    <col min="14808" max="14889" width="3.88671875" style="1790" customWidth="1"/>
    <col min="14890" max="15056" width="2.33203125" style="1790"/>
    <col min="15057" max="15057" width="3.88671875" style="1790" customWidth="1"/>
    <col min="15058" max="15058" width="9.33203125" style="1790" customWidth="1"/>
    <col min="15059" max="15059" width="3.88671875" style="1790" customWidth="1"/>
    <col min="15060" max="15063" width="1.33203125" style="1790" customWidth="1"/>
    <col min="15064" max="15145" width="3.88671875" style="1790" customWidth="1"/>
    <col min="15146" max="15312" width="2.33203125" style="1790"/>
    <col min="15313" max="15313" width="3.88671875" style="1790" customWidth="1"/>
    <col min="15314" max="15314" width="9.33203125" style="1790" customWidth="1"/>
    <col min="15315" max="15315" width="3.88671875" style="1790" customWidth="1"/>
    <col min="15316" max="15319" width="1.33203125" style="1790" customWidth="1"/>
    <col min="15320" max="15401" width="3.88671875" style="1790" customWidth="1"/>
    <col min="15402" max="15568" width="2.33203125" style="1790"/>
    <col min="15569" max="15569" width="3.88671875" style="1790" customWidth="1"/>
    <col min="15570" max="15570" width="9.33203125" style="1790" customWidth="1"/>
    <col min="15571" max="15571" width="3.88671875" style="1790" customWidth="1"/>
    <col min="15572" max="15575" width="1.33203125" style="1790" customWidth="1"/>
    <col min="15576" max="15657" width="3.88671875" style="1790" customWidth="1"/>
    <col min="15658" max="15824" width="2.33203125" style="1790"/>
    <col min="15825" max="15825" width="3.88671875" style="1790" customWidth="1"/>
    <col min="15826" max="15826" width="9.33203125" style="1790" customWidth="1"/>
    <col min="15827" max="15827" width="3.88671875" style="1790" customWidth="1"/>
    <col min="15828" max="15831" width="1.33203125" style="1790" customWidth="1"/>
    <col min="15832" max="15913" width="3.88671875" style="1790" customWidth="1"/>
    <col min="15914" max="16080" width="2.33203125" style="1790"/>
    <col min="16081" max="16081" width="3.88671875" style="1790" customWidth="1"/>
    <col min="16082" max="16082" width="9.33203125" style="1790" customWidth="1"/>
    <col min="16083" max="16083" width="3.88671875" style="1790" customWidth="1"/>
    <col min="16084" max="16087" width="1.33203125" style="1790" customWidth="1"/>
    <col min="16088" max="16169" width="3.88671875" style="1790" customWidth="1"/>
    <col min="16170" max="16384" width="2.33203125" style="1790"/>
  </cols>
  <sheetData>
    <row r="1" spans="2:171" ht="30" customHeight="1" thickBot="1"/>
    <row r="2" spans="2:171" s="1772" customFormat="1" ht="30" customHeight="1">
      <c r="B2" s="1783"/>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5"/>
      <c r="CH2" s="1807"/>
      <c r="CI2" s="1807"/>
      <c r="CJ2" s="1807"/>
      <c r="CK2" s="1807"/>
      <c r="CL2" s="1807"/>
      <c r="CM2" s="1807"/>
      <c r="CN2" s="1807"/>
      <c r="CO2" s="1807"/>
      <c r="CP2" s="1807"/>
      <c r="CQ2" s="1807"/>
      <c r="CR2" s="1807"/>
      <c r="CS2" s="1807"/>
      <c r="CT2" s="1807"/>
      <c r="CU2" s="1807"/>
      <c r="CV2" s="1807"/>
      <c r="CW2" s="1807"/>
      <c r="CX2" s="1807"/>
      <c r="CY2" s="1807"/>
      <c r="CZ2" s="1807"/>
      <c r="DA2" s="1807"/>
      <c r="DB2" s="1807"/>
      <c r="DC2" s="1807"/>
      <c r="DD2" s="1807"/>
      <c r="DE2" s="1807"/>
      <c r="DF2" s="1807"/>
      <c r="DG2" s="1807"/>
      <c r="DH2" s="1807"/>
      <c r="DI2" s="1807"/>
      <c r="DJ2" s="1807"/>
      <c r="DK2" s="1807"/>
      <c r="DL2" s="1807"/>
      <c r="DM2" s="1807"/>
      <c r="DN2" s="1807"/>
      <c r="DO2" s="1807"/>
      <c r="DP2" s="1807"/>
      <c r="DQ2" s="1807"/>
      <c r="DR2" s="1807"/>
      <c r="DS2" s="1807"/>
      <c r="DT2" s="1807"/>
      <c r="DU2" s="1807"/>
      <c r="DV2" s="1807"/>
    </row>
    <row r="3" spans="2:171" s="1772" customFormat="1" ht="30" customHeight="1">
      <c r="B3" s="1786"/>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c r="AT3" s="1787"/>
      <c r="AU3" s="1787"/>
      <c r="AV3" s="1787"/>
      <c r="AW3" s="1787"/>
      <c r="AX3" s="1787"/>
      <c r="AY3" s="1787"/>
      <c r="AZ3" s="1787"/>
      <c r="BA3" s="1787"/>
      <c r="BB3" s="1787"/>
      <c r="BC3" s="1787"/>
      <c r="BD3" s="1787"/>
      <c r="BE3" s="1787"/>
      <c r="BF3" s="1787"/>
      <c r="BG3" s="1787"/>
      <c r="BH3" s="1787"/>
      <c r="BI3" s="1787"/>
      <c r="BJ3" s="1787"/>
      <c r="BK3" s="1787"/>
      <c r="BL3" s="1787"/>
      <c r="BM3" s="1787"/>
      <c r="BN3" s="1787"/>
      <c r="BO3" s="1787"/>
      <c r="BP3" s="1787"/>
      <c r="BQ3" s="1787"/>
      <c r="BR3" s="1787"/>
      <c r="BS3" s="1787"/>
      <c r="BT3" s="1787"/>
      <c r="BU3" s="1787"/>
      <c r="BV3" s="1787"/>
      <c r="BW3" s="1787"/>
      <c r="BX3" s="1787"/>
      <c r="BY3" s="1787"/>
      <c r="BZ3" s="1787"/>
      <c r="CA3" s="1787"/>
      <c r="CB3" s="1787"/>
      <c r="CC3" s="1787"/>
      <c r="CD3" s="1788"/>
      <c r="CH3" s="1807"/>
      <c r="CI3" s="1807"/>
      <c r="CJ3" s="1807"/>
      <c r="CK3" s="1807"/>
      <c r="CL3" s="1807"/>
      <c r="CM3" s="1807"/>
      <c r="CN3" s="1807"/>
      <c r="CO3" s="1807"/>
      <c r="CP3" s="1807"/>
      <c r="CQ3" s="1807"/>
      <c r="CR3" s="1807"/>
      <c r="CS3" s="1807"/>
      <c r="CT3" s="1807"/>
      <c r="CU3" s="1807"/>
      <c r="CV3" s="1807"/>
      <c r="CW3" s="1807"/>
      <c r="CX3" s="1807"/>
      <c r="CY3" s="1807"/>
      <c r="CZ3" s="1807"/>
      <c r="DA3" s="1807"/>
      <c r="DB3" s="1807"/>
      <c r="DC3" s="1807"/>
      <c r="DD3" s="1807"/>
      <c r="DE3" s="1807"/>
      <c r="DF3" s="1807"/>
      <c r="DG3" s="1807"/>
      <c r="DH3" s="1807"/>
      <c r="DI3" s="1807"/>
      <c r="DJ3" s="1807"/>
      <c r="DK3" s="1807"/>
      <c r="DL3" s="1807"/>
      <c r="DM3" s="1807"/>
      <c r="DN3" s="1807"/>
      <c r="DO3" s="1807"/>
      <c r="DP3" s="1807"/>
      <c r="DQ3" s="1807"/>
      <c r="DR3" s="1807"/>
      <c r="DS3" s="1807"/>
      <c r="DT3" s="1807"/>
      <c r="DU3" s="1807"/>
      <c r="DV3" s="1807"/>
    </row>
    <row r="4" spans="2:171" s="1772" customFormat="1" ht="30" customHeight="1">
      <c r="B4" s="1789"/>
      <c r="C4" s="3322" t="s">
        <v>2676</v>
      </c>
      <c r="D4" s="3323"/>
      <c r="E4" s="3323"/>
      <c r="F4" s="3323"/>
      <c r="G4" s="3323"/>
      <c r="H4" s="3323"/>
      <c r="I4" s="3323"/>
      <c r="J4" s="3323"/>
      <c r="K4" s="3323"/>
      <c r="L4" s="3323"/>
      <c r="M4" s="3323"/>
      <c r="N4" s="3324"/>
      <c r="O4" s="3355" t="s">
        <v>288</v>
      </c>
      <c r="P4" s="3356"/>
      <c r="Q4" s="3357"/>
      <c r="R4" s="1790"/>
      <c r="S4" s="1770" t="s">
        <v>1344</v>
      </c>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91"/>
      <c r="CH4" s="1807"/>
      <c r="CI4" s="1807"/>
      <c r="CJ4" s="1807"/>
      <c r="CK4" s="1807"/>
      <c r="CL4" s="1807"/>
      <c r="CM4" s="1807"/>
      <c r="CN4" s="1807"/>
      <c r="CO4" s="1807"/>
      <c r="CP4" s="1807"/>
      <c r="CQ4" s="1807"/>
      <c r="CR4" s="1807"/>
      <c r="CS4" s="1807"/>
      <c r="CT4" s="1807"/>
      <c r="CU4" s="1807"/>
      <c r="CV4" s="1807"/>
      <c r="CW4" s="1807"/>
      <c r="CX4" s="1807"/>
      <c r="CY4" s="1807"/>
      <c r="CZ4" s="1807"/>
      <c r="DA4" s="1807"/>
      <c r="DB4" s="1807"/>
      <c r="DC4" s="1807"/>
      <c r="DD4" s="1807"/>
      <c r="DE4" s="1807"/>
      <c r="DF4" s="1807"/>
      <c r="DG4" s="1807"/>
      <c r="DH4" s="1807"/>
      <c r="DI4" s="1807"/>
      <c r="DJ4" s="1807"/>
      <c r="DK4" s="1807"/>
      <c r="DL4" s="1807"/>
      <c r="DM4" s="1807"/>
      <c r="DN4" s="1807"/>
      <c r="DO4" s="1807"/>
      <c r="DP4" s="1807"/>
      <c r="DQ4" s="1807"/>
      <c r="DR4" s="1807"/>
      <c r="DS4" s="1807"/>
      <c r="DT4" s="1807"/>
      <c r="DU4" s="1807"/>
      <c r="DV4" s="1807"/>
    </row>
    <row r="5" spans="2:171" s="1772" customFormat="1" ht="30" customHeight="1">
      <c r="B5" s="1792"/>
      <c r="C5" s="3325"/>
      <c r="D5" s="3326"/>
      <c r="E5" s="3326"/>
      <c r="F5" s="3326"/>
      <c r="G5" s="3326"/>
      <c r="H5" s="3326"/>
      <c r="I5" s="3326"/>
      <c r="J5" s="3326"/>
      <c r="K5" s="3326"/>
      <c r="L5" s="3326"/>
      <c r="M5" s="3326"/>
      <c r="N5" s="3327"/>
      <c r="O5" s="3358"/>
      <c r="P5" s="3359"/>
      <c r="Q5" s="3360"/>
      <c r="R5" s="1790"/>
      <c r="S5" s="1771" t="s">
        <v>1345</v>
      </c>
      <c r="T5" s="1770"/>
      <c r="U5" s="1770"/>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88"/>
      <c r="CH5" s="1807"/>
      <c r="CI5" s="1807"/>
      <c r="CJ5" s="1807"/>
      <c r="CK5" s="1807"/>
      <c r="CL5" s="1807"/>
      <c r="CM5" s="1807"/>
      <c r="CN5" s="1807"/>
      <c r="CO5" s="1807"/>
      <c r="CP5" s="1807"/>
      <c r="CQ5" s="1807"/>
      <c r="CR5" s="1807"/>
      <c r="CS5" s="1807"/>
      <c r="CT5" s="1807"/>
      <c r="CU5" s="1807"/>
      <c r="CV5" s="1807"/>
      <c r="CW5" s="1807"/>
      <c r="CX5" s="1807"/>
      <c r="CY5" s="1807"/>
      <c r="CZ5" s="1807"/>
      <c r="DA5" s="1807"/>
      <c r="DB5" s="1807"/>
      <c r="DC5" s="1807"/>
      <c r="DD5" s="1807"/>
      <c r="DE5" s="1807"/>
      <c r="DF5" s="1807"/>
      <c r="DG5" s="1807"/>
      <c r="DH5" s="1807"/>
      <c r="DI5" s="1807"/>
      <c r="DJ5" s="1807"/>
      <c r="DK5" s="1807"/>
      <c r="DL5" s="1807"/>
      <c r="DM5" s="1807"/>
      <c r="DN5" s="1807"/>
      <c r="DO5" s="1807"/>
      <c r="DP5" s="1807"/>
      <c r="DQ5" s="1807"/>
      <c r="DR5" s="1807"/>
      <c r="DS5" s="1807"/>
      <c r="DT5" s="1807"/>
      <c r="DU5" s="1807"/>
      <c r="DV5" s="1807"/>
    </row>
    <row r="6" spans="2:171" s="1772" customFormat="1" ht="30" customHeight="1">
      <c r="B6" s="1792"/>
      <c r="C6" s="1771"/>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1771"/>
      <c r="CA6" s="1771"/>
      <c r="CB6" s="1771"/>
      <c r="CC6" s="1771"/>
      <c r="CD6" s="1788"/>
      <c r="CH6" s="1807"/>
      <c r="CI6" s="1807"/>
      <c r="CJ6" s="1807"/>
      <c r="CK6" s="1807"/>
      <c r="CL6" s="1807"/>
      <c r="CM6" s="1807"/>
      <c r="CN6" s="1807"/>
      <c r="CO6" s="1807"/>
      <c r="CP6" s="1807"/>
      <c r="CQ6" s="1807"/>
      <c r="CR6" s="1807"/>
      <c r="CS6" s="1807"/>
      <c r="CT6" s="1807"/>
      <c r="CU6" s="1807"/>
      <c r="CV6" s="1807"/>
      <c r="CW6" s="1807"/>
      <c r="CX6" s="1807"/>
      <c r="CY6" s="1807"/>
      <c r="CZ6" s="1807"/>
      <c r="DA6" s="1807"/>
      <c r="DB6" s="1807"/>
      <c r="DC6" s="1807"/>
      <c r="DD6" s="1807"/>
      <c r="DE6" s="1807"/>
      <c r="DF6" s="1807"/>
      <c r="DG6" s="1807"/>
      <c r="DH6" s="1807"/>
      <c r="DI6" s="1807"/>
      <c r="DJ6" s="1807"/>
      <c r="DK6" s="1807"/>
      <c r="DL6" s="1807"/>
      <c r="DM6" s="1807"/>
      <c r="DN6" s="1807"/>
      <c r="DO6" s="1807"/>
      <c r="DP6" s="1807"/>
      <c r="DQ6" s="1807"/>
      <c r="DR6" s="1807"/>
      <c r="DS6" s="1807"/>
      <c r="DT6" s="1807"/>
      <c r="DU6" s="1807"/>
      <c r="DV6" s="1807"/>
    </row>
    <row r="7" spans="2:171" s="1772" customFormat="1" ht="30" customHeight="1">
      <c r="B7" s="1794"/>
      <c r="BD7" s="1795"/>
      <c r="BE7" s="1795"/>
      <c r="BF7" s="1795"/>
      <c r="BG7" s="1795"/>
      <c r="BH7" s="1795"/>
      <c r="BI7" s="1795"/>
      <c r="BJ7" s="1795"/>
      <c r="BK7" s="1795"/>
      <c r="BL7" s="1795"/>
      <c r="BM7" s="1795"/>
      <c r="BN7" s="1795"/>
      <c r="BO7" s="1795"/>
      <c r="BP7" s="1795"/>
      <c r="BQ7" s="1795"/>
      <c r="BR7" s="1795"/>
      <c r="BS7" s="1795"/>
      <c r="BT7" s="1795"/>
      <c r="BU7" s="1795"/>
      <c r="BV7" s="1795"/>
      <c r="BW7" s="1795"/>
      <c r="BX7" s="1795"/>
      <c r="BY7" s="1795"/>
      <c r="BZ7" s="1795"/>
      <c r="CA7" s="1795"/>
      <c r="CD7" s="1788"/>
      <c r="CH7" s="1807"/>
      <c r="CI7" s="1807"/>
      <c r="CJ7" s="1807"/>
      <c r="CK7" s="1807"/>
      <c r="CN7" s="1787"/>
      <c r="CO7" s="1832"/>
      <c r="CP7" s="1832"/>
      <c r="CQ7" s="1832"/>
      <c r="CR7" s="1832"/>
      <c r="CS7" s="1855"/>
      <c r="CT7" s="1855"/>
      <c r="CU7" s="1855"/>
      <c r="CV7" s="1855"/>
      <c r="CW7" s="1787"/>
      <c r="CX7" s="1787"/>
      <c r="CY7" s="1855"/>
      <c r="CZ7" s="1855"/>
      <c r="DA7" s="1787"/>
      <c r="DB7" s="1787"/>
      <c r="DC7" s="1787"/>
      <c r="DD7" s="1787"/>
      <c r="DE7" s="1787"/>
      <c r="DF7" s="1787"/>
      <c r="DG7" s="1787"/>
      <c r="DH7" s="1787"/>
      <c r="DI7" s="1787"/>
      <c r="DJ7" s="1787"/>
      <c r="DK7" s="1787"/>
      <c r="DL7" s="1787"/>
      <c r="DM7" s="1787"/>
      <c r="DN7" s="1787"/>
      <c r="DO7" s="1787"/>
      <c r="DP7" s="1787"/>
      <c r="DQ7" s="1787"/>
      <c r="DR7" s="1787"/>
      <c r="DS7" s="1787"/>
      <c r="DT7" s="1787"/>
      <c r="DU7" s="1787"/>
      <c r="DV7" s="1787"/>
      <c r="DW7" s="1787"/>
      <c r="DX7" s="1787"/>
      <c r="DY7" s="1787"/>
      <c r="DZ7" s="1787"/>
      <c r="EA7" s="1787"/>
      <c r="EB7" s="1787"/>
      <c r="EC7" s="1787"/>
      <c r="ED7" s="1787"/>
      <c r="EE7" s="1787"/>
      <c r="EF7" s="1787"/>
      <c r="EG7" s="1787"/>
      <c r="EH7" s="1787"/>
      <c r="EI7" s="1787"/>
      <c r="EJ7" s="1787"/>
      <c r="EK7" s="1787"/>
      <c r="EL7" s="1787"/>
      <c r="EM7" s="1787"/>
      <c r="EN7" s="1787"/>
      <c r="EO7" s="1787"/>
      <c r="EP7" s="1787"/>
      <c r="EQ7" s="1787"/>
      <c r="ER7" s="1787"/>
      <c r="ES7" s="1787"/>
      <c r="ET7" s="1787"/>
      <c r="EU7" s="1787"/>
      <c r="EV7" s="1787"/>
      <c r="EW7" s="1787"/>
      <c r="EX7" s="1787"/>
      <c r="EY7" s="1787"/>
      <c r="EZ7" s="1787"/>
      <c r="FA7" s="1787"/>
      <c r="FB7" s="1787"/>
      <c r="FC7" s="1787"/>
      <c r="FD7" s="1787"/>
      <c r="FE7" s="1787"/>
      <c r="FF7" s="1787"/>
      <c r="FG7" s="1787"/>
      <c r="FH7" s="1787"/>
      <c r="FI7" s="1787"/>
      <c r="FJ7" s="1787"/>
      <c r="FK7" s="1787"/>
      <c r="FL7" s="1787"/>
      <c r="FM7" s="1787"/>
      <c r="FN7" s="1787"/>
      <c r="FO7" s="1787"/>
    </row>
    <row r="8" spans="2:171" s="1801" customFormat="1" ht="30" customHeight="1">
      <c r="B8" s="1796"/>
      <c r="C8" s="1854" t="s">
        <v>729</v>
      </c>
      <c r="D8" s="1806" t="s">
        <v>1508</v>
      </c>
      <c r="E8" s="1871"/>
      <c r="F8" s="1871"/>
      <c r="G8" s="1871"/>
      <c r="H8" s="1871"/>
      <c r="I8" s="1871"/>
      <c r="J8" s="1871"/>
      <c r="K8" s="1871"/>
      <c r="L8" s="1871"/>
      <c r="M8" s="1871"/>
      <c r="N8" s="1871"/>
      <c r="O8" s="1896"/>
      <c r="P8" s="1896"/>
      <c r="Q8" s="1896"/>
      <c r="R8" s="1790"/>
      <c r="S8" s="1771"/>
      <c r="T8" s="1770"/>
      <c r="U8" s="1770"/>
      <c r="V8" s="1770"/>
      <c r="W8" s="1770"/>
      <c r="X8" s="1770"/>
      <c r="Y8" s="1770"/>
      <c r="Z8" s="1770"/>
      <c r="AA8" s="1770"/>
      <c r="AB8" s="1770"/>
      <c r="AC8" s="1770"/>
      <c r="AD8" s="1770"/>
      <c r="AE8" s="1770"/>
      <c r="AF8" s="1770"/>
      <c r="AG8" s="1770"/>
      <c r="AH8" s="1770"/>
      <c r="AI8" s="1770"/>
      <c r="AJ8" s="1770"/>
      <c r="AK8" s="1790"/>
      <c r="AL8" s="1790"/>
      <c r="AM8" s="1790"/>
      <c r="AN8" s="1790"/>
      <c r="AO8" s="1770"/>
      <c r="AP8" s="1770"/>
      <c r="AQ8" s="1770"/>
      <c r="AR8" s="1790"/>
      <c r="AS8" s="1790"/>
      <c r="AT8" s="1790"/>
      <c r="AU8" s="1790"/>
      <c r="AV8" s="1790"/>
      <c r="AW8" s="1790"/>
      <c r="AX8" s="1790"/>
      <c r="AY8" s="1790"/>
      <c r="BL8" s="1790"/>
      <c r="BM8" s="1790"/>
      <c r="BN8" s="1790"/>
      <c r="BO8" s="1790"/>
      <c r="BP8" s="1790"/>
      <c r="BQ8" s="1790"/>
      <c r="BR8" s="1790"/>
      <c r="BS8" s="3373" t="s">
        <v>188</v>
      </c>
      <c r="BT8" s="3373"/>
      <c r="BU8" s="3373"/>
      <c r="BV8" s="3373"/>
      <c r="BW8" s="3373"/>
      <c r="BX8" s="3373"/>
      <c r="BY8" s="3373"/>
      <c r="BZ8" s="3373"/>
      <c r="CA8" s="3373"/>
      <c r="CD8" s="1897"/>
      <c r="CH8" s="1807"/>
      <c r="CI8" s="1807"/>
      <c r="CJ8" s="1807"/>
      <c r="CK8" s="1807"/>
      <c r="CL8" s="1807"/>
      <c r="CM8" s="1807"/>
      <c r="CN8" s="1807"/>
      <c r="CO8" s="1807"/>
      <c r="CP8" s="1807"/>
      <c r="CQ8" s="1807"/>
      <c r="CR8" s="1807"/>
      <c r="CS8" s="1807"/>
      <c r="CT8" s="1807"/>
      <c r="CU8" s="1807"/>
      <c r="CV8" s="1807"/>
      <c r="CW8" s="1807"/>
      <c r="CX8" s="1807"/>
      <c r="CY8" s="1807"/>
      <c r="CZ8" s="1807"/>
      <c r="DA8" s="1807"/>
      <c r="DB8" s="1807"/>
      <c r="DC8" s="1807"/>
      <c r="DD8" s="1807"/>
      <c r="DE8" s="1807"/>
      <c r="DF8" s="1807"/>
      <c r="DG8" s="1807"/>
      <c r="DH8" s="1807"/>
      <c r="DI8" s="1807"/>
      <c r="DJ8" s="1807"/>
      <c r="DK8" s="1807"/>
      <c r="DL8" s="1807"/>
      <c r="DM8" s="1807"/>
      <c r="DN8" s="1807"/>
      <c r="DO8" s="1807"/>
      <c r="DP8" s="1807"/>
      <c r="DQ8" s="1807"/>
      <c r="DR8" s="1807"/>
      <c r="DS8" s="1807"/>
      <c r="DT8" s="1807"/>
      <c r="DU8" s="1807"/>
      <c r="DV8" s="1807"/>
    </row>
    <row r="9" spans="2:171" s="1801" customFormat="1" ht="30" customHeight="1">
      <c r="B9" s="1777"/>
      <c r="C9" s="1879"/>
      <c r="D9" s="1877" t="s">
        <v>1509</v>
      </c>
      <c r="E9" s="1787"/>
      <c r="F9" s="1832"/>
      <c r="G9" s="1832"/>
      <c r="H9" s="1832"/>
      <c r="I9" s="1832"/>
      <c r="J9" s="1855"/>
      <c r="K9" s="1855"/>
      <c r="L9" s="1855"/>
      <c r="M9" s="1855"/>
      <c r="N9" s="1787"/>
      <c r="O9" s="1787"/>
      <c r="P9" s="1855"/>
      <c r="Q9" s="1855"/>
      <c r="R9" s="1787"/>
      <c r="S9" s="1787"/>
      <c r="T9" s="1787"/>
      <c r="U9" s="1787"/>
      <c r="V9" s="1787"/>
      <c r="W9" s="1787"/>
      <c r="X9" s="1787"/>
      <c r="Y9" s="1787"/>
      <c r="Z9" s="1787"/>
      <c r="AA9" s="1787"/>
      <c r="AB9" s="1787"/>
      <c r="AC9" s="1787"/>
      <c r="AD9" s="1787"/>
      <c r="AE9" s="1787"/>
      <c r="AF9" s="1787"/>
      <c r="AG9" s="1787"/>
      <c r="AH9" s="1787"/>
      <c r="AI9" s="1787"/>
      <c r="AJ9" s="1787"/>
      <c r="AK9" s="1787"/>
      <c r="AL9" s="1787"/>
      <c r="AM9" s="1787"/>
      <c r="AN9" s="1787"/>
      <c r="AO9" s="1787"/>
      <c r="AP9" s="1787"/>
      <c r="AQ9" s="1787"/>
      <c r="AR9" s="1787"/>
      <c r="AS9" s="1787"/>
      <c r="AT9" s="1787"/>
      <c r="AU9" s="1787"/>
      <c r="AV9" s="1787"/>
      <c r="AW9" s="1787"/>
      <c r="AX9" s="1787"/>
      <c r="AY9" s="1787"/>
      <c r="BL9" s="1787"/>
      <c r="BM9" s="1787"/>
      <c r="BN9" s="1787"/>
      <c r="BO9" s="1787"/>
      <c r="BP9" s="1787"/>
      <c r="BQ9" s="1787"/>
      <c r="BR9" s="1787"/>
      <c r="BS9" s="3374" t="s">
        <v>43</v>
      </c>
      <c r="BT9" s="3374"/>
      <c r="BU9" s="3374"/>
      <c r="BV9" s="3374"/>
      <c r="BW9" s="3374"/>
      <c r="BX9" s="3374"/>
      <c r="BY9" s="3374"/>
      <c r="BZ9" s="3374"/>
      <c r="CA9" s="3374"/>
      <c r="CD9" s="1897"/>
      <c r="CH9" s="1807"/>
      <c r="CI9" s="1807"/>
      <c r="CJ9" s="1807"/>
      <c r="CK9" s="1807"/>
      <c r="CL9" s="1807"/>
      <c r="CM9" s="1807"/>
      <c r="CN9" s="1807"/>
      <c r="CO9" s="1807"/>
      <c r="CP9" s="1807"/>
      <c r="CQ9" s="1807"/>
      <c r="CR9" s="1807"/>
      <c r="CS9" s="1807"/>
      <c r="CT9" s="1807"/>
      <c r="CU9" s="1807"/>
      <c r="CV9" s="1807"/>
      <c r="CW9" s="1807"/>
      <c r="CX9" s="1807"/>
      <c r="CY9" s="1807"/>
      <c r="CZ9" s="1807"/>
      <c r="DA9" s="1807"/>
      <c r="DB9" s="1807"/>
      <c r="DC9" s="1807"/>
      <c r="DD9" s="1807"/>
      <c r="DE9" s="1807"/>
      <c r="DF9" s="1807"/>
      <c r="DG9" s="1807"/>
      <c r="DH9" s="1807"/>
      <c r="DI9" s="1807"/>
      <c r="DJ9" s="1807"/>
      <c r="DK9" s="1807"/>
      <c r="DL9" s="1807"/>
      <c r="DM9" s="1807"/>
      <c r="DN9" s="1807"/>
      <c r="DO9" s="1807"/>
      <c r="DP9" s="1807"/>
      <c r="DQ9" s="1807"/>
      <c r="DR9" s="1807"/>
      <c r="DS9" s="1807"/>
      <c r="DT9" s="1807"/>
      <c r="DU9" s="1807"/>
      <c r="DV9" s="1807"/>
    </row>
    <row r="10" spans="2:171" s="1801" customFormat="1" ht="30" customHeight="1">
      <c r="B10" s="1777"/>
      <c r="C10" s="1879"/>
      <c r="D10" s="1877"/>
      <c r="E10" s="1787"/>
      <c r="F10" s="1832"/>
      <c r="G10" s="1832"/>
      <c r="H10" s="1832"/>
      <c r="I10" s="1832"/>
      <c r="J10" s="1855"/>
      <c r="K10" s="1855"/>
      <c r="L10" s="1855"/>
      <c r="M10" s="1855"/>
      <c r="N10" s="1787"/>
      <c r="O10" s="1787"/>
      <c r="P10" s="1855"/>
      <c r="Q10" s="1855"/>
      <c r="R10" s="1787"/>
      <c r="S10" s="1787"/>
      <c r="T10" s="1787"/>
      <c r="U10" s="1787"/>
      <c r="V10" s="1787"/>
      <c r="W10" s="1787"/>
      <c r="X10" s="1787"/>
      <c r="Y10" s="1787"/>
      <c r="Z10" s="1787"/>
      <c r="AA10" s="1787"/>
      <c r="AB10" s="1787"/>
      <c r="AC10" s="1787"/>
      <c r="AD10" s="1787"/>
      <c r="AE10" s="1787"/>
      <c r="AF10" s="1787"/>
      <c r="AG10" s="1787"/>
      <c r="AH10" s="1787"/>
      <c r="AI10" s="1787"/>
      <c r="AJ10" s="1787"/>
      <c r="AK10" s="1787"/>
      <c r="AL10" s="1787"/>
      <c r="AM10" s="1787"/>
      <c r="AN10" s="1787"/>
      <c r="AO10" s="1787"/>
      <c r="AP10" s="1787"/>
      <c r="AQ10" s="1787"/>
      <c r="AR10" s="1787"/>
      <c r="AS10" s="1787"/>
      <c r="AT10" s="1787"/>
      <c r="AU10" s="1787"/>
      <c r="AV10" s="1787"/>
      <c r="AW10" s="1787"/>
      <c r="AX10" s="1787"/>
      <c r="AY10" s="1787"/>
      <c r="BL10" s="1787"/>
      <c r="BM10" s="1787"/>
      <c r="BN10" s="1787"/>
      <c r="BO10" s="1787"/>
      <c r="BP10" s="1787"/>
      <c r="BQ10" s="1787"/>
      <c r="BR10" s="1787"/>
      <c r="BS10" s="3382" t="s">
        <v>45</v>
      </c>
      <c r="BT10" s="3382"/>
      <c r="BU10" s="3382"/>
      <c r="BV10" s="3382"/>
      <c r="BW10" s="3382"/>
      <c r="BX10" s="3382"/>
      <c r="BY10" s="3382"/>
      <c r="BZ10" s="3382"/>
      <c r="CA10" s="3382"/>
      <c r="CD10" s="1897"/>
      <c r="CH10" s="1807"/>
      <c r="CI10" s="1807"/>
      <c r="CJ10" s="1807"/>
      <c r="CK10" s="1807"/>
      <c r="CL10" s="1807"/>
      <c r="CM10" s="1807"/>
      <c r="CN10" s="1807"/>
      <c r="CO10" s="1807"/>
      <c r="CP10" s="1807"/>
      <c r="CQ10" s="1807"/>
      <c r="CR10" s="1807"/>
      <c r="CS10" s="1807"/>
      <c r="CT10" s="1807"/>
      <c r="CU10" s="1807"/>
      <c r="CV10" s="1807"/>
      <c r="CW10" s="1807"/>
      <c r="CX10" s="1807"/>
      <c r="CY10" s="1807"/>
      <c r="CZ10" s="1807"/>
      <c r="DA10" s="1807"/>
      <c r="DB10" s="1807"/>
      <c r="DC10" s="1807"/>
      <c r="DD10" s="1807"/>
      <c r="DE10" s="1807"/>
      <c r="DF10" s="1807"/>
      <c r="DG10" s="1807"/>
      <c r="DH10" s="1807"/>
      <c r="DI10" s="1807"/>
      <c r="DJ10" s="1807"/>
      <c r="DK10" s="1807"/>
      <c r="DL10" s="1807"/>
      <c r="DM10" s="1807"/>
      <c r="DN10" s="1807"/>
      <c r="DO10" s="1807"/>
      <c r="DP10" s="1807"/>
      <c r="DQ10" s="1807"/>
      <c r="DR10" s="1807"/>
      <c r="DS10" s="1807"/>
      <c r="DT10" s="1807"/>
      <c r="DU10" s="1807"/>
      <c r="DV10" s="1807"/>
    </row>
    <row r="11" spans="2:171" s="1801" customFormat="1" ht="30" customHeight="1">
      <c r="B11" s="1808"/>
      <c r="E11" s="1787"/>
      <c r="F11" s="1832"/>
      <c r="G11" s="1832"/>
      <c r="H11" s="1832"/>
      <c r="I11" s="1832"/>
      <c r="J11" s="1855"/>
      <c r="K11" s="1855"/>
      <c r="L11" s="1855"/>
      <c r="M11" s="1855"/>
      <c r="N11" s="1787"/>
      <c r="O11" s="1787"/>
      <c r="P11" s="1855"/>
      <c r="Q11" s="1855"/>
      <c r="R11" s="1787"/>
      <c r="S11" s="1787"/>
      <c r="T11" s="1787"/>
      <c r="U11" s="1787"/>
      <c r="V11" s="1787"/>
      <c r="W11" s="1787"/>
      <c r="X11" s="1787"/>
      <c r="Y11" s="1787"/>
      <c r="Z11" s="1787"/>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BL11" s="1787"/>
      <c r="BM11" s="1787"/>
      <c r="BN11" s="1787"/>
      <c r="BO11" s="1787"/>
      <c r="BP11" s="1787"/>
      <c r="BQ11" s="1787"/>
      <c r="BR11" s="1787"/>
      <c r="BS11" s="1787"/>
      <c r="BT11" s="1787"/>
      <c r="BU11" s="1787"/>
      <c r="BV11" s="1787"/>
      <c r="BW11" s="1787"/>
      <c r="BX11" s="1787"/>
      <c r="BY11" s="1878" t="s">
        <v>1085</v>
      </c>
      <c r="BZ11" s="1787"/>
      <c r="CA11" s="1787"/>
      <c r="CD11" s="1897"/>
      <c r="CH11" s="1807"/>
      <c r="CI11" s="1807"/>
      <c r="CJ11" s="1807"/>
      <c r="CK11" s="1807"/>
      <c r="CL11" s="1807"/>
      <c r="CM11" s="1807"/>
      <c r="CN11" s="1807"/>
      <c r="CO11" s="1807"/>
      <c r="CP11" s="1807"/>
      <c r="CQ11" s="1807"/>
      <c r="CR11" s="1807"/>
      <c r="CS11" s="1807"/>
      <c r="CT11" s="1807"/>
      <c r="CU11" s="1807"/>
      <c r="CV11" s="1807"/>
      <c r="CW11" s="1807"/>
      <c r="CX11" s="1807"/>
      <c r="CY11" s="1807"/>
      <c r="CZ11" s="1807"/>
      <c r="DA11" s="1807"/>
      <c r="DB11" s="1807"/>
      <c r="DC11" s="1807"/>
      <c r="DD11" s="1807"/>
      <c r="DE11" s="1807"/>
      <c r="DF11" s="1807"/>
      <c r="DG11" s="1807"/>
      <c r="DH11" s="1807"/>
      <c r="DI11" s="1807"/>
      <c r="DJ11" s="1807"/>
      <c r="DK11" s="1807"/>
      <c r="DL11" s="1807"/>
      <c r="DM11" s="1807"/>
      <c r="DN11" s="1807"/>
      <c r="DO11" s="1807"/>
      <c r="DP11" s="1807"/>
      <c r="DQ11" s="1807"/>
      <c r="DR11" s="1807"/>
      <c r="DS11" s="1807"/>
      <c r="DT11" s="1807"/>
      <c r="DU11" s="1807"/>
      <c r="DV11" s="1807"/>
    </row>
    <row r="12" spans="2:171" s="1801" customFormat="1" ht="30" customHeight="1">
      <c r="B12" s="1808"/>
      <c r="C12" s="1879"/>
      <c r="D12" s="1806" t="s">
        <v>6</v>
      </c>
      <c r="E12" s="1787"/>
      <c r="F12" s="1806" t="s">
        <v>1118</v>
      </c>
      <c r="G12" s="1832"/>
      <c r="H12" s="1832"/>
      <c r="I12" s="1832"/>
      <c r="J12" s="1855"/>
      <c r="K12" s="1855"/>
      <c r="L12" s="1855"/>
      <c r="M12" s="1855"/>
      <c r="N12" s="1787"/>
      <c r="O12" s="1787"/>
      <c r="P12" s="1855"/>
      <c r="Q12" s="1855"/>
      <c r="R12" s="1787"/>
      <c r="S12" s="1787"/>
      <c r="T12" s="1787"/>
      <c r="U12" s="1787"/>
      <c r="V12" s="1787"/>
      <c r="W12" s="1787"/>
      <c r="X12" s="1787"/>
      <c r="Y12" s="1787"/>
      <c r="Z12" s="1787"/>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BO12" s="1787"/>
      <c r="BP12" s="1787"/>
      <c r="BQ12" s="3364">
        <v>23</v>
      </c>
      <c r="BR12" s="3364"/>
      <c r="BS12" s="3306"/>
      <c r="BT12" s="3307"/>
      <c r="BU12" s="3307"/>
      <c r="BV12" s="3307"/>
      <c r="BW12" s="3307"/>
      <c r="BX12" s="3307"/>
      <c r="BY12" s="3307"/>
      <c r="BZ12" s="3307"/>
      <c r="CA12" s="3308"/>
      <c r="CB12" s="3364"/>
      <c r="CC12" s="3364"/>
      <c r="CD12" s="1897"/>
      <c r="CH12" s="1807"/>
      <c r="CI12" s="1807"/>
      <c r="CJ12" s="1807"/>
      <c r="CK12" s="1807"/>
      <c r="CL12" s="1807"/>
      <c r="CM12" s="1807"/>
      <c r="CN12" s="1807"/>
      <c r="CO12" s="1807"/>
      <c r="CP12" s="1807"/>
      <c r="CQ12" s="1807"/>
      <c r="CR12" s="1807"/>
      <c r="CS12" s="1807"/>
      <c r="CT12" s="1807"/>
      <c r="CU12" s="1807"/>
      <c r="CV12" s="1807"/>
      <c r="CW12" s="1807"/>
      <c r="CX12" s="1807"/>
      <c r="CY12" s="1807"/>
      <c r="CZ12" s="1807"/>
      <c r="DA12" s="1807"/>
      <c r="DB12" s="1807"/>
      <c r="DC12" s="1807"/>
      <c r="DD12" s="1807"/>
      <c r="DE12" s="1807"/>
      <c r="DF12" s="1807"/>
      <c r="DG12" s="1807"/>
      <c r="DH12" s="1807"/>
      <c r="DI12" s="1807"/>
      <c r="DJ12" s="1807"/>
      <c r="DK12" s="1807"/>
      <c r="DL12" s="1807"/>
      <c r="DM12" s="1807"/>
      <c r="DN12" s="1807"/>
      <c r="DO12" s="1807"/>
      <c r="DP12" s="1807"/>
      <c r="DQ12" s="1807"/>
      <c r="DR12" s="1807"/>
      <c r="DS12" s="1807"/>
      <c r="DT12" s="1807"/>
      <c r="DU12" s="1807"/>
      <c r="DV12" s="1807"/>
    </row>
    <row r="13" spans="2:171" s="1801" customFormat="1" ht="30" customHeight="1">
      <c r="B13" s="1812"/>
      <c r="C13" s="1879"/>
      <c r="D13" s="1806"/>
      <c r="E13" s="1787"/>
      <c r="F13" s="1877" t="s">
        <v>534</v>
      </c>
      <c r="G13" s="1832"/>
      <c r="H13" s="1832"/>
      <c r="I13" s="1832"/>
      <c r="J13" s="1855"/>
      <c r="K13" s="1855"/>
      <c r="L13" s="1855"/>
      <c r="M13" s="1855"/>
      <c r="N13" s="1787"/>
      <c r="O13" s="1787"/>
      <c r="P13" s="1855"/>
      <c r="Q13" s="1855"/>
      <c r="R13" s="1787"/>
      <c r="S13" s="1787"/>
      <c r="T13" s="1787"/>
      <c r="U13" s="1787"/>
      <c r="V13" s="1787"/>
      <c r="W13" s="1787"/>
      <c r="X13" s="1787"/>
      <c r="Y13" s="1787"/>
      <c r="Z13" s="1787"/>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BO13" s="1787"/>
      <c r="BP13" s="1770"/>
      <c r="BQ13" s="3364"/>
      <c r="BR13" s="3364"/>
      <c r="BS13" s="3309"/>
      <c r="BT13" s="3310"/>
      <c r="BU13" s="3310"/>
      <c r="BV13" s="3310"/>
      <c r="BW13" s="3310"/>
      <c r="BX13" s="3310"/>
      <c r="BY13" s="3310"/>
      <c r="BZ13" s="3310"/>
      <c r="CA13" s="3311"/>
      <c r="CB13" s="3364"/>
      <c r="CC13" s="3364"/>
      <c r="CD13" s="1897"/>
      <c r="CH13" s="1807"/>
      <c r="CI13" s="1807"/>
      <c r="CJ13" s="1807"/>
      <c r="CK13" s="1807"/>
      <c r="CL13" s="1807"/>
      <c r="CM13" s="1807"/>
      <c r="CN13" s="1807"/>
      <c r="CO13" s="1807"/>
      <c r="CP13" s="1807"/>
      <c r="CQ13" s="1807"/>
      <c r="CR13" s="1807"/>
      <c r="CS13" s="1807"/>
      <c r="CT13" s="1807"/>
      <c r="CU13" s="1807"/>
      <c r="CV13" s="1807"/>
      <c r="CW13" s="1807"/>
      <c r="CX13" s="1807"/>
      <c r="CY13" s="1807"/>
      <c r="CZ13" s="1807"/>
      <c r="DA13" s="1807"/>
      <c r="DB13" s="1807"/>
      <c r="DC13" s="1807"/>
      <c r="DD13" s="1807"/>
      <c r="DE13" s="1807"/>
      <c r="DF13" s="1807"/>
      <c r="DG13" s="1807"/>
      <c r="DH13" s="1807"/>
      <c r="DI13" s="1807"/>
      <c r="DJ13" s="1807"/>
      <c r="DK13" s="1807"/>
      <c r="DL13" s="1807"/>
      <c r="DM13" s="1807"/>
      <c r="DN13" s="1807"/>
      <c r="DO13" s="1807"/>
      <c r="DP13" s="1807"/>
      <c r="DQ13" s="1807"/>
      <c r="DR13" s="1807"/>
      <c r="DS13" s="1807"/>
      <c r="DT13" s="1807"/>
      <c r="DU13" s="1807"/>
      <c r="DV13" s="1807"/>
    </row>
    <row r="14" spans="2:171" s="1801" customFormat="1" ht="30" customHeight="1">
      <c r="B14" s="1796"/>
      <c r="C14" s="1879"/>
      <c r="G14" s="1832"/>
      <c r="H14" s="1832"/>
      <c r="I14" s="1832"/>
      <c r="J14" s="1855"/>
      <c r="K14" s="1855"/>
      <c r="L14" s="1855"/>
      <c r="M14" s="1855"/>
      <c r="N14" s="1787"/>
      <c r="O14" s="1787"/>
      <c r="P14" s="1855"/>
      <c r="Q14" s="1855"/>
      <c r="R14" s="1787"/>
      <c r="S14" s="1787"/>
      <c r="T14" s="1787"/>
      <c r="U14" s="1787"/>
      <c r="V14" s="1787"/>
      <c r="W14" s="1787"/>
      <c r="X14" s="1787"/>
      <c r="Y14" s="1787"/>
      <c r="Z14" s="1787"/>
      <c r="AA14" s="1787"/>
      <c r="AB14" s="1787"/>
      <c r="AC14" s="1787"/>
      <c r="AD14" s="1787"/>
      <c r="AE14" s="1787"/>
      <c r="AF14" s="1787"/>
      <c r="AG14" s="1787"/>
      <c r="AH14" s="1787"/>
      <c r="AI14" s="1787"/>
      <c r="AJ14" s="1787"/>
      <c r="AK14" s="1787"/>
      <c r="AL14" s="1787"/>
      <c r="AM14" s="1787"/>
      <c r="AN14" s="1787"/>
      <c r="AO14" s="1787"/>
      <c r="AP14" s="1787"/>
      <c r="AQ14" s="1787"/>
      <c r="AR14" s="1787"/>
      <c r="AS14" s="1787"/>
      <c r="AT14" s="1787"/>
      <c r="AU14" s="1787"/>
      <c r="AV14" s="1787"/>
      <c r="AW14" s="1787"/>
      <c r="AX14" s="1787"/>
      <c r="AY14" s="1787"/>
      <c r="BO14" s="1787"/>
      <c r="BP14" s="1770"/>
      <c r="BQ14" s="1770"/>
      <c r="BR14" s="1770"/>
      <c r="BS14" s="1787"/>
      <c r="BT14" s="1787"/>
      <c r="BU14" s="1787"/>
      <c r="BV14" s="1787"/>
      <c r="BW14" s="1787"/>
      <c r="BX14" s="1787"/>
      <c r="BY14" s="1787"/>
      <c r="BZ14" s="1787"/>
      <c r="CA14" s="1787"/>
      <c r="CD14" s="1897"/>
      <c r="CH14" s="1807"/>
      <c r="CI14" s="1807"/>
      <c r="CJ14" s="1807"/>
      <c r="CK14" s="1807"/>
      <c r="CL14" s="1807"/>
      <c r="CM14" s="1807"/>
      <c r="CN14" s="1807"/>
      <c r="CO14" s="1807"/>
      <c r="CP14" s="1807"/>
      <c r="CQ14" s="1807"/>
      <c r="CR14" s="1807"/>
      <c r="CS14" s="1807"/>
      <c r="CT14" s="1807"/>
      <c r="CU14" s="1807"/>
      <c r="CV14" s="1807"/>
      <c r="CW14" s="1807"/>
      <c r="CX14" s="1807"/>
      <c r="CY14" s="1807"/>
      <c r="CZ14" s="1807"/>
      <c r="DA14" s="1807"/>
      <c r="DB14" s="1807"/>
      <c r="DC14" s="1807"/>
      <c r="DD14" s="1807"/>
      <c r="DE14" s="1807"/>
      <c r="DF14" s="1807"/>
      <c r="DG14" s="1807"/>
      <c r="DH14" s="1807"/>
      <c r="DI14" s="1807"/>
      <c r="DJ14" s="1807"/>
      <c r="DK14" s="1807"/>
      <c r="DL14" s="1807"/>
      <c r="DM14" s="1807"/>
      <c r="DN14" s="1807"/>
      <c r="DO14" s="1807"/>
      <c r="DP14" s="1807"/>
      <c r="DQ14" s="1807"/>
      <c r="DR14" s="1807"/>
      <c r="DS14" s="1807"/>
      <c r="DT14" s="1807"/>
      <c r="DU14" s="1807"/>
      <c r="DV14" s="1807"/>
    </row>
    <row r="15" spans="2:171" s="1801" customFormat="1" ht="30" customHeight="1">
      <c r="B15" s="1796"/>
      <c r="C15" s="1879"/>
      <c r="D15" s="1806" t="s">
        <v>7</v>
      </c>
      <c r="E15" s="1787"/>
      <c r="F15" s="1806" t="s">
        <v>1119</v>
      </c>
      <c r="G15" s="1832"/>
      <c r="H15" s="1832"/>
      <c r="I15" s="1832"/>
      <c r="J15" s="1855"/>
      <c r="K15" s="1855"/>
      <c r="L15" s="1855"/>
      <c r="M15" s="1855"/>
      <c r="N15" s="1787"/>
      <c r="O15" s="1787"/>
      <c r="P15" s="1855"/>
      <c r="Q15" s="1855"/>
      <c r="R15" s="1787"/>
      <c r="S15" s="1787"/>
      <c r="T15" s="1787"/>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R15" s="1787"/>
      <c r="AS15" s="1787"/>
      <c r="AT15" s="1787"/>
      <c r="AU15" s="1787"/>
      <c r="AV15" s="1787"/>
      <c r="AW15" s="1787"/>
      <c r="AX15" s="1787"/>
      <c r="AY15" s="1787"/>
      <c r="BO15" s="1787"/>
      <c r="BP15" s="1770"/>
      <c r="BQ15" s="3364">
        <v>24</v>
      </c>
      <c r="BR15" s="3364"/>
      <c r="BS15" s="3306"/>
      <c r="BT15" s="3307"/>
      <c r="BU15" s="3307"/>
      <c r="BV15" s="3307"/>
      <c r="BW15" s="3307"/>
      <c r="BX15" s="3307"/>
      <c r="BY15" s="3307"/>
      <c r="BZ15" s="3307"/>
      <c r="CA15" s="3308"/>
      <c r="CB15" s="3364"/>
      <c r="CC15" s="3364"/>
      <c r="CD15" s="1897"/>
      <c r="CH15" s="1807"/>
      <c r="CI15" s="1807"/>
      <c r="CJ15" s="1807"/>
      <c r="CK15" s="1807"/>
      <c r="CL15" s="1807"/>
      <c r="CM15" s="1807"/>
      <c r="CN15" s="1807"/>
      <c r="CO15" s="1807"/>
      <c r="CP15" s="1807"/>
      <c r="CQ15" s="1807"/>
      <c r="CR15" s="1807"/>
      <c r="CS15" s="1807"/>
      <c r="CT15" s="1807"/>
      <c r="CU15" s="1807"/>
      <c r="CV15" s="1807"/>
      <c r="CW15" s="1807"/>
      <c r="CX15" s="1807"/>
      <c r="CY15" s="1807"/>
      <c r="CZ15" s="1807"/>
      <c r="DA15" s="1807"/>
      <c r="DB15" s="1807"/>
      <c r="DC15" s="1807"/>
      <c r="DD15" s="1807"/>
      <c r="DE15" s="1807"/>
      <c r="DF15" s="1807"/>
      <c r="DG15" s="1807"/>
      <c r="DH15" s="1807"/>
      <c r="DI15" s="1807"/>
      <c r="DJ15" s="1807"/>
      <c r="DK15" s="1807"/>
      <c r="DL15" s="1807"/>
      <c r="DM15" s="1807"/>
      <c r="DN15" s="1807"/>
      <c r="DO15" s="1807"/>
      <c r="DP15" s="1807"/>
      <c r="DQ15" s="1807"/>
      <c r="DR15" s="1807"/>
      <c r="DS15" s="1807"/>
      <c r="DT15" s="1807"/>
      <c r="DU15" s="1807"/>
      <c r="DV15" s="1807"/>
    </row>
    <row r="16" spans="2:171" s="1801" customFormat="1" ht="30" customHeight="1">
      <c r="B16" s="1796"/>
      <c r="C16" s="1879"/>
      <c r="D16" s="1806"/>
      <c r="E16" s="1787"/>
      <c r="F16" s="1877" t="s">
        <v>756</v>
      </c>
      <c r="G16" s="1832"/>
      <c r="H16" s="1832"/>
      <c r="I16" s="1832"/>
      <c r="J16" s="1855"/>
      <c r="K16" s="1855"/>
      <c r="L16" s="1855"/>
      <c r="M16" s="1855"/>
      <c r="N16" s="1787"/>
      <c r="O16" s="1787"/>
      <c r="P16" s="1855"/>
      <c r="Q16" s="1855"/>
      <c r="R16" s="1787"/>
      <c r="S16" s="1787"/>
      <c r="T16" s="1787"/>
      <c r="U16" s="1787"/>
      <c r="V16" s="1787"/>
      <c r="W16" s="1787"/>
      <c r="X16" s="1787"/>
      <c r="Y16" s="1787"/>
      <c r="Z16" s="1787"/>
      <c r="AA16" s="1787"/>
      <c r="AB16" s="1787"/>
      <c r="AC16" s="1787"/>
      <c r="AD16" s="1787"/>
      <c r="AE16" s="1787"/>
      <c r="AF16" s="1787"/>
      <c r="AG16" s="1787"/>
      <c r="AH16" s="1787"/>
      <c r="AI16" s="1787"/>
      <c r="AJ16" s="1787"/>
      <c r="AK16" s="1787"/>
      <c r="AL16" s="1787"/>
      <c r="AM16" s="1787"/>
      <c r="AN16" s="1787"/>
      <c r="AO16" s="1787"/>
      <c r="AP16" s="1787"/>
      <c r="AQ16" s="1787"/>
      <c r="AR16" s="1787"/>
      <c r="AS16" s="1787"/>
      <c r="AT16" s="1787"/>
      <c r="AU16" s="1787"/>
      <c r="AV16" s="1787"/>
      <c r="AW16" s="1787"/>
      <c r="AX16" s="1787"/>
      <c r="AY16" s="1787"/>
      <c r="BO16" s="1787"/>
      <c r="BP16" s="1770"/>
      <c r="BQ16" s="3364"/>
      <c r="BR16" s="3364"/>
      <c r="BS16" s="3309"/>
      <c r="BT16" s="3310"/>
      <c r="BU16" s="3310"/>
      <c r="BV16" s="3310"/>
      <c r="BW16" s="3310"/>
      <c r="BX16" s="3310"/>
      <c r="BY16" s="3310"/>
      <c r="BZ16" s="3310"/>
      <c r="CA16" s="3311"/>
      <c r="CB16" s="3364"/>
      <c r="CC16" s="3364"/>
      <c r="CD16" s="1897"/>
      <c r="CH16" s="1807"/>
      <c r="CI16" s="1807"/>
      <c r="CJ16" s="1807"/>
      <c r="CK16" s="1807"/>
      <c r="CL16" s="1807"/>
      <c r="CM16" s="1807"/>
      <c r="CN16" s="1807"/>
      <c r="CO16" s="1807"/>
      <c r="CP16" s="1807"/>
      <c r="CQ16" s="1807"/>
      <c r="CR16" s="1807"/>
      <c r="CS16" s="1807"/>
      <c r="CT16" s="1807"/>
      <c r="CU16" s="1807"/>
      <c r="CV16" s="1807"/>
      <c r="CW16" s="1807"/>
      <c r="CX16" s="1807"/>
      <c r="CY16" s="1807"/>
      <c r="CZ16" s="1807"/>
      <c r="DA16" s="1807"/>
      <c r="DB16" s="1807"/>
      <c r="DC16" s="1807"/>
      <c r="DD16" s="1807"/>
      <c r="DE16" s="1807"/>
      <c r="DF16" s="1807"/>
      <c r="DG16" s="1807"/>
      <c r="DH16" s="1807"/>
      <c r="DI16" s="1807"/>
      <c r="DJ16" s="1807"/>
      <c r="DK16" s="1807"/>
      <c r="DL16" s="1807"/>
      <c r="DM16" s="1807"/>
      <c r="DN16" s="1807"/>
      <c r="DO16" s="1807"/>
      <c r="DP16" s="1807"/>
      <c r="DQ16" s="1807"/>
      <c r="DR16" s="1807"/>
      <c r="DS16" s="1807"/>
      <c r="DT16" s="1807"/>
      <c r="DU16" s="1807"/>
      <c r="DV16" s="1807"/>
    </row>
    <row r="17" spans="2:142" s="1801" customFormat="1" ht="30" customHeight="1">
      <c r="B17" s="1846"/>
      <c r="C17" s="1898"/>
      <c r="D17" s="1822"/>
      <c r="E17" s="1822"/>
      <c r="F17" s="1822"/>
      <c r="G17" s="1899"/>
      <c r="H17" s="1899"/>
      <c r="I17" s="1899"/>
      <c r="J17" s="1900"/>
      <c r="K17" s="1900"/>
      <c r="L17" s="1900"/>
      <c r="M17" s="1900"/>
      <c r="N17" s="1888"/>
      <c r="O17" s="1888"/>
      <c r="P17" s="1900"/>
      <c r="Q17" s="1900"/>
      <c r="R17" s="1888"/>
      <c r="S17" s="1888"/>
      <c r="T17" s="1888"/>
      <c r="U17" s="1888"/>
      <c r="V17" s="1888"/>
      <c r="W17" s="1888"/>
      <c r="X17" s="1888"/>
      <c r="Y17" s="1888"/>
      <c r="Z17" s="1888"/>
      <c r="AA17" s="1888"/>
      <c r="AB17" s="1888"/>
      <c r="AC17" s="1888"/>
      <c r="AD17" s="1888"/>
      <c r="AE17" s="1888"/>
      <c r="AF17" s="1888"/>
      <c r="AG17" s="1888"/>
      <c r="AH17" s="1888"/>
      <c r="AI17" s="1888"/>
      <c r="AJ17" s="1888"/>
      <c r="AK17" s="1888"/>
      <c r="AL17" s="1888"/>
      <c r="AM17" s="1888"/>
      <c r="AN17" s="1888"/>
      <c r="AO17" s="1888"/>
      <c r="AP17" s="1888"/>
      <c r="AQ17" s="1888"/>
      <c r="AR17" s="1888"/>
      <c r="AS17" s="1888"/>
      <c r="AT17" s="1888"/>
      <c r="AU17" s="1888"/>
      <c r="AV17" s="1888"/>
      <c r="AW17" s="1888"/>
      <c r="AX17" s="1888"/>
      <c r="AY17" s="1888"/>
      <c r="AZ17" s="1822"/>
      <c r="BA17" s="1822"/>
      <c r="BB17" s="1822"/>
      <c r="BC17" s="1822"/>
      <c r="BD17" s="1822"/>
      <c r="BE17" s="1822"/>
      <c r="BF17" s="1822"/>
      <c r="BG17" s="1822"/>
      <c r="BH17" s="1822"/>
      <c r="BI17" s="1822"/>
      <c r="BJ17" s="1822"/>
      <c r="BK17" s="1822"/>
      <c r="BL17" s="1822"/>
      <c r="BM17" s="1822"/>
      <c r="BN17" s="1822"/>
      <c r="BO17" s="1888"/>
      <c r="BP17" s="1901"/>
      <c r="BQ17" s="1822"/>
      <c r="BR17" s="1822"/>
      <c r="BS17" s="1822"/>
      <c r="BT17" s="1822"/>
      <c r="BU17" s="1822"/>
      <c r="BV17" s="1822"/>
      <c r="BW17" s="1822"/>
      <c r="BX17" s="1822"/>
      <c r="BY17" s="1822"/>
      <c r="BZ17" s="1822"/>
      <c r="CA17" s="1822"/>
      <c r="CB17" s="1822"/>
      <c r="CC17" s="1822"/>
      <c r="CD17" s="1902"/>
      <c r="CH17" s="1807"/>
      <c r="CI17" s="1807"/>
      <c r="CJ17" s="1807"/>
      <c r="CK17" s="1807"/>
      <c r="CL17" s="1807"/>
      <c r="CM17" s="1807"/>
      <c r="CN17" s="1807"/>
      <c r="CO17" s="1807"/>
      <c r="CP17" s="1807"/>
      <c r="CQ17" s="1807"/>
      <c r="CR17" s="1807"/>
      <c r="CS17" s="1807"/>
      <c r="CT17" s="1807"/>
      <c r="CU17" s="1807"/>
      <c r="CV17" s="1807"/>
      <c r="CW17" s="1807"/>
      <c r="CX17" s="1807"/>
      <c r="CY17" s="1807"/>
      <c r="CZ17" s="1807"/>
      <c r="DA17" s="1807"/>
      <c r="DB17" s="1807"/>
      <c r="DC17" s="1807"/>
      <c r="DD17" s="1807"/>
      <c r="DE17" s="1807"/>
      <c r="DF17" s="1807"/>
      <c r="DG17" s="1807"/>
      <c r="DH17" s="1807"/>
      <c r="DI17" s="1807"/>
      <c r="DJ17" s="1807"/>
      <c r="DK17" s="1807"/>
      <c r="DL17" s="1807"/>
      <c r="DM17" s="1807"/>
      <c r="DN17" s="1807"/>
      <c r="DO17" s="1807"/>
      <c r="DP17" s="1807"/>
      <c r="DQ17" s="1807"/>
      <c r="DR17" s="1807"/>
      <c r="DS17" s="1807"/>
      <c r="DT17" s="1807"/>
      <c r="DU17" s="1807"/>
      <c r="DV17" s="1807"/>
    </row>
    <row r="18" spans="2:142" s="1801" customFormat="1" ht="30" customHeight="1">
      <c r="B18" s="1812"/>
      <c r="C18" s="1807"/>
      <c r="D18" s="1807"/>
      <c r="E18" s="1807"/>
      <c r="F18" s="1807"/>
      <c r="G18" s="1807"/>
      <c r="H18" s="1807"/>
      <c r="I18" s="1807"/>
      <c r="J18" s="1807"/>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1807"/>
      <c r="AM18" s="1807"/>
      <c r="AN18" s="1807"/>
      <c r="AO18" s="1807"/>
      <c r="AP18" s="1807"/>
      <c r="AQ18" s="1807"/>
      <c r="AR18" s="1807"/>
      <c r="AS18" s="1807"/>
      <c r="AT18" s="1807"/>
      <c r="AU18" s="1807"/>
      <c r="AV18" s="1807"/>
      <c r="AW18" s="1807"/>
      <c r="AX18" s="1807"/>
      <c r="AY18" s="1807"/>
      <c r="AZ18" s="1807"/>
      <c r="BA18" s="1807"/>
      <c r="BB18" s="1807"/>
      <c r="BC18" s="1807"/>
      <c r="BD18" s="1807"/>
      <c r="BE18" s="1807"/>
      <c r="BF18" s="1807"/>
      <c r="BG18" s="1807"/>
      <c r="BH18" s="1807"/>
      <c r="BI18" s="1807"/>
      <c r="BJ18" s="1807"/>
      <c r="BK18" s="1807"/>
      <c r="BL18" s="1807"/>
      <c r="BM18" s="1807"/>
      <c r="BN18" s="1807"/>
      <c r="BO18" s="1807"/>
      <c r="BP18" s="1807"/>
      <c r="BQ18" s="1807"/>
      <c r="BR18" s="1807"/>
      <c r="BS18" s="1807"/>
      <c r="BT18" s="1807"/>
      <c r="BU18" s="1807"/>
      <c r="BV18" s="1807"/>
      <c r="BW18" s="1807"/>
      <c r="BX18" s="1807"/>
      <c r="BY18" s="1807"/>
      <c r="BZ18" s="1807"/>
      <c r="CA18" s="1807"/>
      <c r="CB18" s="1807"/>
      <c r="CC18" s="1807"/>
      <c r="CD18" s="1813"/>
      <c r="CH18" s="1807"/>
      <c r="CI18" s="1807"/>
      <c r="CJ18" s="1807"/>
      <c r="CK18" s="1807"/>
      <c r="CL18" s="1807"/>
      <c r="CM18" s="1807"/>
      <c r="CP18" s="1787"/>
      <c r="CQ18" s="1832"/>
      <c r="CR18" s="1832"/>
      <c r="CS18" s="1832"/>
      <c r="CT18" s="1832"/>
      <c r="CU18" s="1855"/>
      <c r="CV18" s="1855"/>
      <c r="CW18" s="1855"/>
      <c r="CX18" s="1855"/>
      <c r="CY18" s="1787"/>
      <c r="CZ18" s="1787"/>
      <c r="DA18" s="1855"/>
      <c r="DB18" s="1855"/>
      <c r="DC18" s="1787"/>
      <c r="DD18" s="1787"/>
      <c r="DE18" s="1787"/>
      <c r="DF18" s="1787"/>
      <c r="DG18" s="1787"/>
      <c r="DH18" s="1787"/>
      <c r="DI18" s="1787"/>
      <c r="DJ18" s="1787"/>
      <c r="DK18" s="1787"/>
      <c r="DL18" s="1787"/>
      <c r="DM18" s="1787"/>
      <c r="DN18" s="1787"/>
      <c r="DO18" s="1787"/>
      <c r="DP18" s="1787"/>
      <c r="DQ18" s="1787"/>
      <c r="DR18" s="1814"/>
      <c r="DS18" s="1814"/>
      <c r="DT18" s="1814"/>
      <c r="DU18" s="1814"/>
      <c r="DV18" s="1814"/>
      <c r="DW18" s="1814"/>
      <c r="DX18" s="1814"/>
      <c r="DY18" s="1814"/>
      <c r="DZ18" s="1814"/>
      <c r="EA18" s="1814"/>
      <c r="EB18" s="1814"/>
      <c r="EC18" s="1814"/>
      <c r="ED18" s="1814"/>
      <c r="EE18" s="1814"/>
      <c r="EF18" s="1814"/>
      <c r="EG18" s="1814"/>
      <c r="EH18" s="1814"/>
      <c r="EI18" s="1814"/>
      <c r="EJ18" s="1814"/>
      <c r="EK18" s="1814"/>
      <c r="EL18" s="1814"/>
    </row>
    <row r="19" spans="2:142" s="1801" customFormat="1" ht="30" customHeight="1">
      <c r="B19" s="1808"/>
      <c r="C19" s="1854" t="s">
        <v>730</v>
      </c>
      <c r="D19" s="1806" t="s">
        <v>2791</v>
      </c>
      <c r="E19" s="1807"/>
      <c r="F19" s="1807"/>
      <c r="G19" s="1807"/>
      <c r="H19" s="1807"/>
      <c r="I19" s="1807"/>
      <c r="J19" s="1807"/>
      <c r="K19" s="1807"/>
      <c r="L19" s="1807"/>
      <c r="M19" s="1807"/>
      <c r="N19" s="1807"/>
      <c r="O19" s="1807"/>
      <c r="P19" s="1807"/>
      <c r="Q19" s="1807"/>
      <c r="R19" s="1807"/>
      <c r="S19" s="1807"/>
      <c r="T19" s="1807"/>
      <c r="U19" s="1807"/>
      <c r="V19" s="1807"/>
      <c r="W19" s="1807"/>
      <c r="X19" s="1807"/>
      <c r="Y19" s="1807"/>
      <c r="Z19" s="1807"/>
      <c r="AA19" s="1807"/>
      <c r="AB19" s="1807"/>
      <c r="AC19" s="1807"/>
      <c r="AD19" s="1807"/>
      <c r="AE19" s="1807"/>
      <c r="AF19" s="1807"/>
      <c r="AG19" s="1807"/>
      <c r="AH19" s="1807"/>
      <c r="AI19" s="1807"/>
      <c r="AJ19" s="1807"/>
      <c r="AK19" s="1807"/>
      <c r="AL19" s="1807"/>
      <c r="AM19" s="1807"/>
      <c r="AN19" s="1807"/>
      <c r="AO19" s="1807"/>
      <c r="AP19" s="1807"/>
      <c r="AQ19" s="1807"/>
      <c r="AR19" s="1807"/>
      <c r="AS19" s="1807"/>
      <c r="AT19" s="1807"/>
      <c r="AU19" s="1807"/>
      <c r="AV19" s="1807"/>
      <c r="AW19" s="1807"/>
      <c r="AX19" s="1807"/>
      <c r="AY19" s="1807"/>
      <c r="AZ19" s="1807"/>
      <c r="BA19" s="1807"/>
      <c r="BB19" s="1807"/>
      <c r="BC19" s="1807"/>
      <c r="BD19" s="1807"/>
      <c r="BE19" s="1807"/>
      <c r="BF19" s="1807"/>
      <c r="BG19" s="1807"/>
      <c r="BH19" s="1807"/>
      <c r="BI19" s="1807"/>
      <c r="BJ19" s="1807"/>
      <c r="BK19" s="1807"/>
      <c r="BL19" s="1807"/>
      <c r="BM19" s="1807"/>
      <c r="BN19" s="1807"/>
      <c r="BO19" s="1807"/>
      <c r="BP19" s="1807"/>
      <c r="BQ19" s="1807"/>
      <c r="BR19" s="1807"/>
      <c r="BS19" s="1807"/>
      <c r="BT19" s="1807"/>
      <c r="BU19" s="1807"/>
      <c r="BV19" s="1807"/>
      <c r="BW19" s="1807"/>
      <c r="BX19" s="1807"/>
      <c r="BY19" s="1807"/>
      <c r="BZ19" s="1807"/>
      <c r="CA19" s="1807"/>
      <c r="CB19" s="1807"/>
      <c r="CC19" s="1807"/>
      <c r="CD19" s="1811"/>
      <c r="CH19" s="1807"/>
      <c r="CI19" s="1807"/>
      <c r="CJ19" s="1807"/>
      <c r="CK19" s="1807"/>
      <c r="CL19" s="1807"/>
      <c r="CM19" s="1807"/>
      <c r="CP19" s="1787"/>
      <c r="CQ19" s="1832"/>
      <c r="CR19" s="1832"/>
      <c r="CS19" s="1832"/>
      <c r="CT19" s="1832"/>
      <c r="CU19" s="1855"/>
      <c r="CV19" s="1855"/>
      <c r="CW19" s="1855"/>
      <c r="CX19" s="1855"/>
      <c r="CY19" s="1787"/>
      <c r="CZ19" s="1787"/>
      <c r="DA19" s="1855"/>
      <c r="DB19" s="1855"/>
      <c r="DC19" s="1787"/>
      <c r="DD19" s="1787"/>
      <c r="DE19" s="1787"/>
      <c r="DF19" s="1787"/>
      <c r="DG19" s="1787"/>
      <c r="DH19" s="1787"/>
      <c r="DI19" s="1787"/>
      <c r="DJ19" s="1787"/>
      <c r="DK19" s="1787"/>
      <c r="DL19" s="1787"/>
      <c r="DM19" s="1787"/>
      <c r="DN19" s="1787"/>
      <c r="DO19" s="1787"/>
      <c r="DP19" s="1787"/>
      <c r="DQ19" s="1787"/>
      <c r="DR19" s="1814"/>
      <c r="DS19" s="1814"/>
      <c r="DT19" s="1814"/>
      <c r="DU19" s="1814"/>
      <c r="DV19" s="1814"/>
      <c r="DW19" s="1814"/>
      <c r="DX19" s="1814"/>
      <c r="DY19" s="1814"/>
      <c r="DZ19" s="1814"/>
      <c r="EA19" s="1814"/>
      <c r="EB19" s="1814"/>
      <c r="EC19" s="1814"/>
      <c r="ED19" s="1814"/>
      <c r="EE19" s="1814"/>
      <c r="EF19" s="1814"/>
      <c r="EG19" s="1814"/>
      <c r="EH19" s="1814"/>
      <c r="EI19" s="1814"/>
      <c r="EJ19" s="1814"/>
      <c r="EK19" s="1814"/>
      <c r="EL19" s="1814"/>
    </row>
    <row r="20" spans="2:142" s="1801" customFormat="1" ht="30" customHeight="1">
      <c r="B20" s="1808"/>
      <c r="C20" s="1806"/>
      <c r="D20" s="1877" t="s">
        <v>2792</v>
      </c>
      <c r="E20" s="1807"/>
      <c r="F20" s="1807"/>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07"/>
      <c r="BO20" s="1807"/>
      <c r="BP20" s="1807"/>
      <c r="BQ20" s="1807"/>
      <c r="BR20" s="1807"/>
      <c r="BS20" s="1807"/>
      <c r="BT20" s="1807"/>
      <c r="BU20" s="1807"/>
      <c r="BV20" s="1807"/>
      <c r="BW20" s="1807"/>
      <c r="BX20" s="1807"/>
      <c r="BY20" s="1807"/>
      <c r="BZ20" s="1807"/>
      <c r="CA20" s="1807"/>
      <c r="CB20" s="1807"/>
      <c r="CC20" s="1807"/>
      <c r="CD20" s="1811"/>
      <c r="CH20" s="1807"/>
      <c r="CI20" s="1807"/>
      <c r="CJ20" s="1807"/>
      <c r="CK20" s="1807"/>
      <c r="CL20" s="1807"/>
      <c r="CM20" s="1807"/>
      <c r="CN20" s="1806"/>
      <c r="CO20" s="1877"/>
      <c r="CP20" s="1787"/>
      <c r="CQ20" s="1832"/>
      <c r="CR20" s="1832"/>
      <c r="CS20" s="1832"/>
      <c r="CT20" s="1832"/>
      <c r="CU20" s="1855"/>
      <c r="CV20" s="1855"/>
      <c r="CW20" s="1855"/>
      <c r="CX20" s="1855"/>
      <c r="CY20" s="1787"/>
      <c r="CZ20" s="1787"/>
      <c r="DA20" s="1855"/>
      <c r="DB20" s="1855"/>
      <c r="DC20" s="1787"/>
      <c r="DD20" s="1787"/>
      <c r="DE20" s="1787"/>
      <c r="DF20" s="1787"/>
      <c r="DG20" s="1787"/>
      <c r="DH20" s="1787"/>
      <c r="DI20" s="1787"/>
      <c r="DJ20" s="1787"/>
      <c r="DK20" s="1787"/>
      <c r="DL20" s="1787"/>
      <c r="DM20" s="1787"/>
      <c r="DN20" s="1787"/>
      <c r="DO20" s="1787"/>
      <c r="DP20" s="1787"/>
      <c r="DQ20" s="1787"/>
      <c r="DR20" s="1814"/>
      <c r="DS20" s="1814"/>
      <c r="DT20" s="1814"/>
      <c r="DU20" s="1814"/>
      <c r="DV20" s="1814"/>
      <c r="DW20" s="1814"/>
      <c r="DX20" s="1814"/>
      <c r="DY20" s="1814"/>
      <c r="DZ20" s="1814"/>
      <c r="EA20" s="1814"/>
      <c r="EB20" s="1814"/>
      <c r="EC20" s="1814"/>
      <c r="ED20" s="1814"/>
      <c r="EE20" s="1814"/>
      <c r="EF20" s="1814"/>
      <c r="EG20" s="1814"/>
      <c r="EH20" s="1814"/>
      <c r="EI20" s="1814"/>
      <c r="EJ20" s="1814"/>
      <c r="EK20" s="1814"/>
      <c r="EL20" s="1814"/>
    </row>
    <row r="21" spans="2:142" s="1801" customFormat="1" ht="30" customHeight="1">
      <c r="B21" s="1812"/>
      <c r="C21" s="1807"/>
      <c r="D21" s="1807"/>
      <c r="E21" s="1807"/>
      <c r="F21" s="1807"/>
      <c r="G21" s="1807"/>
      <c r="H21" s="1807"/>
      <c r="I21" s="1807"/>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07"/>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K21" s="1807"/>
      <c r="BL21" s="1807"/>
      <c r="BM21" s="1807"/>
      <c r="BN21" s="1807"/>
      <c r="BO21" s="1807"/>
      <c r="BP21" s="1807"/>
      <c r="BQ21" s="1807"/>
      <c r="BR21" s="1807"/>
      <c r="BS21" s="1807"/>
      <c r="BT21" s="1807"/>
      <c r="BU21" s="1807"/>
      <c r="BV21" s="1807"/>
      <c r="BW21" s="1807"/>
      <c r="BX21" s="1807"/>
      <c r="BY21" s="1807"/>
      <c r="BZ21" s="1807"/>
      <c r="CA21" s="1807"/>
      <c r="CB21" s="1807"/>
      <c r="CC21" s="1807"/>
      <c r="CD21" s="1813"/>
      <c r="CH21" s="1807"/>
      <c r="CI21" s="1807"/>
      <c r="CJ21" s="1807"/>
      <c r="CK21" s="1807"/>
      <c r="CL21" s="1807"/>
      <c r="CM21" s="1807"/>
      <c r="CN21" s="1806"/>
      <c r="DR21" s="1814"/>
      <c r="DS21" s="1814"/>
      <c r="DT21" s="1814"/>
      <c r="DU21" s="1814"/>
      <c r="DV21" s="1814"/>
      <c r="DW21" s="1814"/>
      <c r="DX21" s="1814"/>
      <c r="DY21" s="1814"/>
      <c r="DZ21" s="1814"/>
      <c r="EA21" s="1814"/>
      <c r="EB21" s="1814"/>
      <c r="EC21" s="1814"/>
      <c r="ED21" s="1814"/>
      <c r="EE21" s="1814"/>
      <c r="EF21" s="1814"/>
      <c r="EG21" s="1814"/>
      <c r="EH21" s="1814"/>
      <c r="EI21" s="1814"/>
      <c r="EJ21" s="1814"/>
      <c r="EK21" s="1814"/>
      <c r="EL21" s="1814"/>
    </row>
    <row r="22" spans="2:142" s="1801" customFormat="1" ht="30" customHeight="1">
      <c r="B22" s="1796"/>
      <c r="C22" s="1807"/>
      <c r="E22" s="1875" t="s">
        <v>1122</v>
      </c>
      <c r="F22" s="1875"/>
      <c r="G22" s="1875"/>
      <c r="H22" s="1875"/>
      <c r="I22" s="1831"/>
      <c r="J22" s="1831"/>
      <c r="K22" s="1831"/>
      <c r="L22" s="1831"/>
      <c r="M22" s="1831"/>
      <c r="N22" s="1831"/>
      <c r="O22" s="1831"/>
      <c r="P22" s="1831"/>
      <c r="Q22" s="1831"/>
      <c r="R22" s="1770"/>
      <c r="S22" s="1770"/>
      <c r="T22" s="1770"/>
      <c r="U22" s="1770"/>
      <c r="V22" s="1770"/>
      <c r="W22" s="1770"/>
      <c r="X22" s="1770"/>
      <c r="Y22" s="1770"/>
      <c r="Z22" s="1770"/>
      <c r="AA22" s="1770"/>
      <c r="AB22" s="1770"/>
      <c r="AC22" s="1770"/>
      <c r="AD22" s="1770"/>
      <c r="AE22" s="1770"/>
      <c r="AF22" s="1770"/>
      <c r="AG22" s="1807"/>
      <c r="AH22" s="1807"/>
      <c r="AI22" s="1807"/>
      <c r="AJ22" s="1807"/>
      <c r="AK22" s="1807"/>
      <c r="AL22" s="1807"/>
      <c r="AM22" s="1807"/>
      <c r="AN22" s="1807"/>
      <c r="AO22" s="1807"/>
      <c r="AP22" s="1807"/>
      <c r="AQ22" s="1807"/>
      <c r="AR22" s="1807"/>
      <c r="AS22" s="1807"/>
      <c r="AT22" s="1807"/>
      <c r="AU22" s="1807"/>
      <c r="AV22" s="1807"/>
      <c r="AW22" s="1807"/>
      <c r="AX22" s="1807"/>
      <c r="AY22" s="1807"/>
      <c r="AZ22" s="1807"/>
      <c r="BA22" s="1807"/>
      <c r="BB22" s="1807"/>
      <c r="BC22" s="1807"/>
      <c r="BD22" s="1807"/>
      <c r="BE22" s="1807"/>
      <c r="BF22" s="1807"/>
      <c r="BG22" s="1807"/>
      <c r="BH22" s="1807"/>
      <c r="BI22" s="1807"/>
      <c r="BJ22" s="1807"/>
      <c r="BK22" s="1807"/>
      <c r="BL22" s="1807"/>
      <c r="BM22" s="1807"/>
      <c r="BN22" s="1807"/>
      <c r="BO22" s="1807"/>
      <c r="BP22" s="1807"/>
      <c r="BQ22" s="1807"/>
      <c r="BR22" s="1807"/>
      <c r="BS22" s="1807"/>
      <c r="BT22" s="1807"/>
      <c r="BU22" s="1807"/>
      <c r="BV22" s="1807"/>
      <c r="BW22" s="1807"/>
      <c r="BX22" s="1807"/>
      <c r="BY22" s="1807"/>
      <c r="BZ22" s="1807"/>
      <c r="CA22" s="1807"/>
      <c r="CB22" s="1807"/>
      <c r="CC22" s="1807"/>
      <c r="CD22" s="1813"/>
      <c r="CH22" s="1807"/>
      <c r="CI22" s="1807"/>
      <c r="CJ22" s="1807"/>
      <c r="CK22" s="1807"/>
      <c r="CL22" s="1807"/>
      <c r="CM22" s="1807"/>
      <c r="CN22" s="1806"/>
      <c r="DR22" s="1814"/>
      <c r="DS22" s="1814"/>
      <c r="DT22" s="1814"/>
      <c r="DU22" s="1814"/>
      <c r="DV22" s="1814"/>
      <c r="DW22" s="1814"/>
      <c r="DX22" s="1814"/>
      <c r="DY22" s="1814"/>
      <c r="DZ22" s="1814"/>
      <c r="EA22" s="1814"/>
      <c r="EB22" s="1814"/>
      <c r="EC22" s="1814"/>
      <c r="ED22" s="1814"/>
      <c r="EE22" s="1814"/>
      <c r="EF22" s="1814"/>
      <c r="EG22" s="1814"/>
      <c r="EH22" s="1814"/>
      <c r="EI22" s="1814"/>
      <c r="EJ22" s="1814"/>
      <c r="EK22" s="1814"/>
      <c r="EL22" s="1814"/>
    </row>
    <row r="23" spans="2:142" s="1801" customFormat="1" ht="30" customHeight="1">
      <c r="B23" s="1796"/>
      <c r="C23" s="1807"/>
      <c r="D23" s="3362" t="s">
        <v>21</v>
      </c>
      <c r="E23" s="3363"/>
      <c r="F23" s="3365"/>
      <c r="G23" s="3366"/>
      <c r="H23" s="3367"/>
      <c r="I23" s="1832"/>
      <c r="J23" s="3371" t="s">
        <v>2677</v>
      </c>
      <c r="K23" s="3371"/>
      <c r="L23" s="3371"/>
      <c r="M23" s="3371"/>
      <c r="N23" s="3371"/>
      <c r="O23" s="3371"/>
      <c r="P23" s="3371"/>
      <c r="Q23" s="3371"/>
      <c r="R23" s="1770"/>
      <c r="S23" s="3362" t="s">
        <v>22</v>
      </c>
      <c r="T23" s="3363"/>
      <c r="U23" s="3365"/>
      <c r="V23" s="3366"/>
      <c r="W23" s="3367"/>
      <c r="X23" s="1832"/>
      <c r="Y23" s="3371" t="s">
        <v>2678</v>
      </c>
      <c r="Z23" s="3371"/>
      <c r="AA23" s="3371"/>
      <c r="AB23" s="3371"/>
      <c r="AC23" s="3371"/>
      <c r="AD23" s="3371"/>
      <c r="AE23" s="3371"/>
      <c r="AF23" s="3371"/>
      <c r="AG23" s="1807"/>
      <c r="AH23" s="1807"/>
      <c r="AI23" s="1807"/>
      <c r="AJ23" s="1807"/>
      <c r="AK23" s="1807"/>
      <c r="AL23" s="1807"/>
      <c r="AM23" s="1807"/>
      <c r="AN23" s="1807"/>
      <c r="AO23" s="1807"/>
      <c r="AP23" s="1807"/>
      <c r="AQ23" s="1807"/>
      <c r="AR23" s="1807"/>
      <c r="AS23" s="1807"/>
      <c r="AT23" s="1807"/>
      <c r="AU23" s="1807"/>
      <c r="AV23" s="1807"/>
      <c r="AW23" s="1807"/>
      <c r="AX23" s="1807"/>
      <c r="AY23" s="1807"/>
      <c r="AZ23" s="1807"/>
      <c r="BA23" s="1807"/>
      <c r="BB23" s="1807"/>
      <c r="BC23" s="1807"/>
      <c r="BD23" s="1807"/>
      <c r="BE23" s="1807"/>
      <c r="BF23" s="1807"/>
      <c r="BG23" s="1807"/>
      <c r="BH23" s="1807"/>
      <c r="BI23" s="1807"/>
      <c r="BJ23" s="1807"/>
      <c r="BK23" s="1807"/>
      <c r="BL23" s="1807"/>
      <c r="BM23" s="1807"/>
      <c r="BN23" s="1807"/>
      <c r="BO23" s="1807"/>
      <c r="BP23" s="1807"/>
      <c r="BQ23" s="1807"/>
      <c r="BR23" s="1807"/>
      <c r="BS23" s="1807"/>
      <c r="BT23" s="1807"/>
      <c r="BU23" s="1807"/>
      <c r="BV23" s="1807"/>
      <c r="BW23" s="1807"/>
      <c r="BX23" s="1807"/>
      <c r="BY23" s="1807"/>
      <c r="BZ23" s="1807"/>
      <c r="CA23" s="1807"/>
      <c r="CB23" s="1807"/>
      <c r="CC23" s="1807"/>
      <c r="CD23" s="1813"/>
      <c r="CH23" s="1807"/>
      <c r="CI23" s="1807"/>
      <c r="CJ23" s="1807"/>
      <c r="CK23" s="1807"/>
      <c r="CL23" s="1807"/>
      <c r="CM23" s="1807"/>
      <c r="CN23" s="1806"/>
      <c r="DR23" s="1814"/>
      <c r="DS23" s="1814"/>
      <c r="DT23" s="1814"/>
      <c r="DU23" s="1814"/>
      <c r="DV23" s="1814"/>
      <c r="DW23" s="1814"/>
      <c r="DX23" s="1814"/>
      <c r="DY23" s="1814"/>
      <c r="DZ23" s="1814"/>
      <c r="EA23" s="1814"/>
      <c r="EB23" s="1814"/>
      <c r="EC23" s="1814"/>
      <c r="ED23" s="1814"/>
      <c r="EE23" s="1814"/>
      <c r="EF23" s="1814"/>
      <c r="EG23" s="1814"/>
      <c r="EH23" s="1814"/>
      <c r="EI23" s="1814"/>
      <c r="EJ23" s="1814"/>
      <c r="EK23" s="1814"/>
      <c r="EL23" s="1814"/>
    </row>
    <row r="24" spans="2:142" s="1801" customFormat="1" ht="30" customHeight="1">
      <c r="B24" s="1796"/>
      <c r="C24" s="1807"/>
      <c r="D24" s="3364"/>
      <c r="E24" s="3363"/>
      <c r="F24" s="3368"/>
      <c r="G24" s="3369"/>
      <c r="H24" s="3370"/>
      <c r="I24" s="1832"/>
      <c r="J24" s="3371"/>
      <c r="K24" s="3371"/>
      <c r="L24" s="3371"/>
      <c r="M24" s="3371"/>
      <c r="N24" s="3371"/>
      <c r="O24" s="3371"/>
      <c r="P24" s="3371"/>
      <c r="Q24" s="3371"/>
      <c r="R24" s="1770"/>
      <c r="S24" s="3364"/>
      <c r="T24" s="3363"/>
      <c r="U24" s="3368"/>
      <c r="V24" s="3369"/>
      <c r="W24" s="3370"/>
      <c r="X24" s="1832"/>
      <c r="Y24" s="3371"/>
      <c r="Z24" s="3371"/>
      <c r="AA24" s="3371"/>
      <c r="AB24" s="3371"/>
      <c r="AC24" s="3371"/>
      <c r="AD24" s="3371"/>
      <c r="AE24" s="3371"/>
      <c r="AF24" s="3371"/>
      <c r="AG24" s="1807"/>
      <c r="AH24" s="1807"/>
      <c r="AI24" s="1807"/>
      <c r="AJ24" s="1807"/>
      <c r="AK24" s="1807"/>
      <c r="AL24" s="1807"/>
      <c r="AM24" s="1807"/>
      <c r="AN24" s="1807"/>
      <c r="AO24" s="1807"/>
      <c r="AP24" s="1807"/>
      <c r="AQ24" s="1807"/>
      <c r="AR24" s="1807"/>
      <c r="AS24" s="1807"/>
      <c r="AT24" s="1807"/>
      <c r="AU24" s="1807"/>
      <c r="AV24" s="1807"/>
      <c r="AW24" s="1807"/>
      <c r="AX24" s="1807"/>
      <c r="AY24" s="1807"/>
      <c r="AZ24" s="1807"/>
      <c r="BA24" s="1807"/>
      <c r="BB24" s="1807"/>
      <c r="BC24" s="1807"/>
      <c r="BD24" s="1807"/>
      <c r="BE24" s="1807"/>
      <c r="BF24" s="1807"/>
      <c r="BG24" s="1807"/>
      <c r="BH24" s="1807"/>
      <c r="BI24" s="1807"/>
      <c r="BJ24" s="1807"/>
      <c r="BK24" s="1807"/>
      <c r="BL24" s="1807"/>
      <c r="BM24" s="1807"/>
      <c r="BN24" s="1807"/>
      <c r="BO24" s="1807"/>
      <c r="BP24" s="1807"/>
      <c r="BQ24" s="1807"/>
      <c r="BR24" s="1807"/>
      <c r="BS24" s="1807"/>
      <c r="BT24" s="1807"/>
      <c r="BU24" s="1807"/>
      <c r="BV24" s="1807"/>
      <c r="BW24" s="1807"/>
      <c r="BX24" s="1807"/>
      <c r="BY24" s="1807"/>
      <c r="BZ24" s="1807"/>
      <c r="CA24" s="1807"/>
      <c r="CB24" s="1807"/>
      <c r="CC24" s="1807"/>
      <c r="CD24" s="1813"/>
      <c r="CH24" s="1807"/>
      <c r="CI24" s="1807"/>
      <c r="CJ24" s="1807"/>
      <c r="CK24" s="1807"/>
      <c r="CL24" s="1807"/>
      <c r="CM24" s="1807"/>
      <c r="CN24" s="1806"/>
      <c r="CO24" s="1806"/>
      <c r="CP24" s="1806"/>
      <c r="CQ24" s="1832"/>
      <c r="CR24" s="1832"/>
      <c r="CS24" s="1832"/>
      <c r="CT24" s="1832"/>
      <c r="CU24" s="1855"/>
      <c r="CV24" s="1855"/>
      <c r="CW24" s="1855"/>
      <c r="CX24" s="1855"/>
      <c r="CY24" s="1855"/>
      <c r="CZ24" s="1855"/>
      <c r="DA24" s="1855"/>
      <c r="DB24" s="1855"/>
      <c r="DC24" s="1770"/>
      <c r="DD24" s="1806"/>
      <c r="DE24" s="1806"/>
      <c r="DF24" s="1832"/>
      <c r="DG24" s="1832"/>
      <c r="DH24" s="1832"/>
      <c r="DI24" s="1832"/>
      <c r="DJ24" s="1855"/>
      <c r="DK24" s="1855"/>
      <c r="DL24" s="1855"/>
      <c r="DM24" s="1855"/>
      <c r="DN24" s="1855"/>
      <c r="DO24" s="1855"/>
      <c r="DP24" s="1855"/>
      <c r="DQ24" s="1855"/>
      <c r="DR24" s="1814"/>
      <c r="DS24" s="1814"/>
      <c r="DT24" s="1814"/>
      <c r="DU24" s="1814"/>
      <c r="DV24" s="1814"/>
      <c r="DW24" s="1814"/>
      <c r="DX24" s="1814"/>
      <c r="DY24" s="1814"/>
      <c r="DZ24" s="1814"/>
      <c r="EA24" s="1814"/>
      <c r="EB24" s="1814"/>
      <c r="EC24" s="1814"/>
      <c r="ED24" s="1814"/>
      <c r="EE24" s="1814"/>
      <c r="EF24" s="1814"/>
      <c r="EG24" s="1814"/>
      <c r="EH24" s="1814"/>
      <c r="EI24" s="1814"/>
      <c r="EJ24" s="1814"/>
      <c r="EK24" s="1814"/>
      <c r="EL24" s="1814"/>
    </row>
    <row r="25" spans="2:142" s="1801" customFormat="1" ht="30" customHeight="1">
      <c r="B25" s="1796"/>
      <c r="C25" s="1807"/>
      <c r="D25" s="1807"/>
      <c r="E25" s="1807"/>
      <c r="F25" s="1807"/>
      <c r="G25" s="1807"/>
      <c r="H25" s="1807"/>
      <c r="I25" s="1807"/>
      <c r="J25" s="1807"/>
      <c r="K25" s="1807"/>
      <c r="L25" s="1807"/>
      <c r="M25" s="1807"/>
      <c r="N25" s="1807"/>
      <c r="O25" s="1807"/>
      <c r="P25" s="1807"/>
      <c r="Q25" s="1807"/>
      <c r="R25" s="1807"/>
      <c r="S25" s="1807"/>
      <c r="T25" s="1807"/>
      <c r="U25" s="1807"/>
      <c r="V25" s="1807"/>
      <c r="W25" s="1807"/>
      <c r="X25" s="1807"/>
      <c r="Y25" s="1807"/>
      <c r="Z25" s="1807"/>
      <c r="AA25" s="1807"/>
      <c r="AB25" s="1807"/>
      <c r="AC25" s="1807"/>
      <c r="AD25" s="1807"/>
      <c r="AE25" s="1807"/>
      <c r="AF25" s="1807"/>
      <c r="AG25" s="1807"/>
      <c r="AH25" s="1807"/>
      <c r="AI25" s="1807"/>
      <c r="AJ25" s="1807"/>
      <c r="AK25" s="1807"/>
      <c r="AL25" s="1807"/>
      <c r="AM25" s="1807"/>
      <c r="AN25" s="1807"/>
      <c r="AO25" s="1807"/>
      <c r="AP25" s="1807"/>
      <c r="AQ25" s="1807"/>
      <c r="AR25" s="1807"/>
      <c r="AS25" s="1807"/>
      <c r="AT25" s="1807"/>
      <c r="AU25" s="1807"/>
      <c r="AV25" s="1807"/>
      <c r="AW25" s="1807"/>
      <c r="AX25" s="1807"/>
      <c r="AY25" s="1807"/>
      <c r="AZ25" s="1807"/>
      <c r="BA25" s="1807"/>
      <c r="BB25" s="1807"/>
      <c r="BC25" s="1807"/>
      <c r="BD25" s="1807"/>
      <c r="BE25" s="1807"/>
      <c r="BF25" s="1807"/>
      <c r="BG25" s="1807"/>
      <c r="BH25" s="1807"/>
      <c r="BI25" s="1807"/>
      <c r="BJ25" s="1807"/>
      <c r="BK25" s="1807"/>
      <c r="BL25" s="1807"/>
      <c r="BM25" s="1807"/>
      <c r="BN25" s="1807"/>
      <c r="BO25" s="1807"/>
      <c r="BP25" s="1807"/>
      <c r="BQ25" s="1807"/>
      <c r="BR25" s="1807"/>
      <c r="BS25" s="1807"/>
      <c r="BT25" s="1807"/>
      <c r="BU25" s="1807"/>
      <c r="BV25" s="1807"/>
      <c r="BW25" s="1807"/>
      <c r="BX25" s="1807"/>
      <c r="BY25" s="1807"/>
      <c r="BZ25" s="1807"/>
      <c r="CA25" s="1807"/>
      <c r="CB25" s="1807"/>
      <c r="CC25" s="1807"/>
      <c r="CD25" s="1773"/>
      <c r="CH25" s="1807"/>
      <c r="CI25" s="1807"/>
      <c r="CJ25" s="1807"/>
      <c r="CK25" s="1807"/>
      <c r="CL25" s="1807"/>
      <c r="CM25" s="1807"/>
      <c r="CN25" s="1806"/>
      <c r="CP25" s="1806"/>
      <c r="CQ25" s="1832"/>
      <c r="CR25" s="1832"/>
      <c r="CS25" s="1832"/>
      <c r="CT25" s="1832"/>
      <c r="CU25" s="1855"/>
      <c r="CV25" s="1855"/>
      <c r="CW25" s="1855"/>
      <c r="CX25" s="1855"/>
      <c r="CY25" s="1855"/>
      <c r="CZ25" s="1855"/>
      <c r="DA25" s="1855"/>
      <c r="DB25" s="1855"/>
      <c r="DC25" s="1770"/>
      <c r="DD25" s="1806"/>
      <c r="DE25" s="1806"/>
      <c r="DF25" s="1832"/>
      <c r="DG25" s="1832"/>
      <c r="DH25" s="1832"/>
      <c r="DI25" s="1832"/>
      <c r="DJ25" s="1855"/>
      <c r="DK25" s="1855"/>
      <c r="DL25" s="1855"/>
      <c r="DM25" s="1855"/>
      <c r="DN25" s="1855"/>
      <c r="DO25" s="1855"/>
      <c r="DP25" s="1855"/>
      <c r="DQ25" s="1855"/>
      <c r="DR25" s="1814"/>
      <c r="DS25" s="1814"/>
      <c r="DT25" s="1814"/>
      <c r="DU25" s="1814"/>
      <c r="DV25" s="1814"/>
      <c r="DW25" s="1814"/>
      <c r="DX25" s="1814"/>
      <c r="DY25" s="1814"/>
      <c r="DZ25" s="1814"/>
      <c r="EA25" s="1814"/>
      <c r="EB25" s="1814"/>
      <c r="EC25" s="1814"/>
      <c r="ED25" s="1814"/>
      <c r="EE25" s="1814"/>
      <c r="EF25" s="1814"/>
      <c r="EG25" s="1814"/>
      <c r="EH25" s="1814"/>
      <c r="EI25" s="1814"/>
      <c r="EJ25" s="1814"/>
      <c r="EK25" s="1814"/>
      <c r="EL25" s="1814"/>
    </row>
    <row r="26" spans="2:142" s="1801" customFormat="1" ht="30" customHeight="1">
      <c r="B26" s="1777"/>
      <c r="C26" s="1807"/>
      <c r="D26" s="1806" t="s">
        <v>1123</v>
      </c>
      <c r="E26" s="1807"/>
      <c r="F26" s="1807"/>
      <c r="G26" s="1807"/>
      <c r="H26" s="1807"/>
      <c r="I26" s="1807"/>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7"/>
      <c r="AK26" s="1807"/>
      <c r="AL26" s="1807"/>
      <c r="AM26" s="1807"/>
      <c r="AN26" s="1807"/>
      <c r="AO26" s="1807"/>
      <c r="AP26" s="1807"/>
      <c r="AQ26" s="1807"/>
      <c r="AR26" s="1807"/>
      <c r="AS26" s="1807"/>
      <c r="AT26" s="1807"/>
      <c r="AU26" s="1807"/>
      <c r="AV26" s="1807"/>
      <c r="AW26" s="1807"/>
      <c r="AX26" s="1807"/>
      <c r="AY26" s="1807"/>
      <c r="AZ26" s="1807"/>
      <c r="BA26" s="1807"/>
      <c r="BB26" s="1807"/>
      <c r="BC26" s="1807"/>
      <c r="BD26" s="1807"/>
      <c r="BE26" s="1807"/>
      <c r="BF26" s="1807"/>
      <c r="BG26" s="1807"/>
      <c r="BH26" s="1807"/>
      <c r="BI26" s="1807"/>
      <c r="BJ26" s="1807"/>
      <c r="BK26" s="1807"/>
      <c r="BL26" s="1807"/>
      <c r="BM26" s="1807"/>
      <c r="BN26" s="1807"/>
      <c r="BO26" s="1807"/>
      <c r="BP26" s="1807"/>
      <c r="BQ26" s="1807"/>
      <c r="BR26" s="1807"/>
      <c r="BS26" s="3373" t="s">
        <v>188</v>
      </c>
      <c r="BT26" s="3373"/>
      <c r="BU26" s="3373"/>
      <c r="BV26" s="3373"/>
      <c r="BW26" s="3373"/>
      <c r="BX26" s="3373"/>
      <c r="BY26" s="3373"/>
      <c r="BZ26" s="3373"/>
      <c r="CA26" s="3373"/>
      <c r="CB26" s="1807"/>
      <c r="CC26" s="1807"/>
      <c r="CD26" s="1773"/>
      <c r="CH26" s="1807"/>
      <c r="CI26" s="1807"/>
      <c r="CJ26" s="1807"/>
      <c r="CK26" s="1807"/>
      <c r="CL26" s="1807"/>
      <c r="CM26" s="1807"/>
      <c r="CN26" s="1806"/>
      <c r="CP26" s="1806"/>
      <c r="CQ26" s="1832"/>
      <c r="CR26" s="1832"/>
      <c r="CS26" s="1832"/>
      <c r="CT26" s="1832"/>
      <c r="CU26" s="1855"/>
      <c r="CV26" s="1855"/>
      <c r="CW26" s="1855"/>
      <c r="CX26" s="1855"/>
      <c r="CY26" s="1855"/>
      <c r="CZ26" s="1855"/>
      <c r="DA26" s="1855"/>
      <c r="DB26" s="1855"/>
      <c r="DC26" s="1770"/>
      <c r="DD26" s="1806"/>
      <c r="DE26" s="1806"/>
      <c r="DF26" s="1832"/>
      <c r="DG26" s="1832"/>
      <c r="DH26" s="1832"/>
      <c r="DI26" s="1832"/>
      <c r="DJ26" s="1855"/>
      <c r="DK26" s="1855"/>
      <c r="DL26" s="1855"/>
      <c r="DM26" s="1855"/>
      <c r="DN26" s="1855"/>
      <c r="DO26" s="1855"/>
      <c r="DP26" s="1855"/>
      <c r="DQ26" s="1855"/>
      <c r="DR26" s="1814"/>
      <c r="DS26" s="1814"/>
      <c r="DT26" s="1814"/>
      <c r="DU26" s="1814"/>
      <c r="DV26" s="1814"/>
      <c r="DW26" s="1814"/>
      <c r="DX26" s="1814"/>
      <c r="DY26" s="1814"/>
      <c r="DZ26" s="1814"/>
      <c r="EA26" s="1814"/>
      <c r="EB26" s="1814"/>
      <c r="EC26" s="1814"/>
      <c r="ED26" s="1814"/>
      <c r="EE26" s="1814"/>
      <c r="EF26" s="1814"/>
      <c r="EG26" s="1814"/>
      <c r="EH26" s="1814"/>
      <c r="EI26" s="1814"/>
      <c r="EJ26" s="1814"/>
      <c r="EK26" s="1814"/>
      <c r="EL26" s="1814"/>
    </row>
    <row r="27" spans="2:142" s="1801" customFormat="1" ht="30" customHeight="1">
      <c r="B27" s="1808"/>
      <c r="C27" s="1807"/>
      <c r="D27" s="1877" t="s">
        <v>2793</v>
      </c>
      <c r="E27" s="1807"/>
      <c r="F27" s="1807"/>
      <c r="G27" s="1807"/>
      <c r="H27" s="1807"/>
      <c r="I27" s="1807"/>
      <c r="J27" s="1807"/>
      <c r="K27" s="1807"/>
      <c r="L27" s="1807"/>
      <c r="M27" s="1807"/>
      <c r="N27" s="1807"/>
      <c r="O27" s="1807"/>
      <c r="P27" s="1807"/>
      <c r="Q27" s="1807"/>
      <c r="R27" s="1807"/>
      <c r="S27" s="1807"/>
      <c r="T27" s="1807"/>
      <c r="U27" s="1807"/>
      <c r="V27" s="1807"/>
      <c r="W27" s="1807"/>
      <c r="X27" s="1807"/>
      <c r="Y27" s="1807"/>
      <c r="Z27" s="1807"/>
      <c r="AA27" s="1807"/>
      <c r="AB27" s="1807"/>
      <c r="AC27" s="1807"/>
      <c r="AD27" s="1807"/>
      <c r="AE27" s="1807"/>
      <c r="AF27" s="1807"/>
      <c r="AG27" s="1807"/>
      <c r="AH27" s="1807"/>
      <c r="AI27" s="1807"/>
      <c r="AJ27" s="1807"/>
      <c r="AK27" s="1807"/>
      <c r="AL27" s="1807"/>
      <c r="AM27" s="1807"/>
      <c r="AN27" s="1807"/>
      <c r="AO27" s="1807"/>
      <c r="AP27" s="1807"/>
      <c r="AQ27" s="1807"/>
      <c r="AR27" s="1807"/>
      <c r="AS27" s="1807"/>
      <c r="AT27" s="1807"/>
      <c r="AU27" s="1807"/>
      <c r="AV27" s="1807"/>
      <c r="AW27" s="1807"/>
      <c r="AX27" s="1807"/>
      <c r="AY27" s="1807"/>
      <c r="AZ27" s="1807"/>
      <c r="BA27" s="1807"/>
      <c r="BB27" s="1807"/>
      <c r="BC27" s="1807"/>
      <c r="BD27" s="1807"/>
      <c r="BE27" s="1807"/>
      <c r="BF27" s="1807"/>
      <c r="BG27" s="1807"/>
      <c r="BH27" s="1807"/>
      <c r="BI27" s="1807"/>
      <c r="BJ27" s="1807"/>
      <c r="BK27" s="1807"/>
      <c r="BL27" s="1807"/>
      <c r="BM27" s="1807"/>
      <c r="BN27" s="1807"/>
      <c r="BO27" s="1807"/>
      <c r="BP27" s="1807"/>
      <c r="BQ27" s="1807"/>
      <c r="BR27" s="1807"/>
      <c r="BS27" s="3374" t="s">
        <v>43</v>
      </c>
      <c r="BT27" s="3374"/>
      <c r="BU27" s="3374"/>
      <c r="BV27" s="3374"/>
      <c r="BW27" s="3374"/>
      <c r="BX27" s="3374"/>
      <c r="BY27" s="3374"/>
      <c r="BZ27" s="3374"/>
      <c r="CA27" s="3374"/>
      <c r="CB27" s="1807"/>
      <c r="CC27" s="1807"/>
      <c r="CD27" s="1773"/>
      <c r="CH27" s="1807"/>
      <c r="CI27" s="1807"/>
      <c r="CJ27" s="1807"/>
      <c r="CK27" s="1807"/>
      <c r="CL27" s="1807"/>
      <c r="CM27" s="1807"/>
      <c r="CN27" s="1873"/>
      <c r="CP27" s="1787"/>
      <c r="CQ27" s="1787"/>
      <c r="CR27" s="1787"/>
      <c r="CS27" s="1787"/>
      <c r="CT27" s="1787"/>
      <c r="CU27" s="1787"/>
      <c r="CV27" s="1787"/>
      <c r="CW27" s="1787"/>
      <c r="CX27" s="1787"/>
      <c r="CY27" s="1787"/>
      <c r="CZ27" s="1787"/>
      <c r="DA27" s="1787"/>
      <c r="DB27" s="1787"/>
      <c r="DC27" s="1787"/>
      <c r="DD27" s="1787"/>
      <c r="DE27" s="1787"/>
      <c r="DF27" s="1787"/>
      <c r="DG27" s="1787"/>
      <c r="DH27" s="1787"/>
      <c r="DI27" s="1787"/>
      <c r="DJ27" s="1787"/>
      <c r="DK27" s="1787"/>
      <c r="DL27" s="1787"/>
      <c r="DM27" s="1787"/>
      <c r="DN27" s="1787"/>
      <c r="DO27" s="1787"/>
      <c r="DP27" s="1787"/>
      <c r="DQ27" s="1787"/>
      <c r="DR27" s="1814"/>
      <c r="DS27" s="1814"/>
      <c r="DT27" s="1814"/>
      <c r="DU27" s="1814"/>
      <c r="DV27" s="1814"/>
      <c r="DW27" s="1814"/>
      <c r="DX27" s="1814"/>
      <c r="DY27" s="1814"/>
      <c r="DZ27" s="1814"/>
      <c r="EA27" s="1814"/>
      <c r="EB27" s="1814"/>
      <c r="EC27" s="1814"/>
      <c r="ED27" s="1814"/>
      <c r="EE27" s="1814"/>
      <c r="EF27" s="1814"/>
      <c r="EG27" s="1814"/>
      <c r="EH27" s="1814"/>
      <c r="EI27" s="1814"/>
      <c r="EJ27" s="1814"/>
      <c r="EK27" s="1814"/>
      <c r="EL27" s="1814"/>
    </row>
    <row r="28" spans="2:142" s="1801" customFormat="1" ht="30" customHeight="1">
      <c r="B28" s="1808"/>
      <c r="C28" s="1807"/>
      <c r="D28" s="1877"/>
      <c r="E28" s="1807"/>
      <c r="F28" s="1807"/>
      <c r="G28" s="1807"/>
      <c r="H28" s="1807"/>
      <c r="I28" s="1807"/>
      <c r="J28" s="1807"/>
      <c r="K28" s="1807"/>
      <c r="L28" s="1807"/>
      <c r="M28" s="1807"/>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1807"/>
      <c r="AM28" s="1807"/>
      <c r="AN28" s="1807"/>
      <c r="AO28" s="1807"/>
      <c r="AP28" s="1807"/>
      <c r="AQ28" s="1807"/>
      <c r="AR28" s="1807"/>
      <c r="AS28" s="1807"/>
      <c r="AT28" s="1807"/>
      <c r="AU28" s="1807"/>
      <c r="AV28" s="1807"/>
      <c r="AW28" s="1807"/>
      <c r="AX28" s="1807"/>
      <c r="AY28" s="1807"/>
      <c r="AZ28" s="1807"/>
      <c r="BA28" s="1807"/>
      <c r="BB28" s="1807"/>
      <c r="BC28" s="1807"/>
      <c r="BD28" s="1807"/>
      <c r="BE28" s="1807"/>
      <c r="BF28" s="1807"/>
      <c r="BG28" s="1807"/>
      <c r="BH28" s="1807"/>
      <c r="BI28" s="1807"/>
      <c r="BJ28" s="1807"/>
      <c r="BK28" s="1807"/>
      <c r="BL28" s="1807"/>
      <c r="BM28" s="1807"/>
      <c r="BN28" s="1807"/>
      <c r="BO28" s="1807"/>
      <c r="BP28" s="1807"/>
      <c r="BQ28" s="1807"/>
      <c r="BR28" s="1807"/>
      <c r="BS28" s="3382" t="s">
        <v>45</v>
      </c>
      <c r="BT28" s="3382"/>
      <c r="BU28" s="3382"/>
      <c r="BV28" s="3382"/>
      <c r="BW28" s="3382"/>
      <c r="BX28" s="3382"/>
      <c r="BY28" s="3382"/>
      <c r="BZ28" s="3382"/>
      <c r="CA28" s="3382"/>
      <c r="CB28" s="1807"/>
      <c r="CC28" s="1807"/>
      <c r="CD28" s="1773"/>
      <c r="CH28" s="1807"/>
      <c r="CI28" s="1807"/>
      <c r="CJ28" s="1807"/>
      <c r="CK28" s="1807"/>
      <c r="CL28" s="1807"/>
      <c r="CM28" s="1807"/>
      <c r="CN28" s="1873"/>
      <c r="CP28" s="1787"/>
      <c r="CQ28" s="1787"/>
      <c r="CR28" s="1787"/>
      <c r="CS28" s="1787"/>
      <c r="CT28" s="1787"/>
      <c r="CU28" s="1787"/>
      <c r="CV28" s="1787"/>
      <c r="CW28" s="1787"/>
      <c r="CX28" s="1787"/>
      <c r="CY28" s="1787"/>
      <c r="CZ28" s="1787"/>
      <c r="DA28" s="1787"/>
      <c r="DB28" s="1787"/>
      <c r="DC28" s="1787"/>
      <c r="DD28" s="1787"/>
      <c r="DE28" s="1787"/>
      <c r="DF28" s="1787"/>
      <c r="DG28" s="1787"/>
      <c r="DH28" s="1787"/>
      <c r="DI28" s="1787"/>
      <c r="DJ28" s="1787"/>
      <c r="DK28" s="1787"/>
      <c r="DL28" s="1787"/>
      <c r="DM28" s="1787"/>
      <c r="DN28" s="1787"/>
      <c r="DO28" s="1787"/>
      <c r="DP28" s="1787"/>
      <c r="DQ28" s="1787"/>
      <c r="DR28" s="1814"/>
      <c r="DS28" s="1814"/>
      <c r="DT28" s="1814"/>
      <c r="DU28" s="1814"/>
      <c r="DV28" s="1814"/>
      <c r="DW28" s="1814"/>
      <c r="DX28" s="1814"/>
      <c r="DY28" s="1814"/>
      <c r="DZ28" s="1814"/>
      <c r="EA28" s="1814"/>
      <c r="EB28" s="1814"/>
      <c r="EC28" s="1814"/>
      <c r="ED28" s="1814"/>
      <c r="EE28" s="1814"/>
      <c r="EF28" s="1814"/>
      <c r="EG28" s="1814"/>
      <c r="EH28" s="1814"/>
      <c r="EI28" s="1814"/>
      <c r="EJ28" s="1814"/>
      <c r="EK28" s="1814"/>
      <c r="EL28" s="1814"/>
    </row>
    <row r="29" spans="2:142" s="1801" customFormat="1" ht="30" customHeight="1">
      <c r="B29" s="1808"/>
      <c r="C29" s="1807"/>
      <c r="D29" s="1787"/>
      <c r="E29" s="1807"/>
      <c r="F29" s="1807"/>
      <c r="G29" s="1807"/>
      <c r="H29" s="1807"/>
      <c r="I29" s="1807"/>
      <c r="J29" s="1807"/>
      <c r="K29" s="1807"/>
      <c r="L29" s="1807"/>
      <c r="M29" s="1807"/>
      <c r="N29" s="1807"/>
      <c r="O29" s="1807"/>
      <c r="P29" s="1807"/>
      <c r="Q29" s="1807"/>
      <c r="R29" s="1807"/>
      <c r="S29" s="1807"/>
      <c r="T29" s="1807"/>
      <c r="U29" s="1807"/>
      <c r="V29" s="1807"/>
      <c r="W29" s="1807"/>
      <c r="X29" s="1807"/>
      <c r="Y29" s="1807"/>
      <c r="Z29" s="1807"/>
      <c r="AA29" s="1807"/>
      <c r="AB29" s="1807"/>
      <c r="AC29" s="1807"/>
      <c r="AD29" s="1807"/>
      <c r="AE29" s="1807"/>
      <c r="AF29" s="1807"/>
      <c r="AG29" s="1807"/>
      <c r="AH29" s="1807"/>
      <c r="AI29" s="1807"/>
      <c r="AJ29" s="1807"/>
      <c r="AK29" s="1807"/>
      <c r="AL29" s="1807"/>
      <c r="AM29" s="1807"/>
      <c r="AN29" s="1807"/>
      <c r="AO29" s="1807"/>
      <c r="AP29" s="1807"/>
      <c r="AQ29" s="1807"/>
      <c r="AR29" s="1807"/>
      <c r="AS29" s="1807"/>
      <c r="AT29" s="1807"/>
      <c r="AU29" s="1807"/>
      <c r="AV29" s="1807"/>
      <c r="AW29" s="1807"/>
      <c r="AX29" s="1807"/>
      <c r="AY29" s="1807"/>
      <c r="AZ29" s="1807"/>
      <c r="BA29" s="1807"/>
      <c r="BB29" s="1807"/>
      <c r="BC29" s="1807"/>
      <c r="BD29" s="1807"/>
      <c r="BE29" s="1807"/>
      <c r="BF29" s="1807"/>
      <c r="BG29" s="1807"/>
      <c r="BH29" s="1807"/>
      <c r="BI29" s="1807"/>
      <c r="BJ29" s="1807"/>
      <c r="BK29" s="1807"/>
      <c r="BL29" s="1807"/>
      <c r="BM29" s="1807"/>
      <c r="BN29" s="1807"/>
      <c r="BO29" s="1807"/>
      <c r="BP29" s="1807"/>
      <c r="BQ29" s="1787"/>
      <c r="BR29" s="1787"/>
      <c r="BS29" s="1787"/>
      <c r="BT29" s="1787"/>
      <c r="BU29" s="1787"/>
      <c r="BV29" s="1787"/>
      <c r="BW29" s="1787"/>
      <c r="BX29" s="1787"/>
      <c r="BY29" s="1878" t="s">
        <v>1085</v>
      </c>
      <c r="BZ29" s="1787"/>
      <c r="CA29" s="1787"/>
      <c r="CD29" s="1773"/>
      <c r="CH29" s="1807"/>
      <c r="CI29" s="1807"/>
      <c r="CJ29" s="1807"/>
      <c r="CK29" s="1807"/>
      <c r="CL29" s="1807"/>
      <c r="CM29" s="1807"/>
      <c r="CN29" s="1814"/>
      <c r="CP29" s="1787"/>
      <c r="CR29" s="1832"/>
      <c r="CS29" s="1832"/>
      <c r="CT29" s="1832"/>
      <c r="CU29" s="1855"/>
      <c r="CV29" s="1855"/>
      <c r="CW29" s="1855"/>
      <c r="CX29" s="1855"/>
      <c r="CY29" s="1787"/>
      <c r="CZ29" s="1787"/>
      <c r="DA29" s="1855"/>
      <c r="DB29" s="1855"/>
      <c r="DC29" s="1787"/>
      <c r="DD29" s="1787"/>
      <c r="DE29" s="1787"/>
      <c r="DF29" s="1787"/>
      <c r="DG29" s="1787"/>
      <c r="DH29" s="1787"/>
      <c r="DI29" s="1787"/>
      <c r="DJ29" s="1787"/>
      <c r="DK29" s="1787"/>
      <c r="DL29" s="1787"/>
      <c r="DM29" s="1787"/>
      <c r="DN29" s="1787"/>
      <c r="DO29" s="1787"/>
      <c r="DP29" s="1787"/>
      <c r="DQ29" s="1787"/>
      <c r="DR29" s="1787"/>
      <c r="DS29" s="1787"/>
      <c r="DT29" s="1787"/>
      <c r="DU29" s="1787"/>
      <c r="DV29" s="1787"/>
      <c r="DW29" s="1787"/>
      <c r="DX29" s="1787"/>
      <c r="DY29" s="1787"/>
      <c r="DZ29" s="1787"/>
      <c r="EA29" s="1787"/>
      <c r="EB29" s="1787"/>
      <c r="EC29" s="1787"/>
      <c r="ED29" s="1787"/>
      <c r="EE29" s="1787"/>
      <c r="EF29" s="1787"/>
      <c r="EG29" s="1787"/>
      <c r="EH29" s="1787"/>
      <c r="EI29" s="1787"/>
      <c r="EJ29" s="1787"/>
      <c r="EK29" s="1787"/>
      <c r="EL29" s="1787"/>
    </row>
    <row r="30" spans="2:142" s="1801" customFormat="1" ht="30" customHeight="1">
      <c r="B30" s="1812"/>
      <c r="C30" s="1807"/>
      <c r="D30" s="1806" t="s">
        <v>6</v>
      </c>
      <c r="E30" s="1807"/>
      <c r="F30" s="1806" t="s">
        <v>1124</v>
      </c>
      <c r="G30" s="1807"/>
      <c r="H30" s="1807"/>
      <c r="I30" s="1807"/>
      <c r="J30" s="1807"/>
      <c r="K30" s="1807"/>
      <c r="L30" s="1807"/>
      <c r="M30" s="1807"/>
      <c r="N30" s="1807"/>
      <c r="O30" s="1807"/>
      <c r="P30" s="1807"/>
      <c r="Q30" s="180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1807"/>
      <c r="AM30" s="1807"/>
      <c r="AN30" s="1807"/>
      <c r="AO30" s="1807"/>
      <c r="AP30" s="1807"/>
      <c r="AQ30" s="1807"/>
      <c r="AR30" s="1807"/>
      <c r="AS30" s="1807"/>
      <c r="AT30" s="1807"/>
      <c r="AU30" s="1807"/>
      <c r="AV30" s="1807"/>
      <c r="AW30" s="1807"/>
      <c r="AX30" s="1807"/>
      <c r="AY30" s="1807"/>
      <c r="AZ30" s="1807"/>
      <c r="BA30" s="1807"/>
      <c r="BB30" s="1807"/>
      <c r="BC30" s="1807"/>
      <c r="BD30" s="1807"/>
      <c r="BE30" s="1807"/>
      <c r="BF30" s="1807"/>
      <c r="BG30" s="1807"/>
      <c r="BH30" s="1807"/>
      <c r="BI30" s="1807"/>
      <c r="BJ30" s="1807"/>
      <c r="BK30" s="1807"/>
      <c r="BL30" s="1807"/>
      <c r="BM30" s="1807"/>
      <c r="BN30" s="1807"/>
      <c r="BO30" s="1807"/>
      <c r="BP30" s="1807"/>
      <c r="BQ30" s="3364">
        <v>41</v>
      </c>
      <c r="BR30" s="3364"/>
      <c r="BS30" s="3306"/>
      <c r="BT30" s="3307"/>
      <c r="BU30" s="3307"/>
      <c r="BV30" s="3307"/>
      <c r="BW30" s="3307"/>
      <c r="BX30" s="3307"/>
      <c r="BY30" s="3307"/>
      <c r="BZ30" s="3307"/>
      <c r="CA30" s="3308"/>
      <c r="CB30" s="3364"/>
      <c r="CC30" s="3364"/>
      <c r="CD30" s="1773"/>
      <c r="CH30" s="1807"/>
      <c r="CI30" s="1807"/>
      <c r="CJ30" s="1807"/>
      <c r="CK30" s="1807"/>
      <c r="CL30" s="1807"/>
      <c r="CM30" s="1807"/>
      <c r="CN30" s="1814"/>
      <c r="CO30" s="1806"/>
      <c r="CP30" s="1787"/>
      <c r="CQ30" s="1877"/>
      <c r="CR30" s="1832"/>
      <c r="CS30" s="1832"/>
      <c r="CT30" s="1832"/>
      <c r="CU30" s="1855"/>
      <c r="CV30" s="1855"/>
      <c r="CW30" s="1855"/>
      <c r="CX30" s="1855"/>
      <c r="CY30" s="1787"/>
      <c r="CZ30" s="1787"/>
      <c r="DA30" s="1855"/>
      <c r="DB30" s="1855"/>
      <c r="DC30" s="1787"/>
      <c r="DD30" s="1787"/>
      <c r="DE30" s="1787"/>
      <c r="DF30" s="1787"/>
      <c r="DG30" s="1787"/>
      <c r="DH30" s="1787"/>
      <c r="DI30" s="1787"/>
      <c r="DJ30" s="1787"/>
      <c r="DK30" s="1787"/>
      <c r="DL30" s="1787"/>
      <c r="DM30" s="1787"/>
      <c r="DN30" s="1787"/>
      <c r="DO30" s="1787"/>
      <c r="DP30" s="1787"/>
      <c r="DQ30" s="1787"/>
      <c r="DR30" s="1787"/>
      <c r="DS30" s="1787"/>
      <c r="DT30" s="1787"/>
      <c r="DU30" s="1787"/>
      <c r="DV30" s="1787"/>
      <c r="DW30" s="1787"/>
      <c r="DX30" s="1787"/>
      <c r="DY30" s="1787"/>
      <c r="DZ30" s="1787"/>
      <c r="EA30" s="1787"/>
      <c r="EB30" s="1787"/>
      <c r="EC30" s="1787"/>
      <c r="ED30" s="1787"/>
      <c r="EE30" s="1787"/>
      <c r="EF30" s="1787"/>
      <c r="EG30" s="1787"/>
      <c r="EH30" s="1787"/>
      <c r="EI30" s="1787"/>
      <c r="EJ30" s="1787"/>
      <c r="EK30" s="1787"/>
      <c r="EL30" s="1787"/>
    </row>
    <row r="31" spans="2:142" s="1801" customFormat="1" ht="30" customHeight="1">
      <c r="B31" s="1812"/>
      <c r="C31" s="1807"/>
      <c r="D31" s="1807"/>
      <c r="E31" s="1807"/>
      <c r="F31" s="1877" t="s">
        <v>1125</v>
      </c>
      <c r="G31" s="1807"/>
      <c r="H31" s="1807"/>
      <c r="I31" s="1807"/>
      <c r="J31" s="1807"/>
      <c r="K31" s="1807"/>
      <c r="L31" s="1807"/>
      <c r="M31" s="1807"/>
      <c r="N31" s="1807"/>
      <c r="O31" s="1807"/>
      <c r="P31" s="1807"/>
      <c r="Q31" s="1807"/>
      <c r="R31" s="1807"/>
      <c r="S31" s="1807"/>
      <c r="T31" s="1807"/>
      <c r="U31" s="1807"/>
      <c r="V31" s="1807"/>
      <c r="W31" s="1807"/>
      <c r="X31" s="1807"/>
      <c r="Y31" s="1807"/>
      <c r="Z31" s="1807"/>
      <c r="AA31" s="1807"/>
      <c r="AB31" s="1807"/>
      <c r="AC31" s="1807"/>
      <c r="AD31" s="1807"/>
      <c r="AE31" s="1807"/>
      <c r="AF31" s="1807"/>
      <c r="AG31" s="1807"/>
      <c r="AH31" s="1807"/>
      <c r="AI31" s="1807"/>
      <c r="AJ31" s="1807"/>
      <c r="AK31" s="1807"/>
      <c r="AL31" s="1807"/>
      <c r="AM31" s="1807"/>
      <c r="AN31" s="1807"/>
      <c r="AO31" s="1807"/>
      <c r="AP31" s="1807"/>
      <c r="AQ31" s="1807"/>
      <c r="AR31" s="1807"/>
      <c r="AS31" s="1807"/>
      <c r="AT31" s="1807"/>
      <c r="AU31" s="1807"/>
      <c r="AV31" s="1807"/>
      <c r="AW31" s="1807"/>
      <c r="AX31" s="1807"/>
      <c r="AY31" s="1807"/>
      <c r="AZ31" s="1807"/>
      <c r="BA31" s="1807"/>
      <c r="BB31" s="1807"/>
      <c r="BC31" s="1807"/>
      <c r="BD31" s="1807"/>
      <c r="BE31" s="1807"/>
      <c r="BF31" s="1807"/>
      <c r="BG31" s="1807"/>
      <c r="BH31" s="1807"/>
      <c r="BI31" s="1807"/>
      <c r="BJ31" s="1807"/>
      <c r="BK31" s="1807"/>
      <c r="BL31" s="1807"/>
      <c r="BM31" s="1807"/>
      <c r="BN31" s="1807"/>
      <c r="BO31" s="1807"/>
      <c r="BP31" s="1807"/>
      <c r="BQ31" s="3364"/>
      <c r="BR31" s="3364"/>
      <c r="BS31" s="3309"/>
      <c r="BT31" s="3310"/>
      <c r="BU31" s="3310"/>
      <c r="BV31" s="3310"/>
      <c r="BW31" s="3310"/>
      <c r="BX31" s="3310"/>
      <c r="BY31" s="3310"/>
      <c r="BZ31" s="3310"/>
      <c r="CA31" s="3311"/>
      <c r="CB31" s="3364"/>
      <c r="CC31" s="3364"/>
      <c r="CD31" s="1773"/>
      <c r="CH31" s="1807"/>
      <c r="CI31" s="1807"/>
      <c r="CJ31" s="1807"/>
      <c r="CK31" s="1807"/>
      <c r="CL31" s="1807"/>
      <c r="CM31" s="1807"/>
      <c r="CN31" s="1814"/>
      <c r="CO31" s="1806"/>
      <c r="CP31" s="1787"/>
      <c r="CQ31" s="1877"/>
      <c r="CR31" s="1832"/>
      <c r="CS31" s="1832"/>
      <c r="CT31" s="1832"/>
      <c r="CU31" s="1855"/>
      <c r="CV31" s="1855"/>
      <c r="CW31" s="1855"/>
      <c r="CX31" s="1855"/>
      <c r="CY31" s="1787"/>
      <c r="CZ31" s="1787"/>
      <c r="DA31" s="1855"/>
      <c r="DB31" s="1855"/>
      <c r="DC31" s="1787"/>
      <c r="DD31" s="1787"/>
      <c r="DE31" s="1787"/>
      <c r="DF31" s="1787"/>
      <c r="DG31" s="1787"/>
      <c r="DH31" s="1787"/>
      <c r="DI31" s="1787"/>
      <c r="DJ31" s="1787"/>
      <c r="DK31" s="1787"/>
      <c r="DL31" s="1787"/>
      <c r="DM31" s="1787"/>
      <c r="DN31" s="1787"/>
      <c r="DO31" s="1787"/>
      <c r="DP31" s="1787"/>
      <c r="DQ31" s="1787"/>
      <c r="DR31" s="1787"/>
      <c r="DS31" s="1787"/>
      <c r="DT31" s="1787"/>
      <c r="DU31" s="1787"/>
      <c r="DV31" s="1787"/>
      <c r="DW31" s="1787"/>
      <c r="DX31" s="1787"/>
      <c r="DY31" s="1787"/>
      <c r="DZ31" s="1787"/>
      <c r="EA31" s="1787"/>
      <c r="EB31" s="1787"/>
      <c r="EC31" s="1787"/>
      <c r="ED31" s="1787"/>
      <c r="EE31" s="1787"/>
      <c r="EF31" s="1787"/>
      <c r="EG31" s="1787"/>
      <c r="EH31" s="1787"/>
      <c r="EI31" s="1787"/>
      <c r="EJ31" s="1787"/>
      <c r="EK31" s="1787"/>
      <c r="EL31" s="1787"/>
    </row>
    <row r="32" spans="2:142" s="1801" customFormat="1" ht="30" customHeight="1">
      <c r="B32" s="1812"/>
      <c r="C32" s="1807"/>
      <c r="D32" s="1807"/>
      <c r="E32" s="1807"/>
      <c r="F32" s="1807"/>
      <c r="G32" s="1807"/>
      <c r="H32" s="1807"/>
      <c r="I32" s="1807"/>
      <c r="J32" s="1807"/>
      <c r="K32" s="1807"/>
      <c r="L32" s="1807"/>
      <c r="M32" s="1807"/>
      <c r="N32" s="1807"/>
      <c r="O32" s="1807"/>
      <c r="P32" s="1807"/>
      <c r="Q32" s="1807"/>
      <c r="R32" s="1807"/>
      <c r="S32" s="1807"/>
      <c r="T32" s="1807"/>
      <c r="U32" s="1807"/>
      <c r="V32" s="1807"/>
      <c r="W32" s="1807"/>
      <c r="X32" s="1807"/>
      <c r="Y32" s="1807"/>
      <c r="Z32" s="1807"/>
      <c r="AA32" s="1807"/>
      <c r="AB32" s="1807"/>
      <c r="AC32" s="1807"/>
      <c r="AD32" s="1807"/>
      <c r="AE32" s="1807"/>
      <c r="AF32" s="1807"/>
      <c r="AG32" s="1807"/>
      <c r="AH32" s="1807"/>
      <c r="AI32" s="1807"/>
      <c r="AJ32" s="1807"/>
      <c r="AK32" s="1807"/>
      <c r="AL32" s="1807"/>
      <c r="AM32" s="1807"/>
      <c r="AN32" s="1807"/>
      <c r="AO32" s="1807"/>
      <c r="AP32" s="1807"/>
      <c r="AQ32" s="1807"/>
      <c r="AR32" s="1807"/>
      <c r="AS32" s="1807"/>
      <c r="AT32" s="1807"/>
      <c r="AU32" s="1807"/>
      <c r="AV32" s="1807"/>
      <c r="AW32" s="1807"/>
      <c r="AX32" s="1807"/>
      <c r="AY32" s="1807"/>
      <c r="AZ32" s="1807"/>
      <c r="BA32" s="1807"/>
      <c r="BB32" s="1807"/>
      <c r="BC32" s="1807"/>
      <c r="BD32" s="1807"/>
      <c r="BE32" s="1807"/>
      <c r="BF32" s="1807"/>
      <c r="BG32" s="1807"/>
      <c r="BH32" s="1807"/>
      <c r="BI32" s="1807"/>
      <c r="BJ32" s="1807"/>
      <c r="BK32" s="1807"/>
      <c r="BL32" s="1807"/>
      <c r="BM32" s="1807"/>
      <c r="BN32" s="1807"/>
      <c r="BO32" s="1807"/>
      <c r="BP32" s="1807"/>
      <c r="BQ32" s="1770"/>
      <c r="BR32" s="1770"/>
      <c r="BS32" s="1787"/>
      <c r="BT32" s="1787"/>
      <c r="BU32" s="1787"/>
      <c r="BV32" s="1787"/>
      <c r="BW32" s="1787"/>
      <c r="BX32" s="1787"/>
      <c r="BY32" s="1787"/>
      <c r="BZ32" s="1787"/>
      <c r="CA32" s="1787"/>
      <c r="CD32" s="1773"/>
      <c r="CH32" s="1807"/>
      <c r="CI32" s="1807"/>
      <c r="CJ32" s="1807"/>
      <c r="CK32" s="1807"/>
      <c r="CL32" s="1807"/>
      <c r="CM32" s="1807"/>
      <c r="CN32" s="1814"/>
      <c r="CO32" s="1806"/>
      <c r="CP32" s="1787"/>
      <c r="CQ32" s="1877"/>
      <c r="CR32" s="1832"/>
      <c r="CS32" s="1832"/>
      <c r="CT32" s="1832"/>
      <c r="CU32" s="1855"/>
      <c r="CV32" s="1855"/>
      <c r="CW32" s="1855"/>
      <c r="CX32" s="1855"/>
      <c r="CY32" s="1787"/>
      <c r="CZ32" s="1787"/>
      <c r="DA32" s="1855"/>
      <c r="DB32" s="1855"/>
      <c r="DC32" s="1787"/>
      <c r="DD32" s="1787"/>
      <c r="DE32" s="1787"/>
      <c r="DF32" s="1787"/>
      <c r="DG32" s="1787"/>
      <c r="DH32" s="1787"/>
      <c r="DI32" s="1787"/>
      <c r="DJ32" s="1787"/>
      <c r="DK32" s="1787"/>
      <c r="DL32" s="1787"/>
      <c r="DM32" s="1787"/>
      <c r="DN32" s="1787"/>
      <c r="DO32" s="1787"/>
      <c r="DP32" s="1787"/>
      <c r="DQ32" s="1787"/>
      <c r="DR32" s="1787"/>
      <c r="DS32" s="1787"/>
      <c r="DT32" s="1787"/>
      <c r="DU32" s="1787"/>
      <c r="DV32" s="1787"/>
      <c r="DW32" s="1787"/>
      <c r="DX32" s="1787"/>
      <c r="DY32" s="1787"/>
      <c r="DZ32" s="1787"/>
      <c r="EA32" s="1787"/>
      <c r="EB32" s="1787"/>
      <c r="EC32" s="1787"/>
      <c r="ED32" s="1787"/>
      <c r="EE32" s="1787"/>
      <c r="EF32" s="1787"/>
      <c r="EG32" s="1787"/>
      <c r="EH32" s="1787"/>
      <c r="EI32" s="1787"/>
      <c r="EJ32" s="1787"/>
      <c r="EK32" s="1787"/>
      <c r="EL32" s="1787"/>
    </row>
    <row r="33" spans="2:142" s="1801" customFormat="1" ht="30" customHeight="1">
      <c r="B33" s="1812"/>
      <c r="C33" s="1807"/>
      <c r="D33" s="1806" t="s">
        <v>7</v>
      </c>
      <c r="E33" s="1787"/>
      <c r="F33" s="1806" t="s">
        <v>1126</v>
      </c>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07"/>
      <c r="AN33" s="1807"/>
      <c r="AO33" s="1807"/>
      <c r="AP33" s="1807"/>
      <c r="AQ33" s="1807"/>
      <c r="AR33" s="1807"/>
      <c r="AS33" s="1807"/>
      <c r="AT33" s="1807"/>
      <c r="AU33" s="1807"/>
      <c r="AV33" s="1807"/>
      <c r="AW33" s="1807"/>
      <c r="AX33" s="1807"/>
      <c r="AY33" s="1807"/>
      <c r="AZ33" s="1807"/>
      <c r="BA33" s="1807"/>
      <c r="BB33" s="1807"/>
      <c r="BC33" s="1807"/>
      <c r="BD33" s="1807"/>
      <c r="BE33" s="1807"/>
      <c r="BF33" s="1807"/>
      <c r="BG33" s="1807"/>
      <c r="BH33" s="1807"/>
      <c r="BI33" s="1807"/>
      <c r="BJ33" s="1807"/>
      <c r="BK33" s="1807"/>
      <c r="BL33" s="1807"/>
      <c r="BM33" s="1807"/>
      <c r="BN33" s="1807"/>
      <c r="BO33" s="1807"/>
      <c r="BP33" s="1807"/>
      <c r="BQ33" s="3364">
        <v>42</v>
      </c>
      <c r="BR33" s="3364"/>
      <c r="BS33" s="3306"/>
      <c r="BT33" s="3307"/>
      <c r="BU33" s="3307"/>
      <c r="BV33" s="3307"/>
      <c r="BW33" s="3307"/>
      <c r="BX33" s="3307"/>
      <c r="BY33" s="3307"/>
      <c r="BZ33" s="3307"/>
      <c r="CA33" s="3308"/>
      <c r="CB33" s="3364"/>
      <c r="CC33" s="3364"/>
      <c r="CD33" s="1773"/>
      <c r="CH33" s="1807"/>
      <c r="CI33" s="1807"/>
      <c r="CJ33" s="1807"/>
      <c r="CK33" s="1807"/>
      <c r="CL33" s="1807"/>
      <c r="CM33" s="1807"/>
      <c r="CN33" s="1814"/>
      <c r="CO33" s="1806"/>
      <c r="CP33" s="1787"/>
      <c r="CQ33" s="1877"/>
      <c r="CR33" s="1832"/>
      <c r="CS33" s="1832"/>
      <c r="CT33" s="1832"/>
      <c r="CU33" s="1855"/>
      <c r="CV33" s="1855"/>
      <c r="CW33" s="1855"/>
      <c r="CX33" s="1855"/>
      <c r="CY33" s="1787"/>
      <c r="CZ33" s="1787"/>
      <c r="DA33" s="1855"/>
      <c r="DB33" s="1855"/>
      <c r="DC33" s="1787"/>
      <c r="DD33" s="1787"/>
      <c r="DE33" s="1787"/>
      <c r="DF33" s="1787"/>
      <c r="DG33" s="1787"/>
      <c r="DH33" s="1787"/>
      <c r="DI33" s="1787"/>
      <c r="DJ33" s="1787"/>
      <c r="DK33" s="1787"/>
      <c r="DL33" s="1787"/>
      <c r="DM33" s="1787"/>
      <c r="DN33" s="1787"/>
      <c r="DO33" s="1787"/>
      <c r="DP33" s="1787"/>
      <c r="DQ33" s="1787"/>
      <c r="DR33" s="1787"/>
      <c r="DS33" s="1787"/>
      <c r="DT33" s="1787"/>
      <c r="DU33" s="1787"/>
      <c r="DV33" s="1787"/>
      <c r="DW33" s="1787"/>
      <c r="DX33" s="1787"/>
      <c r="DY33" s="1787"/>
      <c r="DZ33" s="1787"/>
      <c r="EA33" s="1787"/>
      <c r="EB33" s="1787"/>
      <c r="EC33" s="1787"/>
      <c r="ED33" s="1787"/>
      <c r="EE33" s="1787"/>
      <c r="EF33" s="1787"/>
      <c r="EG33" s="1787"/>
      <c r="EH33" s="1787"/>
      <c r="EI33" s="1787"/>
      <c r="EJ33" s="1787"/>
      <c r="EK33" s="1787"/>
      <c r="EL33" s="1787"/>
    </row>
    <row r="34" spans="2:142" s="1801" customFormat="1" ht="30" customHeight="1">
      <c r="B34" s="1812"/>
      <c r="C34" s="1807"/>
      <c r="D34" s="1806"/>
      <c r="E34" s="1787"/>
      <c r="F34" s="1877" t="s">
        <v>1127</v>
      </c>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07"/>
      <c r="AN34" s="1807"/>
      <c r="AO34" s="1807"/>
      <c r="AP34" s="1807"/>
      <c r="AQ34" s="1807"/>
      <c r="AR34" s="1807"/>
      <c r="AS34" s="1807"/>
      <c r="AT34" s="1807"/>
      <c r="AU34" s="1807"/>
      <c r="AV34" s="1807"/>
      <c r="AW34" s="1807"/>
      <c r="AX34" s="1807"/>
      <c r="AY34" s="1807"/>
      <c r="AZ34" s="1807"/>
      <c r="BA34" s="1807"/>
      <c r="BB34" s="1807"/>
      <c r="BC34" s="1807"/>
      <c r="BD34" s="1807"/>
      <c r="BE34" s="1807"/>
      <c r="BF34" s="1807"/>
      <c r="BG34" s="1807"/>
      <c r="BH34" s="1807"/>
      <c r="BI34" s="1807"/>
      <c r="BJ34" s="1807"/>
      <c r="BK34" s="1807"/>
      <c r="BL34" s="1807"/>
      <c r="BM34" s="1807"/>
      <c r="BN34" s="1807"/>
      <c r="BO34" s="1807"/>
      <c r="BP34" s="1807"/>
      <c r="BQ34" s="3364"/>
      <c r="BR34" s="3364"/>
      <c r="BS34" s="3309"/>
      <c r="BT34" s="3310"/>
      <c r="BU34" s="3310"/>
      <c r="BV34" s="3310"/>
      <c r="BW34" s="3310"/>
      <c r="BX34" s="3310"/>
      <c r="BY34" s="3310"/>
      <c r="BZ34" s="3310"/>
      <c r="CA34" s="3311"/>
      <c r="CB34" s="3364"/>
      <c r="CC34" s="3364"/>
      <c r="CD34" s="1773"/>
      <c r="CH34" s="1807"/>
      <c r="CI34" s="1807"/>
      <c r="CJ34" s="1807"/>
      <c r="CK34" s="1807"/>
      <c r="CL34" s="1807"/>
      <c r="CM34" s="1807"/>
      <c r="CN34" s="1814"/>
      <c r="CO34" s="1806"/>
      <c r="CP34" s="1787"/>
      <c r="CR34" s="1832"/>
      <c r="CS34" s="1832"/>
      <c r="CT34" s="1832"/>
      <c r="CU34" s="1855"/>
      <c r="CV34" s="1855"/>
      <c r="CW34" s="1855"/>
      <c r="CX34" s="1855"/>
      <c r="CY34" s="1787"/>
      <c r="CZ34" s="1787"/>
      <c r="DA34" s="1855"/>
      <c r="DB34" s="1855"/>
      <c r="DC34" s="1787"/>
      <c r="DD34" s="1787"/>
      <c r="DE34" s="1787"/>
      <c r="DF34" s="1787"/>
      <c r="DG34" s="1787"/>
      <c r="DH34" s="1787"/>
      <c r="DI34" s="1787"/>
      <c r="DJ34" s="1787"/>
      <c r="DK34" s="1787"/>
      <c r="DL34" s="1787"/>
      <c r="DM34" s="1787"/>
      <c r="DN34" s="1787"/>
      <c r="DO34" s="1787"/>
      <c r="DP34" s="1787"/>
      <c r="DQ34" s="1787"/>
      <c r="DR34" s="1787"/>
      <c r="DS34" s="1787"/>
      <c r="DT34" s="1787"/>
      <c r="DU34" s="1787"/>
      <c r="DV34" s="1787"/>
      <c r="DW34" s="1787"/>
      <c r="DX34" s="1787"/>
      <c r="DY34" s="1787"/>
      <c r="DZ34" s="1787"/>
      <c r="EA34" s="1787"/>
      <c r="EB34" s="1787"/>
      <c r="EC34" s="1787"/>
      <c r="ED34" s="1787"/>
      <c r="EE34" s="1787"/>
      <c r="EF34" s="1787"/>
      <c r="EG34" s="1787"/>
      <c r="EH34" s="1787"/>
      <c r="EI34" s="1787"/>
      <c r="EJ34" s="1787"/>
      <c r="EK34" s="1787"/>
      <c r="EL34" s="1787"/>
    </row>
    <row r="35" spans="2:142" s="1801" customFormat="1" ht="30" customHeight="1">
      <c r="B35" s="1846"/>
      <c r="C35" s="1898"/>
      <c r="D35" s="1822"/>
      <c r="E35" s="1822"/>
      <c r="F35" s="1822"/>
      <c r="G35" s="1899"/>
      <c r="H35" s="1899"/>
      <c r="I35" s="1899"/>
      <c r="J35" s="1900"/>
      <c r="K35" s="1900"/>
      <c r="L35" s="1900"/>
      <c r="M35" s="1900"/>
      <c r="N35" s="1888"/>
      <c r="O35" s="1888"/>
      <c r="P35" s="1900"/>
      <c r="Q35" s="1900"/>
      <c r="R35" s="1888"/>
      <c r="S35" s="1888"/>
      <c r="T35" s="1888"/>
      <c r="U35" s="1888"/>
      <c r="V35" s="1888"/>
      <c r="W35" s="1888"/>
      <c r="X35" s="1888"/>
      <c r="Y35" s="1888"/>
      <c r="Z35" s="1888"/>
      <c r="AA35" s="1888"/>
      <c r="AB35" s="1888"/>
      <c r="AC35" s="1888"/>
      <c r="AD35" s="1888"/>
      <c r="AE35" s="1888"/>
      <c r="AF35" s="1888"/>
      <c r="AG35" s="1888"/>
      <c r="AH35" s="1888"/>
      <c r="AI35" s="1888"/>
      <c r="AJ35" s="1888"/>
      <c r="AK35" s="1888"/>
      <c r="AL35" s="1888"/>
      <c r="AM35" s="1888"/>
      <c r="AN35" s="1888"/>
      <c r="AO35" s="1888"/>
      <c r="AP35" s="1888"/>
      <c r="AQ35" s="1888"/>
      <c r="AR35" s="1888"/>
      <c r="AS35" s="1888"/>
      <c r="AT35" s="1888"/>
      <c r="AU35" s="1888"/>
      <c r="AV35" s="1888"/>
      <c r="AW35" s="1888"/>
      <c r="AX35" s="1888"/>
      <c r="AY35" s="1888"/>
      <c r="AZ35" s="1822"/>
      <c r="BA35" s="1822"/>
      <c r="BB35" s="1822"/>
      <c r="BC35" s="1822"/>
      <c r="BD35" s="1822"/>
      <c r="BE35" s="1822"/>
      <c r="BF35" s="1822"/>
      <c r="BG35" s="1822"/>
      <c r="BH35" s="1822"/>
      <c r="BI35" s="1822"/>
      <c r="BJ35" s="1822"/>
      <c r="BK35" s="1822"/>
      <c r="BL35" s="1822"/>
      <c r="BM35" s="1822"/>
      <c r="BN35" s="1822"/>
      <c r="BO35" s="1888"/>
      <c r="BP35" s="1901"/>
      <c r="BQ35" s="1822"/>
      <c r="BR35" s="1822"/>
      <c r="BS35" s="1822"/>
      <c r="BT35" s="1822"/>
      <c r="BU35" s="1822"/>
      <c r="BV35" s="1822"/>
      <c r="BW35" s="1822"/>
      <c r="BX35" s="1822"/>
      <c r="BY35" s="1822"/>
      <c r="BZ35" s="1822"/>
      <c r="CA35" s="1822"/>
      <c r="CB35" s="1822"/>
      <c r="CC35" s="1822"/>
      <c r="CD35" s="1902"/>
      <c r="CH35" s="1807"/>
      <c r="CI35" s="1807"/>
      <c r="CJ35" s="1807"/>
      <c r="CK35" s="1807"/>
      <c r="CL35" s="1807"/>
      <c r="CM35" s="1807"/>
      <c r="CN35" s="1807"/>
      <c r="CO35" s="1807"/>
      <c r="CP35" s="1807"/>
      <c r="CQ35" s="1807"/>
      <c r="CR35" s="1807"/>
      <c r="CS35" s="1807"/>
      <c r="CT35" s="1807"/>
      <c r="CU35" s="1807"/>
      <c r="CV35" s="1807"/>
      <c r="CW35" s="1807"/>
      <c r="CX35" s="1807"/>
      <c r="CY35" s="1807"/>
      <c r="CZ35" s="1807"/>
      <c r="DA35" s="1807"/>
      <c r="DB35" s="1807"/>
      <c r="DC35" s="1807"/>
      <c r="DD35" s="1807"/>
      <c r="DE35" s="1807"/>
      <c r="DF35" s="1807"/>
      <c r="DG35" s="1807"/>
      <c r="DH35" s="1807"/>
      <c r="DI35" s="1807"/>
      <c r="DJ35" s="1807"/>
      <c r="DK35" s="1807"/>
      <c r="DL35" s="1807"/>
      <c r="DM35" s="1807"/>
      <c r="DN35" s="1807"/>
      <c r="DO35" s="1807"/>
      <c r="DP35" s="1807"/>
      <c r="DQ35" s="1807"/>
      <c r="DR35" s="1807"/>
      <c r="DS35" s="1807"/>
      <c r="DT35" s="1807"/>
      <c r="DU35" s="1807"/>
      <c r="DV35" s="1807"/>
    </row>
    <row r="36" spans="2:142" s="1801" customFormat="1" ht="30" customHeight="1">
      <c r="B36" s="1812"/>
      <c r="C36" s="1807"/>
      <c r="D36" s="1807"/>
      <c r="E36" s="1807"/>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1807"/>
      <c r="AO36" s="1807"/>
      <c r="AP36" s="1807"/>
      <c r="AQ36" s="1807"/>
      <c r="AR36" s="1807"/>
      <c r="AS36" s="1807"/>
      <c r="AT36" s="1807"/>
      <c r="AU36" s="1807"/>
      <c r="AV36" s="1807"/>
      <c r="AW36" s="1807"/>
      <c r="AX36" s="1807"/>
      <c r="AY36" s="1807"/>
      <c r="AZ36" s="1807"/>
      <c r="BA36" s="1807"/>
      <c r="BB36" s="1807"/>
      <c r="BC36" s="1807"/>
      <c r="BD36" s="1807"/>
      <c r="BE36" s="1807"/>
      <c r="BF36" s="1807"/>
      <c r="BG36" s="1807"/>
      <c r="BH36" s="1807"/>
      <c r="BI36" s="1807"/>
      <c r="BJ36" s="1807"/>
      <c r="BK36" s="1807"/>
      <c r="BL36" s="1807"/>
      <c r="BM36" s="1807"/>
      <c r="BN36" s="1807"/>
      <c r="BO36" s="1807"/>
      <c r="BP36" s="1807"/>
      <c r="BQ36" s="1807"/>
      <c r="BR36" s="1807"/>
      <c r="BS36" s="1807"/>
      <c r="BT36" s="1807"/>
      <c r="BU36" s="1807"/>
      <c r="BV36" s="1807"/>
      <c r="BW36" s="1807"/>
      <c r="BX36" s="1807"/>
      <c r="BY36" s="1807"/>
      <c r="BZ36" s="1807"/>
      <c r="CA36" s="1807"/>
      <c r="CB36" s="1807"/>
      <c r="CC36" s="1807"/>
      <c r="CD36" s="1813"/>
      <c r="CH36" s="1807"/>
      <c r="CI36" s="1807"/>
      <c r="CJ36" s="1807"/>
      <c r="CK36" s="1807"/>
      <c r="CL36" s="1807"/>
      <c r="CM36" s="1807"/>
      <c r="CP36" s="1787"/>
      <c r="CQ36" s="1832"/>
      <c r="CR36" s="1832"/>
      <c r="CS36" s="1832"/>
      <c r="CT36" s="1832"/>
      <c r="CU36" s="1855"/>
      <c r="CV36" s="1855"/>
      <c r="CW36" s="1855"/>
      <c r="CX36" s="1855"/>
      <c r="CY36" s="1787"/>
      <c r="CZ36" s="1787"/>
      <c r="DA36" s="1855"/>
      <c r="DB36" s="1855"/>
      <c r="DC36" s="1787"/>
      <c r="DD36" s="1787"/>
      <c r="DE36" s="1787"/>
      <c r="DF36" s="1787"/>
      <c r="DG36" s="1787"/>
      <c r="DH36" s="1787"/>
      <c r="DI36" s="1787"/>
      <c r="DJ36" s="1787"/>
      <c r="DK36" s="1787"/>
      <c r="DL36" s="1787"/>
      <c r="DM36" s="1787"/>
      <c r="DN36" s="1787"/>
      <c r="DO36" s="1787"/>
      <c r="DP36" s="1787"/>
      <c r="DQ36" s="1787"/>
      <c r="DR36" s="1814"/>
      <c r="DS36" s="1814"/>
      <c r="DT36" s="1814"/>
      <c r="DU36" s="1814"/>
      <c r="DV36" s="1814"/>
      <c r="DW36" s="1814"/>
      <c r="DX36" s="1814"/>
      <c r="DY36" s="1814"/>
      <c r="DZ36" s="1814"/>
      <c r="EA36" s="1814"/>
      <c r="EB36" s="1814"/>
      <c r="EC36" s="1814"/>
      <c r="ED36" s="1814"/>
      <c r="EE36" s="1814"/>
      <c r="EF36" s="1814"/>
      <c r="EG36" s="1814"/>
      <c r="EH36" s="1814"/>
      <c r="EI36" s="1814"/>
      <c r="EJ36" s="1814"/>
      <c r="EK36" s="1814"/>
      <c r="EL36" s="1814"/>
    </row>
    <row r="37" spans="2:142" s="1801" customFormat="1" ht="30" customHeight="1">
      <c r="B37" s="1812"/>
      <c r="C37" s="1854" t="s">
        <v>731</v>
      </c>
      <c r="D37" s="1806" t="s">
        <v>1510</v>
      </c>
      <c r="E37" s="1787"/>
      <c r="F37" s="1832"/>
      <c r="G37" s="1832"/>
      <c r="H37" s="1832"/>
      <c r="I37" s="1832"/>
      <c r="J37" s="1855"/>
      <c r="K37" s="1855"/>
      <c r="L37" s="1855"/>
      <c r="M37" s="1855"/>
      <c r="N37" s="1787"/>
      <c r="O37" s="1787"/>
      <c r="P37" s="1855"/>
      <c r="Q37" s="1855"/>
      <c r="R37" s="1787"/>
      <c r="S37" s="1787"/>
      <c r="T37" s="1787"/>
      <c r="U37" s="1787"/>
      <c r="V37" s="1787"/>
      <c r="W37" s="1787"/>
      <c r="X37" s="1787"/>
      <c r="Y37" s="1787"/>
      <c r="Z37" s="1787"/>
      <c r="AA37" s="1787"/>
      <c r="AB37" s="1787"/>
      <c r="AC37" s="1787"/>
      <c r="AD37" s="1787"/>
      <c r="AE37" s="1787"/>
      <c r="AF37" s="1787"/>
      <c r="AG37" s="1807"/>
      <c r="AH37" s="1807"/>
      <c r="AI37" s="1807"/>
      <c r="AJ37" s="1807"/>
      <c r="AK37" s="1807"/>
      <c r="AL37" s="1807"/>
      <c r="AM37" s="1807"/>
      <c r="AN37" s="1807"/>
      <c r="AO37" s="1807"/>
      <c r="AP37" s="1807"/>
      <c r="AQ37" s="1807"/>
      <c r="AR37" s="1807"/>
      <c r="AS37" s="1807"/>
      <c r="AT37" s="1807"/>
      <c r="AU37" s="1807"/>
      <c r="AV37" s="1807"/>
      <c r="AW37" s="1807"/>
      <c r="AX37" s="1807"/>
      <c r="AY37" s="1807"/>
      <c r="AZ37" s="1807"/>
      <c r="BA37" s="1807"/>
      <c r="BB37" s="1807"/>
      <c r="BC37" s="1807"/>
      <c r="BD37" s="1807"/>
      <c r="BE37" s="1807"/>
      <c r="BF37" s="1807"/>
      <c r="BG37" s="1807"/>
      <c r="BH37" s="1807"/>
      <c r="BI37" s="1807"/>
      <c r="BJ37" s="1807"/>
      <c r="BK37" s="1807"/>
      <c r="BL37" s="1807"/>
      <c r="BM37" s="1807"/>
      <c r="BN37" s="1807"/>
      <c r="BO37" s="1807"/>
      <c r="BP37" s="1807"/>
      <c r="BQ37" s="1807"/>
      <c r="BR37" s="1807"/>
      <c r="BS37" s="1807"/>
      <c r="BT37" s="1807"/>
      <c r="BU37" s="1807"/>
      <c r="BV37" s="1807"/>
      <c r="BW37" s="1807"/>
      <c r="BX37" s="1807"/>
      <c r="BY37" s="1807"/>
      <c r="BZ37" s="1807"/>
      <c r="CA37" s="1807"/>
      <c r="CB37" s="1807"/>
      <c r="CC37" s="1806"/>
      <c r="CD37" s="1773"/>
      <c r="CH37" s="1807"/>
      <c r="CI37" s="1807"/>
      <c r="CJ37" s="1807"/>
      <c r="CK37" s="1807"/>
      <c r="CL37" s="1807"/>
      <c r="CM37" s="1807"/>
      <c r="CN37" s="1814"/>
      <c r="CO37" s="1806"/>
      <c r="CP37" s="1787"/>
      <c r="CR37" s="1832"/>
      <c r="CS37" s="1832"/>
      <c r="CT37" s="1832"/>
      <c r="CU37" s="1855"/>
      <c r="CV37" s="1855"/>
      <c r="CW37" s="1855"/>
      <c r="CX37" s="1855"/>
      <c r="CY37" s="1787"/>
      <c r="CZ37" s="1787"/>
      <c r="DA37" s="1855"/>
      <c r="DB37" s="1855"/>
      <c r="DC37" s="1787"/>
      <c r="DD37" s="1787"/>
      <c r="DE37" s="1787"/>
      <c r="DF37" s="1787"/>
      <c r="DG37" s="1787"/>
      <c r="DH37" s="1787"/>
      <c r="DI37" s="1787"/>
      <c r="DJ37" s="1787"/>
      <c r="DK37" s="1787"/>
      <c r="DL37" s="1787"/>
      <c r="DM37" s="1787"/>
      <c r="DN37" s="1787"/>
      <c r="DO37" s="1787"/>
      <c r="DP37" s="1787"/>
      <c r="DQ37" s="1787"/>
      <c r="DR37" s="1787"/>
      <c r="DS37" s="1787"/>
      <c r="DT37" s="1787"/>
      <c r="DU37" s="1787"/>
      <c r="DV37" s="1787"/>
      <c r="DW37" s="1787"/>
      <c r="DX37" s="1787"/>
      <c r="DY37" s="1787"/>
      <c r="DZ37" s="1787"/>
      <c r="EA37" s="1787"/>
      <c r="EB37" s="1787"/>
      <c r="EC37" s="1787"/>
      <c r="ED37" s="1787"/>
      <c r="EE37" s="1787"/>
      <c r="EF37" s="1787"/>
      <c r="EG37" s="1787"/>
      <c r="EH37" s="1787"/>
      <c r="EI37" s="1787"/>
      <c r="EJ37" s="1787"/>
      <c r="EK37" s="1787"/>
      <c r="EL37" s="1787"/>
    </row>
    <row r="38" spans="2:142" s="1801" customFormat="1" ht="30" customHeight="1">
      <c r="B38" s="1812"/>
      <c r="C38" s="1854"/>
      <c r="D38" s="1806" t="s">
        <v>19</v>
      </c>
      <c r="E38" s="1787"/>
      <c r="F38" s="1832"/>
      <c r="G38" s="1832"/>
      <c r="H38" s="1832"/>
      <c r="I38" s="1832"/>
      <c r="J38" s="1855"/>
      <c r="K38" s="1855"/>
      <c r="L38" s="1855"/>
      <c r="M38" s="1855"/>
      <c r="N38" s="1787"/>
      <c r="O38" s="1787"/>
      <c r="P38" s="1855"/>
      <c r="Q38" s="1855"/>
      <c r="R38" s="1787"/>
      <c r="S38" s="1787"/>
      <c r="T38" s="1787"/>
      <c r="U38" s="1787"/>
      <c r="V38" s="1787"/>
      <c r="W38" s="1787"/>
      <c r="X38" s="1787"/>
      <c r="Y38" s="1787"/>
      <c r="Z38" s="1787"/>
      <c r="AA38" s="1787"/>
      <c r="AB38" s="1787"/>
      <c r="AC38" s="1787"/>
      <c r="AD38" s="1787"/>
      <c r="AE38" s="1787"/>
      <c r="AF38" s="1787"/>
      <c r="AG38" s="1807"/>
      <c r="AH38" s="1807"/>
      <c r="AI38" s="1807"/>
      <c r="AJ38" s="1807"/>
      <c r="AK38" s="1807"/>
      <c r="AL38" s="1807"/>
      <c r="AM38" s="1807"/>
      <c r="AN38" s="1807"/>
      <c r="AO38" s="1807"/>
      <c r="AP38" s="1807"/>
      <c r="AQ38" s="1807"/>
      <c r="AR38" s="1807"/>
      <c r="AS38" s="1807"/>
      <c r="AT38" s="1807"/>
      <c r="AU38" s="1807"/>
      <c r="AV38" s="1807"/>
      <c r="AW38" s="1807"/>
      <c r="AX38" s="1807"/>
      <c r="AY38" s="1807"/>
      <c r="AZ38" s="1807"/>
      <c r="BA38" s="1807"/>
      <c r="BB38" s="1807"/>
      <c r="BC38" s="1807"/>
      <c r="BD38" s="1807"/>
      <c r="BE38" s="1807"/>
      <c r="BF38" s="1807"/>
      <c r="BG38" s="1807"/>
      <c r="BH38" s="1807"/>
      <c r="BI38" s="1807"/>
      <c r="BJ38" s="1807"/>
      <c r="BK38" s="1807"/>
      <c r="BL38" s="1807"/>
      <c r="BM38" s="1807"/>
      <c r="BN38" s="1807"/>
      <c r="BO38" s="1807"/>
      <c r="BP38" s="1807"/>
      <c r="BQ38" s="1807"/>
      <c r="BR38" s="1807"/>
      <c r="BS38" s="1807"/>
      <c r="BT38" s="1807"/>
      <c r="BU38" s="1807"/>
      <c r="BV38" s="1807"/>
      <c r="BW38" s="1807"/>
      <c r="BX38" s="1807"/>
      <c r="BY38" s="1807"/>
      <c r="BZ38" s="1807"/>
      <c r="CA38" s="1807"/>
      <c r="CB38" s="1807"/>
      <c r="CC38" s="1806"/>
      <c r="CD38" s="1773"/>
      <c r="CH38" s="1807"/>
      <c r="CI38" s="1807"/>
      <c r="CJ38" s="1807"/>
      <c r="CK38" s="1807"/>
      <c r="CL38" s="1807"/>
      <c r="CM38" s="1807"/>
      <c r="CN38" s="1814"/>
      <c r="CO38" s="1806"/>
      <c r="CP38" s="1787"/>
      <c r="CR38" s="1832"/>
      <c r="CS38" s="1832"/>
      <c r="CT38" s="1832"/>
      <c r="CU38" s="1855"/>
      <c r="CV38" s="1855"/>
      <c r="CW38" s="1855"/>
      <c r="CX38" s="1855"/>
      <c r="CY38" s="1787"/>
      <c r="CZ38" s="1787"/>
      <c r="DA38" s="1855"/>
      <c r="DB38" s="1855"/>
      <c r="DC38" s="1787"/>
      <c r="DD38" s="1787"/>
      <c r="DE38" s="1787"/>
      <c r="DF38" s="1787"/>
      <c r="DG38" s="1787"/>
      <c r="DH38" s="1787"/>
      <c r="DI38" s="1787"/>
      <c r="DJ38" s="1787"/>
      <c r="DK38" s="1787"/>
      <c r="DL38" s="1787"/>
      <c r="DM38" s="1787"/>
      <c r="DN38" s="1787"/>
      <c r="DO38" s="1787"/>
      <c r="DP38" s="1787"/>
      <c r="DQ38" s="1787"/>
      <c r="DR38" s="1787"/>
      <c r="DS38" s="1787"/>
      <c r="DT38" s="1787"/>
      <c r="DU38" s="1787"/>
      <c r="DV38" s="1787"/>
      <c r="DW38" s="1787"/>
      <c r="DX38" s="1787"/>
      <c r="DY38" s="1787"/>
      <c r="DZ38" s="1787"/>
      <c r="EA38" s="1787"/>
      <c r="EB38" s="1787"/>
      <c r="EC38" s="1787"/>
      <c r="ED38" s="1787"/>
      <c r="EE38" s="1787"/>
      <c r="EF38" s="1787"/>
      <c r="EG38" s="1787"/>
      <c r="EH38" s="1787"/>
      <c r="EI38" s="1787"/>
      <c r="EJ38" s="1787"/>
      <c r="EK38" s="1787"/>
      <c r="EL38" s="1787"/>
    </row>
    <row r="39" spans="2:142" s="1801" customFormat="1" ht="30" customHeight="1">
      <c r="B39" s="1812"/>
      <c r="C39" s="1806"/>
      <c r="D39" s="1877" t="s">
        <v>2794</v>
      </c>
      <c r="E39" s="1787"/>
      <c r="F39" s="1832"/>
      <c r="G39" s="1832"/>
      <c r="H39" s="1832"/>
      <c r="I39" s="1832"/>
      <c r="J39" s="1855"/>
      <c r="K39" s="1855"/>
      <c r="L39" s="1855"/>
      <c r="M39" s="1855"/>
      <c r="N39" s="1787"/>
      <c r="O39" s="1787"/>
      <c r="P39" s="1855"/>
      <c r="Q39" s="1855"/>
      <c r="R39" s="1787"/>
      <c r="S39" s="1787"/>
      <c r="T39" s="1787"/>
      <c r="U39" s="1787"/>
      <c r="V39" s="1787"/>
      <c r="W39" s="1787"/>
      <c r="X39" s="1787"/>
      <c r="Y39" s="1787"/>
      <c r="Z39" s="1787"/>
      <c r="AA39" s="1787"/>
      <c r="AB39" s="1787"/>
      <c r="AC39" s="1787"/>
      <c r="AD39" s="1787"/>
      <c r="AE39" s="1787"/>
      <c r="AF39" s="1787"/>
      <c r="AG39" s="1807"/>
      <c r="AH39" s="1807"/>
      <c r="AI39" s="1807"/>
      <c r="AJ39" s="1807"/>
      <c r="AK39" s="1807"/>
      <c r="AL39" s="1807"/>
      <c r="AM39" s="1807"/>
      <c r="AN39" s="1807"/>
      <c r="AO39" s="1807"/>
      <c r="AP39" s="1807"/>
      <c r="AQ39" s="1807"/>
      <c r="AR39" s="1807"/>
      <c r="AS39" s="1807"/>
      <c r="AT39" s="1807"/>
      <c r="AU39" s="1807"/>
      <c r="AV39" s="1807"/>
      <c r="AW39" s="1807"/>
      <c r="AX39" s="1807"/>
      <c r="AY39" s="1807"/>
      <c r="AZ39" s="1807"/>
      <c r="BA39" s="1807"/>
      <c r="BB39" s="1807"/>
      <c r="BC39" s="1807"/>
      <c r="BD39" s="1807"/>
      <c r="BE39" s="1807"/>
      <c r="BF39" s="1807"/>
      <c r="BG39" s="1807"/>
      <c r="BH39" s="1807"/>
      <c r="BI39" s="1807"/>
      <c r="BJ39" s="1807"/>
      <c r="BK39" s="1807"/>
      <c r="BL39" s="1807"/>
      <c r="BM39" s="1807"/>
      <c r="BN39" s="1807"/>
      <c r="BO39" s="1807"/>
      <c r="BP39" s="1807"/>
      <c r="BQ39" s="1807"/>
      <c r="BR39" s="1807"/>
      <c r="BS39" s="1807"/>
      <c r="BT39" s="1807"/>
      <c r="BU39" s="1807"/>
      <c r="BV39" s="1807"/>
      <c r="BW39" s="1807"/>
      <c r="BX39" s="1807"/>
      <c r="BY39" s="1807"/>
      <c r="BZ39" s="1807"/>
      <c r="CA39" s="1807"/>
      <c r="CB39" s="1807"/>
      <c r="CC39" s="1806"/>
      <c r="CD39" s="1773"/>
      <c r="CH39" s="1807"/>
      <c r="CI39" s="1807"/>
      <c r="CJ39" s="1807"/>
      <c r="CK39" s="1807"/>
      <c r="CL39" s="1807"/>
      <c r="CM39" s="1807"/>
      <c r="CN39" s="1814"/>
      <c r="CO39" s="1806"/>
      <c r="CP39" s="1787"/>
      <c r="CR39" s="1832"/>
      <c r="CS39" s="1832"/>
      <c r="CT39" s="1832"/>
      <c r="CU39" s="1855"/>
      <c r="CV39" s="1855"/>
      <c r="CW39" s="1855"/>
      <c r="CX39" s="1855"/>
      <c r="CY39" s="1787"/>
      <c r="CZ39" s="1787"/>
      <c r="DA39" s="1855"/>
      <c r="DB39" s="1855"/>
      <c r="DC39" s="1787"/>
      <c r="DD39" s="1787"/>
      <c r="DE39" s="1787"/>
      <c r="DF39" s="1787"/>
      <c r="DG39" s="1787"/>
      <c r="DH39" s="1787"/>
      <c r="DI39" s="1787"/>
      <c r="DJ39" s="1787"/>
      <c r="DK39" s="1787"/>
      <c r="DL39" s="1787"/>
      <c r="DM39" s="1787"/>
      <c r="DN39" s="1787"/>
      <c r="DO39" s="1787"/>
      <c r="DP39" s="1787"/>
      <c r="DQ39" s="1787"/>
      <c r="DR39" s="1787"/>
      <c r="DS39" s="1787"/>
      <c r="DT39" s="1787"/>
      <c r="DU39" s="1787"/>
      <c r="DV39" s="1787"/>
      <c r="DW39" s="1787"/>
      <c r="DX39" s="1787"/>
      <c r="DY39" s="1787"/>
      <c r="DZ39" s="1787"/>
      <c r="EA39" s="1787"/>
      <c r="EB39" s="1787"/>
      <c r="EC39" s="1787"/>
      <c r="ED39" s="1787"/>
      <c r="EE39" s="1787"/>
      <c r="EF39" s="1787"/>
      <c r="EG39" s="1787"/>
      <c r="EH39" s="1787"/>
      <c r="EI39" s="1787"/>
      <c r="EJ39" s="1787"/>
      <c r="EK39" s="1787"/>
      <c r="EL39" s="1787"/>
    </row>
    <row r="40" spans="2:142" s="1801" customFormat="1" ht="30" customHeight="1">
      <c r="B40" s="1812"/>
      <c r="C40" s="1806"/>
      <c r="D40" s="1877"/>
      <c r="E40" s="1787"/>
      <c r="F40" s="1832"/>
      <c r="G40" s="1832"/>
      <c r="H40" s="1832"/>
      <c r="I40" s="1832"/>
      <c r="J40" s="1855"/>
      <c r="K40" s="1855"/>
      <c r="L40" s="1855"/>
      <c r="M40" s="1855"/>
      <c r="N40" s="1787"/>
      <c r="O40" s="1787"/>
      <c r="P40" s="1855"/>
      <c r="Q40" s="1855"/>
      <c r="R40" s="1787"/>
      <c r="S40" s="1787"/>
      <c r="T40" s="1787"/>
      <c r="U40" s="1787"/>
      <c r="V40" s="1787"/>
      <c r="W40" s="1787"/>
      <c r="X40" s="1787"/>
      <c r="Y40" s="1787"/>
      <c r="Z40" s="1787"/>
      <c r="AA40" s="1787"/>
      <c r="AB40" s="1787"/>
      <c r="AC40" s="1787"/>
      <c r="AD40" s="1787"/>
      <c r="AE40" s="1787"/>
      <c r="AF40" s="1787"/>
      <c r="AG40" s="1807"/>
      <c r="AH40" s="1807"/>
      <c r="AI40" s="1807"/>
      <c r="AJ40" s="1807"/>
      <c r="AK40" s="1807"/>
      <c r="AL40" s="1807"/>
      <c r="AM40" s="1807"/>
      <c r="AN40" s="1807"/>
      <c r="AO40" s="1807"/>
      <c r="AP40" s="1807"/>
      <c r="AQ40" s="1807"/>
      <c r="AR40" s="1807"/>
      <c r="AS40" s="1807"/>
      <c r="AT40" s="1807"/>
      <c r="AU40" s="1807"/>
      <c r="AV40" s="1807"/>
      <c r="AW40" s="1807"/>
      <c r="AX40" s="1807"/>
      <c r="AY40" s="1807"/>
      <c r="AZ40" s="1807"/>
      <c r="BA40" s="1807"/>
      <c r="BB40" s="1807"/>
      <c r="BC40" s="1807"/>
      <c r="BD40" s="1807"/>
      <c r="BE40" s="1807"/>
      <c r="BF40" s="1807"/>
      <c r="BG40" s="1807"/>
      <c r="BH40" s="1807"/>
      <c r="BI40" s="1807"/>
      <c r="BJ40" s="1807"/>
      <c r="BK40" s="1807"/>
      <c r="BL40" s="1807"/>
      <c r="BM40" s="1807"/>
      <c r="BN40" s="1807"/>
      <c r="BO40" s="1807"/>
      <c r="BP40" s="1807"/>
      <c r="BQ40" s="1807"/>
      <c r="BR40" s="1807"/>
      <c r="BS40" s="1807"/>
      <c r="BT40" s="1807"/>
      <c r="BU40" s="1807"/>
      <c r="BV40" s="1807"/>
      <c r="BW40" s="1807"/>
      <c r="BX40" s="1807"/>
      <c r="BY40" s="1807"/>
      <c r="BZ40" s="1807"/>
      <c r="CA40" s="1807"/>
      <c r="CB40" s="1807"/>
      <c r="CC40" s="1806"/>
      <c r="CD40" s="1773"/>
      <c r="CH40" s="1807"/>
      <c r="CI40" s="1807"/>
      <c r="CJ40" s="1807"/>
      <c r="CK40" s="1807"/>
      <c r="CL40" s="1807"/>
      <c r="CM40" s="1807"/>
      <c r="CN40" s="1814"/>
      <c r="CO40" s="1806"/>
      <c r="CP40" s="1787"/>
      <c r="CR40" s="1832"/>
      <c r="CS40" s="1832"/>
      <c r="CT40" s="1832"/>
      <c r="CU40" s="1855"/>
      <c r="CV40" s="1855"/>
      <c r="CW40" s="1855"/>
      <c r="CX40" s="1855"/>
      <c r="CY40" s="1787"/>
      <c r="CZ40" s="1787"/>
      <c r="DA40" s="1855"/>
      <c r="DB40" s="1855"/>
      <c r="DC40" s="1787"/>
      <c r="DD40" s="1787"/>
      <c r="DE40" s="1787"/>
      <c r="DF40" s="1787"/>
      <c r="DG40" s="1787"/>
      <c r="DH40" s="1787"/>
      <c r="DI40" s="1787"/>
      <c r="DJ40" s="1787"/>
      <c r="DK40" s="1787"/>
      <c r="DL40" s="1787"/>
      <c r="DM40" s="1787"/>
      <c r="DN40" s="1787"/>
      <c r="DO40" s="1787"/>
      <c r="DP40" s="1787"/>
      <c r="DQ40" s="1787"/>
      <c r="DR40" s="1787"/>
      <c r="DS40" s="1787"/>
      <c r="DT40" s="1787"/>
      <c r="DU40" s="1787"/>
      <c r="DV40" s="1787"/>
      <c r="DW40" s="1787"/>
      <c r="DX40" s="1787"/>
      <c r="DY40" s="1787"/>
      <c r="DZ40" s="1787"/>
      <c r="EA40" s="1787"/>
      <c r="EB40" s="1787"/>
      <c r="EC40" s="1787"/>
      <c r="ED40" s="1787"/>
      <c r="EE40" s="1787"/>
      <c r="EF40" s="1787"/>
      <c r="EG40" s="1787"/>
      <c r="EH40" s="1787"/>
      <c r="EI40" s="1787"/>
      <c r="EJ40" s="1787"/>
      <c r="EK40" s="1787"/>
      <c r="EL40" s="1787"/>
    </row>
    <row r="41" spans="2:142" s="1801" customFormat="1" ht="30" customHeight="1">
      <c r="B41" s="1812"/>
      <c r="C41" s="1806"/>
      <c r="E41" s="1875" t="s">
        <v>1128</v>
      </c>
      <c r="F41" s="1787"/>
      <c r="G41" s="1876"/>
      <c r="H41" s="1876"/>
      <c r="I41" s="1831"/>
      <c r="J41" s="1831"/>
      <c r="K41" s="1831"/>
      <c r="L41" s="1831"/>
      <c r="M41" s="1831"/>
      <c r="N41" s="1831"/>
      <c r="O41" s="1831"/>
      <c r="P41" s="1831"/>
      <c r="Q41" s="1831"/>
      <c r="R41" s="1770"/>
      <c r="S41" s="1770"/>
      <c r="T41" s="1770"/>
      <c r="U41" s="1770"/>
      <c r="V41" s="1770"/>
      <c r="W41" s="1770"/>
      <c r="X41" s="1770"/>
      <c r="Y41" s="1770"/>
      <c r="Z41" s="1770"/>
      <c r="AA41" s="1770"/>
      <c r="AB41" s="1770"/>
      <c r="AC41" s="1770"/>
      <c r="AD41" s="1770"/>
      <c r="AE41" s="1770"/>
      <c r="AF41" s="1770"/>
      <c r="AG41" s="1807"/>
      <c r="AH41" s="1807"/>
      <c r="AI41" s="1807"/>
      <c r="AJ41" s="1807"/>
      <c r="AK41" s="1807"/>
      <c r="AL41" s="1807"/>
      <c r="AM41" s="1807"/>
      <c r="AN41" s="1807"/>
      <c r="AO41" s="1807"/>
      <c r="AP41" s="1807"/>
      <c r="AQ41" s="1807"/>
      <c r="AR41" s="1807"/>
      <c r="AS41" s="1807"/>
      <c r="AT41" s="1807"/>
      <c r="AU41" s="1807"/>
      <c r="AV41" s="1807"/>
      <c r="AW41" s="1807"/>
      <c r="AX41" s="1807"/>
      <c r="AY41" s="1807"/>
      <c r="AZ41" s="1807"/>
      <c r="BA41" s="1807"/>
      <c r="BB41" s="1807"/>
      <c r="BC41" s="1807"/>
      <c r="BD41" s="1807"/>
      <c r="BE41" s="1807"/>
      <c r="BF41" s="1807"/>
      <c r="BG41" s="1807"/>
      <c r="BH41" s="1807"/>
      <c r="BI41" s="1807"/>
      <c r="BJ41" s="1807"/>
      <c r="BK41" s="1807"/>
      <c r="BL41" s="1807"/>
      <c r="BM41" s="1807"/>
      <c r="BN41" s="1807"/>
      <c r="BO41" s="1807"/>
      <c r="BP41" s="1807"/>
      <c r="BQ41" s="1807"/>
      <c r="BR41" s="1807"/>
      <c r="BS41" s="1807"/>
      <c r="BT41" s="1807"/>
      <c r="BU41" s="1807"/>
      <c r="BV41" s="1807"/>
      <c r="BW41" s="1807"/>
      <c r="BX41" s="1807"/>
      <c r="BY41" s="1807"/>
      <c r="BZ41" s="1807"/>
      <c r="CA41" s="1807"/>
      <c r="CB41" s="1807"/>
      <c r="CC41" s="1806"/>
      <c r="CD41" s="1773"/>
      <c r="CH41" s="1807"/>
      <c r="CI41" s="1807"/>
      <c r="CJ41" s="1807"/>
      <c r="CK41" s="1807"/>
      <c r="CL41" s="1807"/>
      <c r="CM41" s="1807"/>
      <c r="CN41" s="1814"/>
      <c r="CO41" s="1806"/>
      <c r="CP41" s="1787"/>
      <c r="CR41" s="1832"/>
      <c r="CS41" s="1832"/>
      <c r="CT41" s="1832"/>
      <c r="CU41" s="1855"/>
      <c r="CV41" s="1855"/>
      <c r="CW41" s="1855"/>
      <c r="CX41" s="1855"/>
      <c r="CY41" s="1787"/>
      <c r="CZ41" s="1787"/>
      <c r="DA41" s="1855"/>
      <c r="DB41" s="1855"/>
      <c r="DC41" s="1787"/>
      <c r="DD41" s="1787"/>
      <c r="DE41" s="1787"/>
      <c r="DF41" s="1787"/>
      <c r="DG41" s="1787"/>
      <c r="DH41" s="1787"/>
      <c r="DI41" s="1787"/>
      <c r="DJ41" s="1787"/>
      <c r="DK41" s="1787"/>
      <c r="DL41" s="1787"/>
      <c r="DM41" s="1787"/>
      <c r="DN41" s="1787"/>
      <c r="DO41" s="1787"/>
      <c r="DP41" s="1787"/>
      <c r="DQ41" s="1787"/>
      <c r="DR41" s="1787"/>
      <c r="DS41" s="1787"/>
      <c r="DT41" s="1787"/>
      <c r="DU41" s="1787"/>
      <c r="DV41" s="1787"/>
      <c r="DW41" s="1787"/>
      <c r="DX41" s="1787"/>
      <c r="DY41" s="1787"/>
      <c r="DZ41" s="1787"/>
      <c r="EA41" s="1787"/>
      <c r="EB41" s="1787"/>
      <c r="EC41" s="1787"/>
      <c r="ED41" s="1787"/>
      <c r="EE41" s="1787"/>
      <c r="EF41" s="1787"/>
      <c r="EG41" s="1787"/>
      <c r="EH41" s="1787"/>
      <c r="EI41" s="1787"/>
      <c r="EJ41" s="1787"/>
      <c r="EK41" s="1787"/>
      <c r="EL41" s="1787"/>
    </row>
    <row r="42" spans="2:142" s="1801" customFormat="1" ht="30" customHeight="1">
      <c r="B42" s="1812"/>
      <c r="C42" s="1806"/>
      <c r="D42" s="3362" t="s">
        <v>21</v>
      </c>
      <c r="E42" s="3363"/>
      <c r="F42" s="3365"/>
      <c r="G42" s="3366"/>
      <c r="H42" s="3367"/>
      <c r="I42" s="1832"/>
      <c r="J42" s="3371" t="s">
        <v>2677</v>
      </c>
      <c r="K42" s="3371"/>
      <c r="L42" s="3371"/>
      <c r="M42" s="3371"/>
      <c r="N42" s="3371"/>
      <c r="O42" s="3371"/>
      <c r="P42" s="3371"/>
      <c r="Q42" s="3371"/>
      <c r="R42" s="1770"/>
      <c r="S42" s="3362" t="s">
        <v>22</v>
      </c>
      <c r="T42" s="3363"/>
      <c r="U42" s="3365"/>
      <c r="V42" s="3366"/>
      <c r="W42" s="3367"/>
      <c r="X42" s="1832"/>
      <c r="Y42" s="3371" t="s">
        <v>2678</v>
      </c>
      <c r="Z42" s="3371"/>
      <c r="AA42" s="3371"/>
      <c r="AB42" s="3371"/>
      <c r="AC42" s="3371"/>
      <c r="AD42" s="3371"/>
      <c r="AE42" s="3371"/>
      <c r="AF42" s="3371"/>
      <c r="AG42" s="1807"/>
      <c r="AH42" s="1807"/>
      <c r="AI42" s="1807"/>
      <c r="AJ42" s="1807"/>
      <c r="AK42" s="1807"/>
      <c r="AL42" s="1807"/>
      <c r="AM42" s="1807"/>
      <c r="AN42" s="1807"/>
      <c r="AO42" s="1807"/>
      <c r="AP42" s="1807"/>
      <c r="AQ42" s="1807"/>
      <c r="AR42" s="1807"/>
      <c r="AS42" s="1807"/>
      <c r="AT42" s="1807"/>
      <c r="AU42" s="1807"/>
      <c r="AV42" s="1807"/>
      <c r="AW42" s="1807"/>
      <c r="AX42" s="1807"/>
      <c r="AY42" s="1807"/>
      <c r="AZ42" s="1807"/>
      <c r="BA42" s="1807"/>
      <c r="BB42" s="1807"/>
      <c r="BC42" s="1807"/>
      <c r="BD42" s="1807"/>
      <c r="BE42" s="1807"/>
      <c r="BF42" s="1807"/>
      <c r="BG42" s="1807"/>
      <c r="BH42" s="1807"/>
      <c r="BI42" s="1807"/>
      <c r="BJ42" s="1807"/>
      <c r="BK42" s="1807"/>
      <c r="BL42" s="1807"/>
      <c r="BM42" s="1807"/>
      <c r="BN42" s="1807"/>
      <c r="BO42" s="1807"/>
      <c r="BP42" s="1807"/>
      <c r="BQ42" s="1807"/>
      <c r="BR42" s="1807"/>
      <c r="BS42" s="1807"/>
      <c r="BT42" s="1807"/>
      <c r="BU42" s="1807"/>
      <c r="BV42" s="1807"/>
      <c r="BW42" s="1807"/>
      <c r="BX42" s="1807"/>
      <c r="BY42" s="1807"/>
      <c r="BZ42" s="1807"/>
      <c r="CA42" s="1807"/>
      <c r="CB42" s="1807"/>
      <c r="CC42" s="1806"/>
      <c r="CD42" s="1773"/>
      <c r="CH42" s="1807"/>
      <c r="CI42" s="1807"/>
      <c r="CJ42" s="1807"/>
      <c r="CK42" s="1807"/>
      <c r="CL42" s="1807"/>
      <c r="CM42" s="1807"/>
      <c r="CN42" s="1814"/>
      <c r="CO42" s="1806"/>
      <c r="CP42" s="1787"/>
      <c r="CR42" s="1832"/>
      <c r="CS42" s="1832"/>
      <c r="CT42" s="1832"/>
      <c r="CU42" s="1855"/>
      <c r="CV42" s="1855"/>
      <c r="CW42" s="1855"/>
      <c r="CX42" s="1855"/>
      <c r="CY42" s="1787"/>
      <c r="CZ42" s="1787"/>
      <c r="DA42" s="1855"/>
      <c r="DB42" s="1855"/>
      <c r="DC42" s="1787"/>
      <c r="DD42" s="1787"/>
      <c r="DE42" s="1787"/>
      <c r="DF42" s="1787"/>
      <c r="DG42" s="1787"/>
      <c r="DH42" s="1787"/>
      <c r="DI42" s="1787"/>
      <c r="DJ42" s="1787"/>
      <c r="DK42" s="1787"/>
      <c r="DL42" s="1787"/>
      <c r="DM42" s="1787"/>
      <c r="DN42" s="1787"/>
      <c r="DO42" s="1787"/>
      <c r="DP42" s="1787"/>
      <c r="DQ42" s="1787"/>
      <c r="DR42" s="1787"/>
      <c r="DS42" s="1787"/>
      <c r="DT42" s="1787"/>
      <c r="DU42" s="1787"/>
      <c r="DV42" s="1787"/>
      <c r="DW42" s="1787"/>
      <c r="DX42" s="1787"/>
      <c r="DY42" s="1787"/>
      <c r="DZ42" s="1787"/>
      <c r="EA42" s="1787"/>
      <c r="EB42" s="1787"/>
      <c r="EC42" s="1787"/>
      <c r="ED42" s="1787"/>
      <c r="EE42" s="1787"/>
      <c r="EF42" s="1787"/>
      <c r="EG42" s="1787"/>
      <c r="EH42" s="1787"/>
      <c r="EI42" s="1787"/>
      <c r="EJ42" s="1787"/>
      <c r="EK42" s="1787"/>
      <c r="EL42" s="1787"/>
    </row>
    <row r="43" spans="2:142" s="1801" customFormat="1" ht="30" customHeight="1">
      <c r="B43" s="1812"/>
      <c r="C43" s="1806"/>
      <c r="D43" s="3364"/>
      <c r="E43" s="3363"/>
      <c r="F43" s="3368"/>
      <c r="G43" s="3369"/>
      <c r="H43" s="3370"/>
      <c r="I43" s="1832"/>
      <c r="J43" s="3371"/>
      <c r="K43" s="3371"/>
      <c r="L43" s="3371"/>
      <c r="M43" s="3371"/>
      <c r="N43" s="3371"/>
      <c r="O43" s="3371"/>
      <c r="P43" s="3371"/>
      <c r="Q43" s="3371"/>
      <c r="R43" s="1770"/>
      <c r="S43" s="3364"/>
      <c r="T43" s="3363"/>
      <c r="U43" s="3368"/>
      <c r="V43" s="3369"/>
      <c r="W43" s="3370"/>
      <c r="X43" s="1832"/>
      <c r="Y43" s="3371"/>
      <c r="Z43" s="3371"/>
      <c r="AA43" s="3371"/>
      <c r="AB43" s="3371"/>
      <c r="AC43" s="3371"/>
      <c r="AD43" s="3371"/>
      <c r="AE43" s="3371"/>
      <c r="AF43" s="3371"/>
      <c r="AG43" s="1807"/>
      <c r="AH43" s="1807"/>
      <c r="AI43" s="1807"/>
      <c r="AJ43" s="1807"/>
      <c r="AK43" s="1807"/>
      <c r="AL43" s="1807"/>
      <c r="AM43" s="1807"/>
      <c r="AN43" s="1807"/>
      <c r="AO43" s="1807"/>
      <c r="AP43" s="1807"/>
      <c r="AQ43" s="1807"/>
      <c r="AR43" s="1807"/>
      <c r="AS43" s="1807"/>
      <c r="AT43" s="1807"/>
      <c r="AU43" s="1807"/>
      <c r="AV43" s="1807"/>
      <c r="AW43" s="1807"/>
      <c r="AX43" s="1807"/>
      <c r="AY43" s="1807"/>
      <c r="AZ43" s="1807"/>
      <c r="BA43" s="1807"/>
      <c r="BB43" s="1807"/>
      <c r="BC43" s="1807"/>
      <c r="BD43" s="1807"/>
      <c r="BE43" s="1807"/>
      <c r="BF43" s="1807"/>
      <c r="BG43" s="1807"/>
      <c r="BH43" s="1807"/>
      <c r="BI43" s="1807"/>
      <c r="BJ43" s="1807"/>
      <c r="BK43" s="1807"/>
      <c r="BL43" s="1807"/>
      <c r="BM43" s="1807"/>
      <c r="BN43" s="1807"/>
      <c r="BO43" s="1807"/>
      <c r="BP43" s="1807"/>
      <c r="BQ43" s="1807"/>
      <c r="BR43" s="1807"/>
      <c r="BS43" s="1807"/>
      <c r="BT43" s="1807"/>
      <c r="BU43" s="1807"/>
      <c r="BV43" s="1807"/>
      <c r="BW43" s="1807"/>
      <c r="BX43" s="1807"/>
      <c r="BY43" s="1807"/>
      <c r="BZ43" s="1807"/>
      <c r="CA43" s="1807"/>
      <c r="CB43" s="1807"/>
      <c r="CC43" s="1806"/>
      <c r="CD43" s="1773"/>
      <c r="CH43" s="1807"/>
      <c r="CI43" s="1807"/>
      <c r="CJ43" s="1807"/>
      <c r="CK43" s="1807"/>
      <c r="CL43" s="1807"/>
      <c r="CM43" s="1807"/>
      <c r="CN43" s="1814"/>
      <c r="CO43" s="1806"/>
      <c r="CP43" s="1787"/>
      <c r="CR43" s="1832"/>
      <c r="CS43" s="1832"/>
      <c r="CT43" s="1832"/>
      <c r="CU43" s="1855"/>
      <c r="CV43" s="1855"/>
      <c r="CW43" s="1855"/>
      <c r="CX43" s="1855"/>
      <c r="CY43" s="1787"/>
      <c r="CZ43" s="1787"/>
      <c r="DA43" s="1855"/>
      <c r="DB43" s="1855"/>
      <c r="DC43" s="1787"/>
      <c r="DD43" s="1787"/>
      <c r="DE43" s="1787"/>
      <c r="DF43" s="1787"/>
      <c r="DG43" s="1787"/>
      <c r="DH43" s="1787"/>
      <c r="DI43" s="1787"/>
      <c r="DJ43" s="1787"/>
      <c r="DK43" s="1787"/>
      <c r="DL43" s="1787"/>
      <c r="DM43" s="1787"/>
      <c r="DN43" s="1787"/>
      <c r="DO43" s="1787"/>
      <c r="DP43" s="1787"/>
      <c r="DQ43" s="1787"/>
      <c r="DR43" s="1787"/>
      <c r="DS43" s="1787"/>
      <c r="DT43" s="1787"/>
      <c r="DU43" s="1787"/>
      <c r="DV43" s="1787"/>
      <c r="DW43" s="1787"/>
      <c r="DX43" s="1787"/>
      <c r="DY43" s="1787"/>
      <c r="DZ43" s="1787"/>
      <c r="EA43" s="1787"/>
      <c r="EB43" s="1787"/>
      <c r="EC43" s="1787"/>
      <c r="ED43" s="1787"/>
      <c r="EE43" s="1787"/>
      <c r="EF43" s="1787"/>
      <c r="EG43" s="1787"/>
      <c r="EH43" s="1787"/>
      <c r="EI43" s="1787"/>
      <c r="EJ43" s="1787"/>
      <c r="EK43" s="1787"/>
      <c r="EL43" s="1787"/>
    </row>
    <row r="44" spans="2:142" s="1801" customFormat="1" ht="30" customHeight="1">
      <c r="B44" s="1812"/>
      <c r="C44" s="1807"/>
      <c r="D44" s="1807"/>
      <c r="E44" s="1807"/>
      <c r="F44" s="1807"/>
      <c r="G44" s="1807"/>
      <c r="H44" s="1807"/>
      <c r="I44" s="1807"/>
      <c r="J44" s="1807"/>
      <c r="K44" s="1807"/>
      <c r="L44" s="1807"/>
      <c r="M44" s="1807"/>
      <c r="N44" s="1807"/>
      <c r="O44" s="1807"/>
      <c r="P44" s="1807"/>
      <c r="Q44" s="1807"/>
      <c r="R44" s="1807"/>
      <c r="S44" s="1807"/>
      <c r="T44" s="1807"/>
      <c r="U44" s="1807"/>
      <c r="V44" s="1807"/>
      <c r="W44" s="1807"/>
      <c r="X44" s="1807"/>
      <c r="Y44" s="1807"/>
      <c r="Z44" s="1807"/>
      <c r="AA44" s="1807"/>
      <c r="AB44" s="1807"/>
      <c r="AC44" s="1807"/>
      <c r="AD44" s="1807"/>
      <c r="AE44" s="1807"/>
      <c r="AF44" s="1807"/>
      <c r="AG44" s="1807"/>
      <c r="AH44" s="1807"/>
      <c r="AI44" s="1807"/>
      <c r="AJ44" s="1807"/>
      <c r="AK44" s="1807"/>
      <c r="AL44" s="1807"/>
      <c r="AM44" s="1807"/>
      <c r="AN44" s="1807"/>
      <c r="AO44" s="1807"/>
      <c r="AP44" s="1807"/>
      <c r="AQ44" s="1807"/>
      <c r="AR44" s="1807"/>
      <c r="AS44" s="1807"/>
      <c r="AT44" s="1807"/>
      <c r="AU44" s="1807"/>
      <c r="AV44" s="1807"/>
      <c r="AW44" s="1807"/>
      <c r="AX44" s="1807"/>
      <c r="AY44" s="1807"/>
      <c r="AZ44" s="1807"/>
      <c r="BA44" s="1807"/>
      <c r="BB44" s="1807"/>
      <c r="BC44" s="1807"/>
      <c r="BD44" s="1807"/>
      <c r="BE44" s="1807"/>
      <c r="BF44" s="1807"/>
      <c r="BG44" s="1807"/>
      <c r="BH44" s="1807"/>
      <c r="BI44" s="1807"/>
      <c r="BJ44" s="1807"/>
      <c r="BK44" s="1807"/>
      <c r="BL44" s="1807"/>
      <c r="BM44" s="1807"/>
      <c r="BN44" s="1807"/>
      <c r="BO44" s="1807"/>
      <c r="BP44" s="1807"/>
      <c r="BQ44" s="1807"/>
      <c r="BR44" s="1807"/>
      <c r="BS44" s="1807"/>
      <c r="BT44" s="1807"/>
      <c r="BU44" s="1807"/>
      <c r="BV44" s="1807"/>
      <c r="BW44" s="1807"/>
      <c r="BX44" s="1807"/>
      <c r="BY44" s="1807"/>
      <c r="BZ44" s="1807"/>
      <c r="CA44" s="1807"/>
      <c r="CB44" s="1807"/>
      <c r="CC44" s="1806"/>
      <c r="CD44" s="1773"/>
      <c r="CH44" s="1807"/>
      <c r="CI44" s="1807"/>
      <c r="CJ44" s="1807"/>
      <c r="CK44" s="1807"/>
      <c r="CL44" s="1807"/>
      <c r="CM44" s="1807"/>
      <c r="CN44" s="1814"/>
      <c r="CO44" s="1806"/>
      <c r="CP44" s="1787"/>
      <c r="CR44" s="1832"/>
      <c r="CS44" s="1832"/>
      <c r="CT44" s="1832"/>
      <c r="CU44" s="1855"/>
      <c r="CV44" s="1855"/>
      <c r="CW44" s="1855"/>
      <c r="CX44" s="1855"/>
      <c r="CY44" s="1787"/>
      <c r="CZ44" s="1787"/>
      <c r="DA44" s="1855"/>
      <c r="DB44" s="1855"/>
      <c r="DC44" s="1787"/>
      <c r="DD44" s="1787"/>
      <c r="DE44" s="1787"/>
      <c r="DF44" s="1787"/>
      <c r="DG44" s="1787"/>
      <c r="DH44" s="1787"/>
      <c r="DI44" s="1787"/>
      <c r="DJ44" s="1787"/>
      <c r="DK44" s="1787"/>
      <c r="DL44" s="1787"/>
      <c r="DM44" s="1787"/>
      <c r="DN44" s="1787"/>
      <c r="DO44" s="1787"/>
      <c r="DP44" s="1787"/>
      <c r="DQ44" s="1787"/>
      <c r="DR44" s="1787"/>
      <c r="DS44" s="1787"/>
      <c r="DT44" s="1787"/>
      <c r="DU44" s="1787"/>
      <c r="DV44" s="1787"/>
      <c r="DW44" s="1787"/>
      <c r="DX44" s="1787"/>
      <c r="DY44" s="1787"/>
      <c r="DZ44" s="1787"/>
      <c r="EA44" s="1787"/>
      <c r="EB44" s="1787"/>
      <c r="EC44" s="1787"/>
      <c r="ED44" s="1787"/>
      <c r="EE44" s="1787"/>
      <c r="EF44" s="1787"/>
      <c r="EG44" s="1787"/>
      <c r="EH44" s="1787"/>
      <c r="EI44" s="1787"/>
      <c r="EJ44" s="1787"/>
      <c r="EK44" s="1787"/>
      <c r="EL44" s="1787"/>
    </row>
    <row r="45" spans="2:142" s="1801" customFormat="1" ht="30" customHeight="1">
      <c r="B45" s="1812"/>
      <c r="C45" s="1807"/>
      <c r="D45" s="1806" t="s">
        <v>2795</v>
      </c>
      <c r="E45" s="1806"/>
      <c r="F45" s="1807"/>
      <c r="G45" s="1807"/>
      <c r="H45" s="1807"/>
      <c r="I45" s="1807"/>
      <c r="J45" s="1807"/>
      <c r="K45" s="1807"/>
      <c r="L45" s="1807"/>
      <c r="M45" s="1807"/>
      <c r="N45" s="1807"/>
      <c r="O45" s="1807"/>
      <c r="P45" s="1807"/>
      <c r="Q45" s="1807"/>
      <c r="R45" s="1807"/>
      <c r="S45" s="1807"/>
      <c r="T45" s="1807"/>
      <c r="U45" s="1807"/>
      <c r="V45" s="1807"/>
      <c r="W45" s="1807"/>
      <c r="X45" s="1807"/>
      <c r="Y45" s="1807"/>
      <c r="Z45" s="1807"/>
      <c r="AA45" s="1807"/>
      <c r="AB45" s="1807"/>
      <c r="AC45" s="1807"/>
      <c r="AD45" s="1807"/>
      <c r="AE45" s="1807"/>
      <c r="AF45" s="1807"/>
      <c r="AG45" s="1807"/>
      <c r="AH45" s="1807"/>
      <c r="AI45" s="1807"/>
      <c r="AJ45" s="1807"/>
      <c r="AK45" s="1807"/>
      <c r="AL45" s="1807"/>
      <c r="AM45" s="1807"/>
      <c r="AN45" s="1807"/>
      <c r="AO45" s="1807"/>
      <c r="AP45" s="1807"/>
      <c r="AQ45" s="1807"/>
      <c r="AR45" s="1807"/>
      <c r="AS45" s="1807"/>
      <c r="AT45" s="1807"/>
      <c r="AU45" s="1807"/>
      <c r="AV45" s="1807"/>
      <c r="AW45" s="1807"/>
      <c r="AX45" s="1807"/>
      <c r="AY45" s="1807"/>
      <c r="AZ45" s="1807"/>
      <c r="BA45" s="1807"/>
      <c r="BB45" s="1807"/>
      <c r="BC45" s="1807"/>
      <c r="BD45" s="1807"/>
      <c r="BE45" s="1807"/>
      <c r="BF45" s="1807"/>
      <c r="BG45" s="1807"/>
      <c r="BH45" s="1807"/>
      <c r="BI45" s="1807"/>
      <c r="BJ45" s="1807"/>
      <c r="BK45" s="1807"/>
      <c r="BL45" s="1807"/>
      <c r="BM45" s="1807"/>
      <c r="BN45" s="1807"/>
      <c r="BO45" s="1807"/>
      <c r="BP45" s="1807"/>
      <c r="BQ45" s="1807"/>
      <c r="BR45" s="1807"/>
      <c r="BS45" s="1807"/>
      <c r="BT45" s="1807"/>
      <c r="BU45" s="1807"/>
      <c r="BV45" s="1807"/>
      <c r="BW45" s="1807"/>
      <c r="BX45" s="1807"/>
      <c r="BY45" s="1807"/>
      <c r="BZ45" s="1807"/>
      <c r="CA45" s="1807"/>
      <c r="CB45" s="1807"/>
      <c r="CC45" s="1806"/>
      <c r="CD45" s="1773"/>
      <c r="CH45" s="1807"/>
      <c r="CI45" s="1807"/>
      <c r="CJ45" s="1807"/>
      <c r="CK45" s="1807"/>
      <c r="CL45" s="1807"/>
      <c r="CM45" s="1807"/>
      <c r="CN45" s="1814"/>
      <c r="CO45" s="1806"/>
      <c r="CP45" s="1787"/>
      <c r="CR45" s="1832"/>
      <c r="CS45" s="1832"/>
      <c r="CT45" s="1832"/>
      <c r="CU45" s="1855"/>
      <c r="CV45" s="1855"/>
      <c r="CW45" s="1855"/>
      <c r="CX45" s="1855"/>
      <c r="CY45" s="1787"/>
      <c r="CZ45" s="1787"/>
      <c r="DA45" s="1855"/>
      <c r="DB45" s="1855"/>
      <c r="DC45" s="1787"/>
      <c r="DD45" s="1787"/>
      <c r="DE45" s="1787"/>
      <c r="DF45" s="1787"/>
      <c r="DG45" s="1787"/>
      <c r="DH45" s="1787"/>
      <c r="DI45" s="1787"/>
      <c r="DJ45" s="1787"/>
      <c r="DK45" s="1787"/>
      <c r="DL45" s="1787"/>
      <c r="DM45" s="1787"/>
      <c r="DN45" s="1787"/>
      <c r="DO45" s="1787"/>
      <c r="DP45" s="1787"/>
      <c r="DQ45" s="1787"/>
      <c r="DR45" s="1787"/>
      <c r="DS45" s="1787"/>
      <c r="DT45" s="1787"/>
      <c r="DU45" s="1787"/>
      <c r="DV45" s="1787"/>
      <c r="DW45" s="1787"/>
      <c r="DX45" s="1787"/>
      <c r="DY45" s="1787"/>
      <c r="DZ45" s="1787"/>
      <c r="EA45" s="1787"/>
      <c r="EB45" s="1787"/>
      <c r="EC45" s="1787"/>
      <c r="ED45" s="1787"/>
      <c r="EE45" s="1787"/>
      <c r="EF45" s="1787"/>
      <c r="EG45" s="1787"/>
      <c r="EH45" s="1787"/>
      <c r="EI45" s="1787"/>
      <c r="EJ45" s="1787"/>
      <c r="EK45" s="1787"/>
      <c r="EL45" s="1787"/>
    </row>
    <row r="46" spans="2:142" s="1801" customFormat="1" ht="30" customHeight="1">
      <c r="B46" s="1812"/>
      <c r="C46" s="1807"/>
      <c r="D46" s="1806" t="s">
        <v>206</v>
      </c>
      <c r="E46" s="1806"/>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c r="AE46" s="1807"/>
      <c r="AF46" s="1807"/>
      <c r="AG46" s="1807"/>
      <c r="AH46" s="1807"/>
      <c r="AI46" s="1807"/>
      <c r="AJ46" s="1807"/>
      <c r="AK46" s="1807"/>
      <c r="AL46" s="1807"/>
      <c r="AM46" s="1807"/>
      <c r="AN46" s="1807"/>
      <c r="AO46" s="1807"/>
      <c r="AP46" s="1807"/>
      <c r="AQ46" s="1807"/>
      <c r="AR46" s="1807"/>
      <c r="AS46" s="1807"/>
      <c r="AT46" s="1807"/>
      <c r="AU46" s="1807"/>
      <c r="AV46" s="1807"/>
      <c r="AW46" s="1807"/>
      <c r="AX46" s="1807"/>
      <c r="AY46" s="1807"/>
      <c r="AZ46" s="1807"/>
      <c r="BA46" s="1807"/>
      <c r="BB46" s="1807"/>
      <c r="BC46" s="1807"/>
      <c r="BD46" s="1807"/>
      <c r="BE46" s="1807"/>
      <c r="BF46" s="1807"/>
      <c r="BG46" s="1807"/>
      <c r="BH46" s="1807"/>
      <c r="BI46" s="1807"/>
      <c r="BJ46" s="1807"/>
      <c r="BK46" s="1807"/>
      <c r="BL46" s="1807"/>
      <c r="BM46" s="1807"/>
      <c r="BN46" s="1807"/>
      <c r="BO46" s="1807"/>
      <c r="BP46" s="1807"/>
      <c r="BQ46" s="1807"/>
      <c r="BR46" s="1807"/>
      <c r="BS46" s="1807"/>
      <c r="BT46" s="1807"/>
      <c r="BU46" s="1807"/>
      <c r="BV46" s="1807"/>
      <c r="BW46" s="1807"/>
      <c r="BX46" s="1807"/>
      <c r="BY46" s="1807"/>
      <c r="BZ46" s="1807"/>
      <c r="CA46" s="1807"/>
      <c r="CB46" s="1807"/>
      <c r="CC46" s="1806"/>
      <c r="CD46" s="1773"/>
      <c r="CH46" s="1807"/>
      <c r="CI46" s="1807"/>
      <c r="CJ46" s="1807"/>
      <c r="CK46" s="1807"/>
      <c r="CL46" s="1807"/>
      <c r="CM46" s="1807"/>
      <c r="CN46" s="1814"/>
      <c r="CO46" s="1806"/>
      <c r="CP46" s="1787"/>
      <c r="CR46" s="1832"/>
      <c r="CS46" s="1832"/>
      <c r="CT46" s="1832"/>
      <c r="CU46" s="1855"/>
      <c r="CV46" s="1855"/>
      <c r="CW46" s="1855"/>
      <c r="CX46" s="1855"/>
      <c r="CY46" s="1787"/>
      <c r="CZ46" s="1787"/>
      <c r="DA46" s="1855"/>
      <c r="DB46" s="1855"/>
      <c r="DC46" s="1787"/>
      <c r="DD46" s="1787"/>
      <c r="DE46" s="1787"/>
      <c r="DF46" s="1787"/>
      <c r="DG46" s="1787"/>
      <c r="DH46" s="1787"/>
      <c r="DI46" s="1787"/>
      <c r="DJ46" s="1787"/>
      <c r="DK46" s="1787"/>
      <c r="DL46" s="1787"/>
      <c r="DM46" s="1787"/>
      <c r="DN46" s="1787"/>
      <c r="DO46" s="1787"/>
      <c r="DP46" s="1787"/>
      <c r="DQ46" s="1787"/>
      <c r="DR46" s="1787"/>
      <c r="DS46" s="1787"/>
      <c r="DT46" s="1787"/>
      <c r="DU46" s="1787"/>
      <c r="DV46" s="1787"/>
      <c r="DW46" s="1787"/>
      <c r="DX46" s="1787"/>
      <c r="DY46" s="1787"/>
      <c r="DZ46" s="1787"/>
      <c r="EA46" s="1787"/>
      <c r="EB46" s="1787"/>
      <c r="EC46" s="1787"/>
      <c r="ED46" s="1787"/>
      <c r="EE46" s="1787"/>
      <c r="EF46" s="1787"/>
      <c r="EG46" s="1787"/>
      <c r="EH46" s="1787"/>
      <c r="EI46" s="1787"/>
      <c r="EJ46" s="1787"/>
      <c r="EK46" s="1787"/>
      <c r="EL46" s="1787"/>
    </row>
    <row r="47" spans="2:142" s="1801" customFormat="1" ht="30" customHeight="1">
      <c r="B47" s="1812"/>
      <c r="C47" s="1807"/>
      <c r="D47" s="1877" t="s">
        <v>2796</v>
      </c>
      <c r="E47" s="1806"/>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c r="AE47" s="1807"/>
      <c r="AF47" s="1807"/>
      <c r="AG47" s="1807"/>
      <c r="AH47" s="1807"/>
      <c r="AI47" s="1807"/>
      <c r="AJ47" s="1807"/>
      <c r="AK47" s="1807"/>
      <c r="AL47" s="1807"/>
      <c r="AM47" s="1807"/>
      <c r="AN47" s="1807"/>
      <c r="AO47" s="1807"/>
      <c r="AP47" s="1807"/>
      <c r="AQ47" s="1807"/>
      <c r="AR47" s="1807"/>
      <c r="AS47" s="1807"/>
      <c r="AT47" s="1807"/>
      <c r="AU47" s="1807"/>
      <c r="AV47" s="1807"/>
      <c r="AW47" s="1807"/>
      <c r="AX47" s="1807"/>
      <c r="AY47" s="1807"/>
      <c r="AZ47" s="1807"/>
      <c r="BA47" s="1807"/>
      <c r="BB47" s="1807"/>
      <c r="BC47" s="1807"/>
      <c r="BD47" s="1807"/>
      <c r="BE47" s="1807"/>
      <c r="BF47" s="1807"/>
      <c r="BG47" s="1807"/>
      <c r="BH47" s="1807"/>
      <c r="BI47" s="1807"/>
      <c r="BJ47" s="1807"/>
      <c r="BK47" s="1807"/>
      <c r="BL47" s="1807"/>
      <c r="BM47" s="1807"/>
      <c r="BN47" s="1807"/>
      <c r="BO47" s="1807"/>
      <c r="BP47" s="1807"/>
      <c r="BQ47" s="1807"/>
      <c r="BR47" s="1807"/>
      <c r="BS47" s="1807"/>
      <c r="BT47" s="1807"/>
      <c r="BU47" s="1807"/>
      <c r="BV47" s="1807"/>
      <c r="BW47" s="1807"/>
      <c r="BX47" s="1807"/>
      <c r="BY47" s="1807"/>
      <c r="BZ47" s="1807"/>
      <c r="CA47" s="1807"/>
      <c r="CB47" s="1807"/>
      <c r="CC47" s="1806"/>
      <c r="CD47" s="1773"/>
      <c r="CH47" s="1807"/>
      <c r="CI47" s="1807"/>
      <c r="CJ47" s="1807"/>
      <c r="CK47" s="1807"/>
      <c r="CL47" s="1807"/>
      <c r="CM47" s="1807"/>
      <c r="CN47" s="1814"/>
      <c r="CO47" s="1806"/>
      <c r="CP47" s="1787"/>
      <c r="CR47" s="1832"/>
      <c r="CS47" s="1832"/>
      <c r="CT47" s="1832"/>
      <c r="CU47" s="1855"/>
      <c r="CV47" s="1855"/>
      <c r="CW47" s="1855"/>
      <c r="CX47" s="1855"/>
      <c r="CY47" s="1787"/>
      <c r="CZ47" s="1787"/>
      <c r="DA47" s="1855"/>
      <c r="DB47" s="1855"/>
      <c r="DC47" s="1787"/>
      <c r="DD47" s="1787"/>
      <c r="DE47" s="1787"/>
      <c r="DF47" s="1787"/>
      <c r="DG47" s="1787"/>
      <c r="DH47" s="1787"/>
      <c r="DI47" s="1787"/>
      <c r="DJ47" s="1787"/>
      <c r="DK47" s="1787"/>
      <c r="DL47" s="1787"/>
      <c r="DM47" s="1787"/>
      <c r="DN47" s="1787"/>
      <c r="DO47" s="1787"/>
      <c r="DP47" s="1787"/>
      <c r="DQ47" s="1787"/>
      <c r="DR47" s="1787"/>
      <c r="DS47" s="1787"/>
      <c r="DT47" s="1787"/>
      <c r="DU47" s="1787"/>
      <c r="DV47" s="1787"/>
      <c r="DW47" s="1787"/>
      <c r="DX47" s="1787"/>
      <c r="DY47" s="1787"/>
      <c r="DZ47" s="1787"/>
      <c r="EA47" s="1787"/>
      <c r="EB47" s="1787"/>
      <c r="EC47" s="1787"/>
      <c r="ED47" s="1787"/>
      <c r="EE47" s="1787"/>
      <c r="EF47" s="1787"/>
      <c r="EG47" s="1787"/>
      <c r="EH47" s="1787"/>
      <c r="EI47" s="1787"/>
      <c r="EJ47" s="1787"/>
      <c r="EK47" s="1787"/>
      <c r="EL47" s="1787"/>
    </row>
    <row r="48" spans="2:142" s="1801" customFormat="1" ht="30" customHeight="1">
      <c r="B48" s="1812"/>
      <c r="C48" s="1807"/>
      <c r="D48" s="1877"/>
      <c r="E48" s="1806"/>
      <c r="F48" s="1807"/>
      <c r="G48" s="1807"/>
      <c r="H48" s="1807"/>
      <c r="I48" s="1807"/>
      <c r="J48" s="1807"/>
      <c r="K48" s="1807"/>
      <c r="L48" s="1807"/>
      <c r="M48" s="1807"/>
      <c r="N48" s="1807"/>
      <c r="O48" s="1807"/>
      <c r="P48" s="1807"/>
      <c r="Q48" s="1807"/>
      <c r="R48" s="1807"/>
      <c r="S48" s="1807"/>
      <c r="T48" s="1807"/>
      <c r="U48" s="1807"/>
      <c r="V48" s="1807"/>
      <c r="W48" s="1807"/>
      <c r="X48" s="1807"/>
      <c r="Y48" s="1807"/>
      <c r="Z48" s="1807"/>
      <c r="AA48" s="1807"/>
      <c r="AB48" s="1807"/>
      <c r="AC48" s="1807"/>
      <c r="AD48" s="1807"/>
      <c r="AE48" s="1807"/>
      <c r="AF48" s="1807"/>
      <c r="AG48" s="1807"/>
      <c r="AH48" s="1807"/>
      <c r="AI48" s="1807"/>
      <c r="AJ48" s="1807"/>
      <c r="AK48" s="1807"/>
      <c r="AL48" s="1807"/>
      <c r="AM48" s="1807"/>
      <c r="AN48" s="1807"/>
      <c r="AO48" s="1807"/>
      <c r="AP48" s="1807"/>
      <c r="AQ48" s="1807"/>
      <c r="AR48" s="1807"/>
      <c r="AS48" s="1807"/>
      <c r="AT48" s="1807"/>
      <c r="AU48" s="1807"/>
      <c r="AV48" s="1807"/>
      <c r="AW48" s="1807"/>
      <c r="AX48" s="1807"/>
      <c r="AY48" s="1807"/>
      <c r="AZ48" s="1807"/>
      <c r="BA48" s="1807"/>
      <c r="BB48" s="1807"/>
      <c r="BC48" s="1807"/>
      <c r="BD48" s="1807"/>
      <c r="BE48" s="1807"/>
      <c r="BF48" s="1807"/>
      <c r="BG48" s="1807"/>
      <c r="BH48" s="1807"/>
      <c r="BI48" s="1807"/>
      <c r="BJ48" s="1807"/>
      <c r="BK48" s="1807"/>
      <c r="BL48" s="1807"/>
      <c r="BM48" s="1807"/>
      <c r="BN48" s="1807"/>
      <c r="BO48" s="1807"/>
      <c r="BP48" s="1807"/>
      <c r="BQ48" s="1807"/>
      <c r="BR48" s="1807"/>
      <c r="BS48" s="1807"/>
      <c r="BT48" s="1807"/>
      <c r="BU48" s="1807"/>
      <c r="BV48" s="1814"/>
      <c r="BW48" s="1814"/>
      <c r="BX48" s="1814"/>
      <c r="BY48" s="1829" t="s">
        <v>1085</v>
      </c>
      <c r="BZ48" s="1814"/>
      <c r="CA48" s="1814"/>
      <c r="CB48" s="1807"/>
      <c r="CC48" s="1806"/>
      <c r="CD48" s="1773"/>
      <c r="CH48" s="1807"/>
      <c r="CI48" s="1807"/>
      <c r="CJ48" s="1807"/>
      <c r="CK48" s="1807"/>
      <c r="CL48" s="1807"/>
      <c r="CM48" s="1807"/>
      <c r="CN48" s="1814"/>
      <c r="CO48" s="1806"/>
      <c r="CP48" s="1787"/>
      <c r="CR48" s="1832"/>
      <c r="CS48" s="1832"/>
      <c r="CT48" s="1832"/>
      <c r="CU48" s="1855"/>
      <c r="CV48" s="1855"/>
      <c r="CW48" s="1855"/>
      <c r="CX48" s="1855"/>
      <c r="CY48" s="1787"/>
      <c r="CZ48" s="1787"/>
      <c r="DA48" s="1855"/>
      <c r="DB48" s="1855"/>
      <c r="DC48" s="1787"/>
      <c r="DD48" s="1787"/>
      <c r="DE48" s="1787"/>
      <c r="DF48" s="1787"/>
      <c r="DG48" s="1787"/>
      <c r="DH48" s="1787"/>
      <c r="DI48" s="1787"/>
      <c r="DJ48" s="1787"/>
      <c r="DK48" s="1787"/>
      <c r="DL48" s="1787"/>
      <c r="DM48" s="1787"/>
      <c r="DN48" s="1787"/>
      <c r="DO48" s="1787"/>
      <c r="DP48" s="1787"/>
      <c r="DQ48" s="1787"/>
      <c r="DR48" s="1787"/>
      <c r="DS48" s="1787"/>
      <c r="DT48" s="1787"/>
      <c r="DU48" s="1787"/>
      <c r="DV48" s="1787"/>
      <c r="DW48" s="1787"/>
      <c r="DX48" s="1787"/>
      <c r="DY48" s="1787"/>
      <c r="DZ48" s="1787"/>
      <c r="EA48" s="1787"/>
      <c r="EB48" s="1787"/>
      <c r="EC48" s="1787"/>
      <c r="ED48" s="1787"/>
      <c r="EE48" s="1787"/>
      <c r="EF48" s="1787"/>
      <c r="EG48" s="1787"/>
      <c r="EH48" s="1787"/>
      <c r="EI48" s="1787"/>
      <c r="EJ48" s="1787"/>
      <c r="EK48" s="1787"/>
      <c r="EL48" s="1787"/>
    </row>
    <row r="49" spans="2:142" s="1801" customFormat="1" ht="30" customHeight="1">
      <c r="B49" s="1812"/>
      <c r="C49" s="1807"/>
      <c r="D49" s="1878" t="s">
        <v>6</v>
      </c>
      <c r="E49" s="1787"/>
      <c r="F49" s="1770" t="s">
        <v>1129</v>
      </c>
      <c r="G49" s="178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c r="AE49" s="1807"/>
      <c r="AF49" s="1807"/>
      <c r="AG49" s="1807"/>
      <c r="AH49" s="1807"/>
      <c r="AI49" s="3406" t="s">
        <v>1029</v>
      </c>
      <c r="AJ49" s="3373"/>
      <c r="AK49" s="3404"/>
      <c r="AL49" s="3395"/>
      <c r="AM49" s="3396"/>
      <c r="AN49" s="3397"/>
      <c r="AO49" s="1807"/>
      <c r="AP49" s="1807"/>
      <c r="AQ49" s="1807"/>
      <c r="AR49" s="1807"/>
      <c r="AS49" s="1878" t="s">
        <v>433</v>
      </c>
      <c r="AT49" s="1787"/>
      <c r="AU49" s="1770" t="s">
        <v>1130</v>
      </c>
      <c r="AV49" s="1787"/>
      <c r="AW49" s="1787"/>
      <c r="AX49" s="1787"/>
      <c r="AY49" s="1787"/>
      <c r="AZ49" s="1787"/>
      <c r="BA49" s="1787"/>
      <c r="BB49" s="1787"/>
      <c r="BC49" s="1807"/>
      <c r="BD49" s="1807"/>
      <c r="BE49" s="1807"/>
      <c r="BF49" s="1807"/>
      <c r="BG49" s="1807"/>
      <c r="BH49" s="1807"/>
      <c r="BI49" s="1807"/>
      <c r="BJ49" s="1807"/>
      <c r="BK49" s="1807"/>
      <c r="BL49" s="1807"/>
      <c r="BM49" s="1807"/>
      <c r="BN49" s="1807"/>
      <c r="BO49" s="1807"/>
      <c r="BP49" s="1807"/>
      <c r="BQ49" s="1807"/>
      <c r="BR49" s="1807"/>
      <c r="BS49" s="1807"/>
      <c r="BT49" s="1807"/>
      <c r="BU49" s="1807"/>
      <c r="BV49" s="3406" t="s">
        <v>978</v>
      </c>
      <c r="BW49" s="3373"/>
      <c r="BX49" s="3404"/>
      <c r="BY49" s="3395"/>
      <c r="BZ49" s="3396"/>
      <c r="CA49" s="3397"/>
      <c r="CB49" s="1807"/>
      <c r="CC49" s="1806"/>
      <c r="CD49" s="1773"/>
      <c r="CH49" s="1807"/>
      <c r="CI49" s="1807"/>
      <c r="CJ49" s="1807"/>
      <c r="CK49" s="1807"/>
      <c r="CL49" s="1807"/>
      <c r="CM49" s="1807"/>
      <c r="CN49" s="1814"/>
      <c r="CO49" s="1806"/>
      <c r="CP49" s="1787"/>
      <c r="CR49" s="1832"/>
      <c r="CS49" s="1832"/>
      <c r="CT49" s="1832"/>
      <c r="CU49" s="1855"/>
      <c r="CV49" s="1855"/>
      <c r="CW49" s="1855"/>
      <c r="CX49" s="1855"/>
      <c r="CY49" s="1787"/>
      <c r="CZ49" s="1787"/>
      <c r="DA49" s="1855"/>
      <c r="DB49" s="1855"/>
      <c r="DC49" s="1787"/>
      <c r="DD49" s="1787"/>
      <c r="DE49" s="1787"/>
      <c r="DF49" s="1787"/>
      <c r="DG49" s="1787"/>
      <c r="DH49" s="1787"/>
      <c r="DI49" s="1787"/>
      <c r="DJ49" s="1787"/>
      <c r="DK49" s="1787"/>
      <c r="DL49" s="1787"/>
      <c r="DM49" s="1787"/>
      <c r="DN49" s="1787"/>
      <c r="DO49" s="1787"/>
      <c r="DP49" s="1787"/>
      <c r="DQ49" s="1787"/>
      <c r="DR49" s="1787"/>
      <c r="DS49" s="1787"/>
      <c r="DT49" s="1787"/>
      <c r="DU49" s="1787"/>
      <c r="DV49" s="1787"/>
      <c r="DW49" s="1787"/>
      <c r="DX49" s="1787"/>
      <c r="DY49" s="1787"/>
      <c r="DZ49" s="1787"/>
      <c r="EA49" s="1787"/>
      <c r="EB49" s="1787"/>
      <c r="EC49" s="1787"/>
      <c r="ED49" s="1787"/>
      <c r="EE49" s="1787"/>
      <c r="EF49" s="1787"/>
      <c r="EG49" s="1787"/>
      <c r="EH49" s="1787"/>
      <c r="EI49" s="1787"/>
      <c r="EJ49" s="1787"/>
      <c r="EK49" s="1787"/>
      <c r="EL49" s="1787"/>
    </row>
    <row r="50" spans="2:142" s="1801" customFormat="1" ht="30" customHeight="1">
      <c r="B50" s="1812"/>
      <c r="C50" s="1807"/>
      <c r="D50" s="1787"/>
      <c r="E50" s="1787"/>
      <c r="F50" s="1770" t="s">
        <v>1131</v>
      </c>
      <c r="G50" s="1787"/>
      <c r="H50" s="1807"/>
      <c r="I50" s="1807"/>
      <c r="J50" s="1807"/>
      <c r="K50" s="1807"/>
      <c r="L50" s="1807"/>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c r="AI50" s="3373"/>
      <c r="AJ50" s="3373"/>
      <c r="AK50" s="3404"/>
      <c r="AL50" s="3398"/>
      <c r="AM50" s="3399"/>
      <c r="AN50" s="3400"/>
      <c r="AO50" s="1807"/>
      <c r="AP50" s="1807"/>
      <c r="AQ50" s="1807"/>
      <c r="AR50" s="1807"/>
      <c r="AS50" s="1787"/>
      <c r="AT50" s="1787"/>
      <c r="AU50" s="1771" t="s">
        <v>1132</v>
      </c>
      <c r="AV50" s="1787"/>
      <c r="AW50" s="1787"/>
      <c r="AX50" s="1787"/>
      <c r="AY50" s="1787"/>
      <c r="AZ50" s="1787"/>
      <c r="BA50" s="1787"/>
      <c r="BB50" s="1787"/>
      <c r="BC50" s="1807"/>
      <c r="BD50" s="1807"/>
      <c r="BE50" s="1807"/>
      <c r="BF50" s="1807"/>
      <c r="BG50" s="1807"/>
      <c r="BH50" s="1807"/>
      <c r="BI50" s="1807"/>
      <c r="BJ50" s="1807"/>
      <c r="BK50" s="1807"/>
      <c r="BL50" s="1807"/>
      <c r="BM50" s="1807"/>
      <c r="BN50" s="1807"/>
      <c r="BO50" s="1807"/>
      <c r="BP50" s="1807"/>
      <c r="BQ50" s="1807"/>
      <c r="BR50" s="1807"/>
      <c r="BS50" s="1807"/>
      <c r="BT50" s="1807"/>
      <c r="BU50" s="1807"/>
      <c r="BV50" s="3373"/>
      <c r="BW50" s="3373"/>
      <c r="BX50" s="3404"/>
      <c r="BY50" s="3398"/>
      <c r="BZ50" s="3399"/>
      <c r="CA50" s="3400"/>
      <c r="CB50" s="1807"/>
      <c r="CC50" s="1806"/>
      <c r="CD50" s="1773"/>
      <c r="CH50" s="1807"/>
      <c r="CI50" s="1807"/>
      <c r="CJ50" s="1807"/>
      <c r="CK50" s="1807"/>
      <c r="CL50" s="1807"/>
      <c r="CM50" s="1807"/>
      <c r="CN50" s="1814"/>
      <c r="CO50" s="1806"/>
      <c r="CP50" s="1787"/>
      <c r="CR50" s="1832"/>
      <c r="CS50" s="1832"/>
      <c r="CT50" s="1832"/>
      <c r="CU50" s="1855"/>
      <c r="CV50" s="1855"/>
      <c r="CW50" s="1855"/>
      <c r="CX50" s="1855"/>
      <c r="CY50" s="1787"/>
      <c r="CZ50" s="1787"/>
      <c r="DA50" s="1855"/>
      <c r="DB50" s="1855"/>
      <c r="DC50" s="1787"/>
      <c r="DD50" s="1787"/>
      <c r="DE50" s="1787"/>
      <c r="DF50" s="1787"/>
      <c r="DG50" s="1787"/>
      <c r="DH50" s="1787"/>
      <c r="DI50" s="1787"/>
      <c r="DJ50" s="1787"/>
      <c r="DK50" s="1787"/>
      <c r="DL50" s="1787"/>
      <c r="DM50" s="1787"/>
      <c r="DN50" s="1787"/>
      <c r="DO50" s="1787"/>
      <c r="DP50" s="1787"/>
      <c r="DQ50" s="1787"/>
      <c r="DR50" s="1787"/>
      <c r="DS50" s="1787"/>
      <c r="DT50" s="1787"/>
      <c r="DU50" s="1787"/>
      <c r="DV50" s="1787"/>
      <c r="DW50" s="1787"/>
      <c r="DX50" s="1787"/>
      <c r="DY50" s="1787"/>
      <c r="DZ50" s="1787"/>
      <c r="EA50" s="1787"/>
      <c r="EB50" s="1787"/>
      <c r="EC50" s="1787"/>
      <c r="ED50" s="1787"/>
      <c r="EE50" s="1787"/>
      <c r="EF50" s="1787"/>
      <c r="EG50" s="1787"/>
      <c r="EH50" s="1787"/>
      <c r="EI50" s="1787"/>
      <c r="EJ50" s="1787"/>
      <c r="EK50" s="1787"/>
      <c r="EL50" s="1787"/>
    </row>
    <row r="51" spans="2:142" s="1801" customFormat="1" ht="30" customHeight="1">
      <c r="B51" s="1812"/>
      <c r="C51" s="1807"/>
      <c r="D51" s="1787"/>
      <c r="E51" s="1787"/>
      <c r="F51" s="1771" t="s">
        <v>1133</v>
      </c>
      <c r="G51" s="1787"/>
      <c r="H51" s="1807"/>
      <c r="I51" s="1807"/>
      <c r="J51" s="1807"/>
      <c r="K51" s="1807"/>
      <c r="L51" s="1807"/>
      <c r="M51" s="1807"/>
      <c r="N51" s="1807"/>
      <c r="O51" s="1807"/>
      <c r="P51" s="1807"/>
      <c r="Q51" s="1807"/>
      <c r="R51" s="1807"/>
      <c r="S51" s="1807"/>
      <c r="T51" s="1807"/>
      <c r="U51" s="1807"/>
      <c r="V51" s="1807"/>
      <c r="W51" s="1807"/>
      <c r="X51" s="1807"/>
      <c r="Y51" s="1807"/>
      <c r="Z51" s="1807"/>
      <c r="AA51" s="1807"/>
      <c r="AB51" s="1807"/>
      <c r="AC51" s="1807"/>
      <c r="AD51" s="1807"/>
      <c r="AE51" s="1807"/>
      <c r="AF51" s="1807"/>
      <c r="AG51" s="1807"/>
      <c r="AH51" s="1807"/>
      <c r="AI51" s="1807"/>
      <c r="AJ51" s="1807"/>
      <c r="AK51" s="1807"/>
      <c r="AL51" s="1807"/>
      <c r="AM51" s="1807"/>
      <c r="AN51" s="1807"/>
      <c r="AO51" s="1807"/>
      <c r="AP51" s="1807"/>
      <c r="AQ51" s="1807"/>
      <c r="AR51" s="1807"/>
      <c r="AS51" s="1787"/>
      <c r="AT51" s="1787"/>
      <c r="AU51" s="1787"/>
      <c r="AV51" s="1787"/>
      <c r="AW51" s="1787"/>
      <c r="AX51" s="1787"/>
      <c r="AY51" s="1787"/>
      <c r="AZ51" s="1787"/>
      <c r="BA51" s="1787"/>
      <c r="BB51" s="1787"/>
      <c r="BC51" s="1807"/>
      <c r="BD51" s="1807"/>
      <c r="BE51" s="1807"/>
      <c r="BF51" s="1807"/>
      <c r="BG51" s="1807"/>
      <c r="BH51" s="1807"/>
      <c r="BI51" s="1807"/>
      <c r="BJ51" s="1807"/>
      <c r="BK51" s="1807"/>
      <c r="BL51" s="1807"/>
      <c r="BM51" s="1807"/>
      <c r="BN51" s="1807"/>
      <c r="BO51" s="1807"/>
      <c r="BP51" s="1807"/>
      <c r="BQ51" s="1807"/>
      <c r="BR51" s="1807"/>
      <c r="BS51" s="1807"/>
      <c r="BT51" s="1807"/>
      <c r="BU51" s="1807"/>
      <c r="BV51" s="1770"/>
      <c r="BW51" s="1770"/>
      <c r="BX51" s="1770"/>
      <c r="BY51" s="1770"/>
      <c r="BZ51" s="1770"/>
      <c r="CA51" s="1770"/>
      <c r="CB51" s="1807"/>
      <c r="CC51" s="1806"/>
      <c r="CD51" s="1773"/>
      <c r="CH51" s="1807"/>
      <c r="CI51" s="1807"/>
      <c r="CJ51" s="1807"/>
      <c r="CK51" s="1807"/>
      <c r="CL51" s="1807"/>
      <c r="CM51" s="1807"/>
      <c r="CN51" s="1814"/>
      <c r="CO51" s="1806"/>
      <c r="CP51" s="1787"/>
      <c r="CR51" s="1832"/>
      <c r="CS51" s="1832"/>
      <c r="CT51" s="1832"/>
      <c r="CU51" s="1855"/>
      <c r="CV51" s="1855"/>
      <c r="CW51" s="1855"/>
      <c r="CX51" s="1855"/>
      <c r="CY51" s="1787"/>
      <c r="CZ51" s="1787"/>
      <c r="DA51" s="1855"/>
      <c r="DB51" s="1855"/>
      <c r="DC51" s="1787"/>
      <c r="DD51" s="1787"/>
      <c r="DE51" s="1787"/>
      <c r="DF51" s="1787"/>
      <c r="DG51" s="1787"/>
      <c r="DH51" s="1787"/>
      <c r="DI51" s="1787"/>
      <c r="DJ51" s="1787"/>
      <c r="DK51" s="1787"/>
      <c r="DL51" s="1787"/>
      <c r="DM51" s="1787"/>
      <c r="DN51" s="1787"/>
      <c r="DO51" s="1787"/>
      <c r="DP51" s="1787"/>
      <c r="DQ51" s="1787"/>
      <c r="DR51" s="1787"/>
      <c r="DS51" s="1787"/>
      <c r="DT51" s="1787"/>
      <c r="DU51" s="1787"/>
      <c r="DV51" s="1787"/>
      <c r="DW51" s="1787"/>
      <c r="DX51" s="1787"/>
      <c r="DY51" s="1787"/>
      <c r="DZ51" s="1787"/>
      <c r="EA51" s="1787"/>
      <c r="EB51" s="1787"/>
      <c r="EC51" s="1787"/>
      <c r="ED51" s="1787"/>
      <c r="EE51" s="1787"/>
      <c r="EF51" s="1787"/>
      <c r="EG51" s="1787"/>
      <c r="EH51" s="1787"/>
      <c r="EI51" s="1787"/>
      <c r="EJ51" s="1787"/>
      <c r="EK51" s="1787"/>
      <c r="EL51" s="1787"/>
    </row>
    <row r="52" spans="2:142" s="1801" customFormat="1" ht="30" customHeight="1">
      <c r="B52" s="1812"/>
      <c r="C52" s="1807"/>
      <c r="D52" s="1807"/>
      <c r="E52" s="1807"/>
      <c r="F52" s="1807"/>
      <c r="G52" s="1807"/>
      <c r="H52" s="1807"/>
      <c r="I52" s="1807"/>
      <c r="J52" s="1807"/>
      <c r="K52" s="1807"/>
      <c r="L52" s="1807"/>
      <c r="M52" s="1807"/>
      <c r="N52" s="1807"/>
      <c r="O52" s="1807"/>
      <c r="P52" s="1807"/>
      <c r="Q52" s="1807"/>
      <c r="R52" s="1807"/>
      <c r="S52" s="1807"/>
      <c r="T52" s="1807"/>
      <c r="U52" s="1807"/>
      <c r="V52" s="1807"/>
      <c r="W52" s="1807"/>
      <c r="X52" s="1807"/>
      <c r="Y52" s="1807"/>
      <c r="Z52" s="1807"/>
      <c r="AA52" s="1807"/>
      <c r="AB52" s="1807"/>
      <c r="AC52" s="1807"/>
      <c r="AD52" s="1807"/>
      <c r="AE52" s="1807"/>
      <c r="AF52" s="1807"/>
      <c r="AG52" s="1807"/>
      <c r="AH52" s="1807"/>
      <c r="AI52" s="1807"/>
      <c r="AJ52" s="1807"/>
      <c r="AK52" s="1807"/>
      <c r="AL52" s="1807"/>
      <c r="AM52" s="1807"/>
      <c r="AN52" s="1807"/>
      <c r="AO52" s="1807"/>
      <c r="AP52" s="1807"/>
      <c r="AQ52" s="1807"/>
      <c r="AR52" s="1807"/>
      <c r="AS52" s="1878" t="s">
        <v>28</v>
      </c>
      <c r="AT52" s="1787"/>
      <c r="AU52" s="1770" t="s">
        <v>1134</v>
      </c>
      <c r="AV52" s="1787"/>
      <c r="AW52" s="1787"/>
      <c r="AX52" s="1787"/>
      <c r="AY52" s="1787"/>
      <c r="AZ52" s="1787"/>
      <c r="BA52" s="1787"/>
      <c r="BB52" s="1787"/>
      <c r="BC52" s="1807"/>
      <c r="BD52" s="1807"/>
      <c r="BE52" s="1807"/>
      <c r="BF52" s="1807"/>
      <c r="BG52" s="1807"/>
      <c r="BH52" s="1807"/>
      <c r="BI52" s="1807"/>
      <c r="BJ52" s="1807"/>
      <c r="BK52" s="1807"/>
      <c r="BL52" s="1807"/>
      <c r="BM52" s="1807"/>
      <c r="BN52" s="1807"/>
      <c r="BO52" s="1807"/>
      <c r="BP52" s="1807"/>
      <c r="BQ52" s="1807"/>
      <c r="BR52" s="1807"/>
      <c r="BS52" s="1807"/>
      <c r="BT52" s="1807"/>
      <c r="BU52" s="1807"/>
      <c r="BV52" s="3406" t="s">
        <v>979</v>
      </c>
      <c r="BW52" s="3373"/>
      <c r="BX52" s="3404"/>
      <c r="BY52" s="3395"/>
      <c r="BZ52" s="3396"/>
      <c r="CA52" s="3397"/>
      <c r="CB52" s="1807"/>
      <c r="CC52" s="1806"/>
      <c r="CD52" s="1773"/>
      <c r="CH52" s="1807"/>
      <c r="CI52" s="1807"/>
      <c r="CJ52" s="1807"/>
      <c r="CK52" s="1807"/>
      <c r="CL52" s="1807"/>
      <c r="CM52" s="1807"/>
      <c r="CN52" s="1814"/>
      <c r="CO52" s="1806"/>
      <c r="CP52" s="1787"/>
      <c r="CR52" s="1832"/>
      <c r="CS52" s="1832"/>
      <c r="CT52" s="1832"/>
      <c r="CU52" s="1855"/>
      <c r="CV52" s="1855"/>
      <c r="CW52" s="1855"/>
      <c r="CX52" s="1855"/>
      <c r="CY52" s="1787"/>
      <c r="CZ52" s="1787"/>
      <c r="DA52" s="1855"/>
      <c r="DB52" s="1855"/>
      <c r="DC52" s="1787"/>
      <c r="DD52" s="1787"/>
      <c r="DE52" s="1787"/>
      <c r="DF52" s="1787"/>
      <c r="DG52" s="1787"/>
      <c r="DH52" s="1787"/>
      <c r="DI52" s="1787"/>
      <c r="DJ52" s="1787"/>
      <c r="DK52" s="1787"/>
      <c r="DL52" s="1787"/>
      <c r="DM52" s="1787"/>
      <c r="DN52" s="1787"/>
      <c r="DO52" s="1787"/>
      <c r="DP52" s="1787"/>
      <c r="DQ52" s="1787"/>
      <c r="DR52" s="1787"/>
      <c r="DS52" s="1787"/>
      <c r="DT52" s="1787"/>
      <c r="DU52" s="1787"/>
      <c r="DV52" s="1787"/>
      <c r="DW52" s="1787"/>
      <c r="DX52" s="1787"/>
      <c r="DY52" s="1787"/>
      <c r="DZ52" s="1787"/>
      <c r="EA52" s="1787"/>
      <c r="EB52" s="1787"/>
      <c r="EC52" s="1787"/>
      <c r="ED52" s="1787"/>
      <c r="EE52" s="1787"/>
      <c r="EF52" s="1787"/>
      <c r="EG52" s="1787"/>
      <c r="EH52" s="1787"/>
      <c r="EI52" s="1787"/>
      <c r="EJ52" s="1787"/>
      <c r="EK52" s="1787"/>
      <c r="EL52" s="1787"/>
    </row>
    <row r="53" spans="2:142" s="1801" customFormat="1" ht="30" customHeight="1">
      <c r="B53" s="1812"/>
      <c r="C53" s="1807"/>
      <c r="D53" s="1878" t="s">
        <v>7</v>
      </c>
      <c r="E53" s="1787"/>
      <c r="F53" s="1770" t="s">
        <v>2797</v>
      </c>
      <c r="G53" s="1787"/>
      <c r="H53" s="1807"/>
      <c r="I53" s="1807"/>
      <c r="J53" s="1807"/>
      <c r="K53" s="1807"/>
      <c r="L53" s="1807"/>
      <c r="M53" s="1807"/>
      <c r="N53" s="1807"/>
      <c r="O53" s="1807"/>
      <c r="P53" s="1807"/>
      <c r="Q53" s="1807"/>
      <c r="R53" s="1807"/>
      <c r="S53" s="1807"/>
      <c r="T53" s="1807"/>
      <c r="U53" s="1807"/>
      <c r="V53" s="1807"/>
      <c r="W53" s="1807"/>
      <c r="X53" s="1807"/>
      <c r="Y53" s="1807"/>
      <c r="Z53" s="1807"/>
      <c r="AA53" s="1807"/>
      <c r="AB53" s="1807"/>
      <c r="AC53" s="1807"/>
      <c r="AD53" s="1807"/>
      <c r="AE53" s="1807"/>
      <c r="AF53" s="1807"/>
      <c r="AG53" s="1807"/>
      <c r="AH53" s="1807"/>
      <c r="AI53" s="3406" t="s">
        <v>972</v>
      </c>
      <c r="AJ53" s="3373"/>
      <c r="AK53" s="3404"/>
      <c r="AL53" s="3395"/>
      <c r="AM53" s="3396"/>
      <c r="AN53" s="3397"/>
      <c r="AO53" s="1807"/>
      <c r="AP53" s="1807"/>
      <c r="AQ53" s="1807"/>
      <c r="AR53" s="1807"/>
      <c r="AS53" s="1787"/>
      <c r="AT53" s="1787"/>
      <c r="AU53" s="1771" t="s">
        <v>1135</v>
      </c>
      <c r="AV53" s="1787"/>
      <c r="AW53" s="1787"/>
      <c r="AX53" s="1787"/>
      <c r="AY53" s="1787"/>
      <c r="AZ53" s="1787"/>
      <c r="BA53" s="1787"/>
      <c r="BB53" s="1787"/>
      <c r="BC53" s="1807"/>
      <c r="BD53" s="1807"/>
      <c r="BE53" s="1807"/>
      <c r="BF53" s="1807"/>
      <c r="BG53" s="1807"/>
      <c r="BH53" s="1807"/>
      <c r="BI53" s="1807"/>
      <c r="BJ53" s="1807"/>
      <c r="BK53" s="1807"/>
      <c r="BL53" s="1807"/>
      <c r="BM53" s="1807"/>
      <c r="BN53" s="1807"/>
      <c r="BO53" s="1807"/>
      <c r="BP53" s="1807"/>
      <c r="BQ53" s="1807"/>
      <c r="BR53" s="1807"/>
      <c r="BS53" s="1807"/>
      <c r="BT53" s="1807"/>
      <c r="BU53" s="1807"/>
      <c r="BV53" s="3373"/>
      <c r="BW53" s="3373"/>
      <c r="BX53" s="3404"/>
      <c r="BY53" s="3398"/>
      <c r="BZ53" s="3399"/>
      <c r="CA53" s="3400"/>
      <c r="CB53" s="1807"/>
      <c r="CC53" s="1806"/>
      <c r="CD53" s="1773"/>
      <c r="CH53" s="1807"/>
      <c r="CI53" s="1807"/>
      <c r="CJ53" s="1807"/>
      <c r="CK53" s="1807"/>
      <c r="CL53" s="1807"/>
      <c r="CM53" s="1807"/>
      <c r="CN53" s="1814"/>
      <c r="CO53" s="1806"/>
      <c r="CP53" s="1787"/>
      <c r="CR53" s="1832"/>
      <c r="CS53" s="1832"/>
      <c r="CT53" s="1832"/>
      <c r="CU53" s="1855"/>
      <c r="CV53" s="1855"/>
      <c r="CW53" s="1855"/>
      <c r="CX53" s="1855"/>
      <c r="CY53" s="1787"/>
      <c r="CZ53" s="1787"/>
      <c r="DA53" s="1855"/>
      <c r="DB53" s="1855"/>
      <c r="DC53" s="1787"/>
      <c r="DD53" s="1787"/>
      <c r="DE53" s="1787"/>
      <c r="DF53" s="1787"/>
      <c r="DG53" s="1787"/>
      <c r="DH53" s="1787"/>
      <c r="DI53" s="1787"/>
      <c r="DJ53" s="1787"/>
      <c r="DK53" s="1787"/>
      <c r="DL53" s="1787"/>
      <c r="DM53" s="1787"/>
      <c r="DN53" s="1787"/>
      <c r="DO53" s="1787"/>
      <c r="DP53" s="1787"/>
      <c r="DQ53" s="1787"/>
      <c r="DR53" s="1787"/>
      <c r="DS53" s="1787"/>
      <c r="DT53" s="1787"/>
      <c r="DU53" s="1787"/>
      <c r="DV53" s="1787"/>
      <c r="DW53" s="1787"/>
      <c r="DX53" s="1787"/>
      <c r="DY53" s="1787"/>
      <c r="DZ53" s="1787"/>
      <c r="EA53" s="1787"/>
      <c r="EB53" s="1787"/>
      <c r="EC53" s="1787"/>
      <c r="ED53" s="1787"/>
      <c r="EE53" s="1787"/>
      <c r="EF53" s="1787"/>
      <c r="EG53" s="1787"/>
      <c r="EH53" s="1787"/>
      <c r="EI53" s="1787"/>
      <c r="EJ53" s="1787"/>
      <c r="EK53" s="1787"/>
      <c r="EL53" s="1787"/>
    </row>
    <row r="54" spans="2:142" s="1801" customFormat="1" ht="30" customHeight="1">
      <c r="B54" s="1812"/>
      <c r="C54" s="1807"/>
      <c r="D54" s="1787"/>
      <c r="E54" s="1787"/>
      <c r="F54" s="1771" t="s">
        <v>1136</v>
      </c>
      <c r="G54" s="1787"/>
      <c r="H54" s="1807"/>
      <c r="I54" s="1807"/>
      <c r="J54" s="1807"/>
      <c r="K54" s="1807"/>
      <c r="L54" s="1807"/>
      <c r="M54" s="1807"/>
      <c r="N54" s="1807"/>
      <c r="O54" s="1807"/>
      <c r="P54" s="1807"/>
      <c r="Q54" s="1807"/>
      <c r="R54" s="1807"/>
      <c r="S54" s="1807"/>
      <c r="T54" s="1807"/>
      <c r="U54" s="1807"/>
      <c r="V54" s="1807"/>
      <c r="W54" s="1807"/>
      <c r="X54" s="1807"/>
      <c r="Y54" s="1807"/>
      <c r="Z54" s="1807"/>
      <c r="AA54" s="1807"/>
      <c r="AB54" s="1807"/>
      <c r="AC54" s="1807"/>
      <c r="AD54" s="1807"/>
      <c r="AE54" s="1807"/>
      <c r="AF54" s="1807"/>
      <c r="AG54" s="1807"/>
      <c r="AH54" s="1807"/>
      <c r="AI54" s="3373"/>
      <c r="AJ54" s="3373"/>
      <c r="AK54" s="3404"/>
      <c r="AL54" s="3398"/>
      <c r="AM54" s="3399"/>
      <c r="AN54" s="3400"/>
      <c r="AO54" s="1807"/>
      <c r="AP54" s="1807"/>
      <c r="AQ54" s="1807"/>
      <c r="AR54" s="1807"/>
      <c r="AS54" s="1787"/>
      <c r="AT54" s="1787"/>
      <c r="AU54" s="1787"/>
      <c r="AV54" s="1787"/>
      <c r="AW54" s="1787"/>
      <c r="AX54" s="1787"/>
      <c r="AY54" s="1787"/>
      <c r="AZ54" s="1787"/>
      <c r="BA54" s="1787"/>
      <c r="BB54" s="1787"/>
      <c r="BC54" s="1807"/>
      <c r="BD54" s="1807"/>
      <c r="BE54" s="1807"/>
      <c r="BF54" s="1807"/>
      <c r="BG54" s="1807"/>
      <c r="BH54" s="1807"/>
      <c r="BI54" s="1807"/>
      <c r="BJ54" s="1807"/>
      <c r="BK54" s="1807"/>
      <c r="BL54" s="1807"/>
      <c r="BM54" s="1807"/>
      <c r="BN54" s="1807"/>
      <c r="BO54" s="1807"/>
      <c r="BP54" s="1807"/>
      <c r="BQ54" s="1807"/>
      <c r="BR54" s="1807"/>
      <c r="BS54" s="1807"/>
      <c r="BT54" s="1807"/>
      <c r="BU54" s="1807"/>
      <c r="BV54" s="1770"/>
      <c r="BW54" s="1770"/>
      <c r="BX54" s="1770"/>
      <c r="BY54" s="1770"/>
      <c r="BZ54" s="1770"/>
      <c r="CA54" s="1770"/>
      <c r="CB54" s="1807"/>
      <c r="CC54" s="1806"/>
      <c r="CD54" s="1773"/>
      <c r="CH54" s="1807"/>
      <c r="CI54" s="1807"/>
      <c r="CJ54" s="1807"/>
      <c r="CK54" s="1807"/>
      <c r="CL54" s="1807"/>
      <c r="CM54" s="1807"/>
      <c r="CN54" s="1814"/>
      <c r="CO54" s="1806"/>
      <c r="CP54" s="1787"/>
      <c r="CR54" s="1832"/>
      <c r="CS54" s="1832"/>
      <c r="CT54" s="1832"/>
      <c r="CU54" s="1855"/>
      <c r="CV54" s="1855"/>
      <c r="CW54" s="1855"/>
      <c r="CX54" s="1855"/>
      <c r="CY54" s="1787"/>
      <c r="CZ54" s="1787"/>
      <c r="DA54" s="1855"/>
      <c r="DB54" s="1855"/>
      <c r="DC54" s="1787"/>
      <c r="DD54" s="1787"/>
      <c r="DE54" s="1787"/>
      <c r="DF54" s="1787"/>
      <c r="DG54" s="1787"/>
      <c r="DH54" s="1787"/>
      <c r="DI54" s="1787"/>
      <c r="DJ54" s="1787"/>
      <c r="DK54" s="1787"/>
      <c r="DL54" s="1787"/>
      <c r="DM54" s="1787"/>
      <c r="DN54" s="1787"/>
      <c r="DO54" s="1787"/>
      <c r="DP54" s="1787"/>
      <c r="DQ54" s="1787"/>
      <c r="DR54" s="1787"/>
      <c r="DS54" s="1787"/>
      <c r="DT54" s="1787"/>
      <c r="DU54" s="1787"/>
      <c r="DV54" s="1787"/>
      <c r="DW54" s="1787"/>
      <c r="DX54" s="1787"/>
      <c r="DY54" s="1787"/>
      <c r="DZ54" s="1787"/>
      <c r="EA54" s="1787"/>
      <c r="EB54" s="1787"/>
      <c r="EC54" s="1787"/>
      <c r="ED54" s="1787"/>
      <c r="EE54" s="1787"/>
      <c r="EF54" s="1787"/>
      <c r="EG54" s="1787"/>
      <c r="EH54" s="1787"/>
      <c r="EI54" s="1787"/>
      <c r="EJ54" s="1787"/>
      <c r="EK54" s="1787"/>
      <c r="EL54" s="1787"/>
    </row>
    <row r="55" spans="2:142" s="1801" customFormat="1" ht="30" customHeight="1">
      <c r="B55" s="1812"/>
      <c r="C55" s="1807"/>
      <c r="D55" s="1787"/>
      <c r="E55" s="1787"/>
      <c r="F55" s="1787"/>
      <c r="G55" s="1787"/>
      <c r="H55" s="1807"/>
      <c r="I55" s="1807"/>
      <c r="J55" s="1807"/>
      <c r="K55" s="1807"/>
      <c r="L55" s="1807"/>
      <c r="M55" s="1807"/>
      <c r="N55" s="1807"/>
      <c r="O55" s="1807"/>
      <c r="P55" s="1807"/>
      <c r="Q55" s="1807"/>
      <c r="R55" s="1807"/>
      <c r="S55" s="1807"/>
      <c r="T55" s="1807"/>
      <c r="U55" s="1807"/>
      <c r="V55" s="1807"/>
      <c r="W55" s="1807"/>
      <c r="X55" s="1807"/>
      <c r="Y55" s="1807"/>
      <c r="Z55" s="1807"/>
      <c r="AA55" s="1807"/>
      <c r="AB55" s="1807"/>
      <c r="AC55" s="1807"/>
      <c r="AD55" s="1807"/>
      <c r="AE55" s="1807"/>
      <c r="AF55" s="1807"/>
      <c r="AG55" s="1807"/>
      <c r="AH55" s="1807"/>
      <c r="AI55" s="1770"/>
      <c r="AJ55" s="1770"/>
      <c r="AK55" s="1770"/>
      <c r="AL55" s="1770"/>
      <c r="AM55" s="1770"/>
      <c r="AN55" s="1770"/>
      <c r="AO55" s="1807"/>
      <c r="AP55" s="1807"/>
      <c r="AQ55" s="1807"/>
      <c r="AR55" s="1807"/>
      <c r="AS55" s="1878" t="s">
        <v>30</v>
      </c>
      <c r="AT55" s="1787"/>
      <c r="AU55" s="1770" t="s">
        <v>1137</v>
      </c>
      <c r="AV55" s="1787"/>
      <c r="AW55" s="1787"/>
      <c r="AX55" s="1787"/>
      <c r="AY55" s="1787"/>
      <c r="AZ55" s="1787"/>
      <c r="BA55" s="1787"/>
      <c r="BB55" s="1787"/>
      <c r="BC55" s="1807"/>
      <c r="BD55" s="1807"/>
      <c r="BE55" s="1807"/>
      <c r="BF55" s="1807"/>
      <c r="BG55" s="1807"/>
      <c r="BH55" s="1807"/>
      <c r="BI55" s="1807"/>
      <c r="BJ55" s="1807"/>
      <c r="BK55" s="1807"/>
      <c r="BL55" s="1807"/>
      <c r="BM55" s="1807"/>
      <c r="BN55" s="1807"/>
      <c r="BO55" s="1807"/>
      <c r="BP55" s="1807"/>
      <c r="BQ55" s="1807"/>
      <c r="BR55" s="1807"/>
      <c r="BS55" s="1807"/>
      <c r="BT55" s="1807"/>
      <c r="BU55" s="1807"/>
      <c r="BV55" s="3406" t="s">
        <v>1049</v>
      </c>
      <c r="BW55" s="3373"/>
      <c r="BX55" s="3404"/>
      <c r="BY55" s="3395"/>
      <c r="BZ55" s="3396"/>
      <c r="CA55" s="3397"/>
      <c r="CB55" s="1807"/>
      <c r="CC55" s="1806"/>
      <c r="CD55" s="1773"/>
      <c r="CH55" s="1807"/>
      <c r="CI55" s="1807"/>
      <c r="CJ55" s="1807"/>
      <c r="CK55" s="1807"/>
      <c r="CL55" s="1807"/>
      <c r="CM55" s="1807"/>
      <c r="CN55" s="1814"/>
      <c r="CO55" s="1806"/>
      <c r="CP55" s="1787"/>
      <c r="CR55" s="1832"/>
      <c r="CS55" s="1832"/>
      <c r="CT55" s="1832"/>
      <c r="CU55" s="1855"/>
      <c r="CV55" s="1855"/>
      <c r="CW55" s="1855"/>
      <c r="CX55" s="1855"/>
      <c r="CY55" s="1787"/>
      <c r="CZ55" s="1787"/>
      <c r="DA55" s="1855"/>
      <c r="DB55" s="1855"/>
      <c r="DC55" s="1787"/>
      <c r="DD55" s="1787"/>
      <c r="DE55" s="1787"/>
      <c r="DF55" s="1787"/>
      <c r="DG55" s="1787"/>
      <c r="DH55" s="1787"/>
      <c r="DI55" s="1787"/>
      <c r="DJ55" s="1787"/>
      <c r="DK55" s="1787"/>
      <c r="DL55" s="1787"/>
      <c r="DM55" s="1787"/>
      <c r="DN55" s="1787"/>
      <c r="DO55" s="1787"/>
      <c r="DP55" s="1787"/>
      <c r="DQ55" s="1787"/>
      <c r="DR55" s="1787"/>
      <c r="DS55" s="1787"/>
      <c r="DT55" s="1787"/>
      <c r="DU55" s="1787"/>
      <c r="DV55" s="1787"/>
      <c r="DW55" s="1787"/>
      <c r="DX55" s="1787"/>
      <c r="DY55" s="1787"/>
      <c r="DZ55" s="1787"/>
      <c r="EA55" s="1787"/>
      <c r="EB55" s="1787"/>
      <c r="EC55" s="1787"/>
      <c r="ED55" s="1787"/>
      <c r="EE55" s="1787"/>
      <c r="EF55" s="1787"/>
      <c r="EG55" s="1787"/>
      <c r="EH55" s="1787"/>
      <c r="EI55" s="1787"/>
      <c r="EJ55" s="1787"/>
      <c r="EK55" s="1787"/>
      <c r="EL55" s="1787"/>
    </row>
    <row r="56" spans="2:142" s="1801" customFormat="1" ht="30" customHeight="1">
      <c r="B56" s="1812"/>
      <c r="C56" s="1807"/>
      <c r="D56" s="1878" t="s">
        <v>664</v>
      </c>
      <c r="E56" s="1787"/>
      <c r="F56" s="1770" t="s">
        <v>1138</v>
      </c>
      <c r="G56" s="1787"/>
      <c r="H56" s="1807"/>
      <c r="I56" s="1807"/>
      <c r="J56" s="1807"/>
      <c r="K56" s="1807"/>
      <c r="L56" s="1807"/>
      <c r="M56" s="1807"/>
      <c r="N56" s="1807"/>
      <c r="O56" s="1807"/>
      <c r="P56" s="1807"/>
      <c r="Q56" s="1807"/>
      <c r="R56" s="1807"/>
      <c r="S56" s="1807"/>
      <c r="T56" s="1807"/>
      <c r="U56" s="1807"/>
      <c r="V56" s="1807"/>
      <c r="W56" s="1807"/>
      <c r="X56" s="1807"/>
      <c r="Y56" s="1807"/>
      <c r="Z56" s="1807"/>
      <c r="AA56" s="1807"/>
      <c r="AB56" s="1807"/>
      <c r="AC56" s="1807"/>
      <c r="AD56" s="1807"/>
      <c r="AE56" s="1807"/>
      <c r="AF56" s="1807"/>
      <c r="AG56" s="1807"/>
      <c r="AH56" s="1807"/>
      <c r="AI56" s="3406" t="s">
        <v>976</v>
      </c>
      <c r="AJ56" s="3373"/>
      <c r="AK56" s="3404"/>
      <c r="AL56" s="3395"/>
      <c r="AM56" s="3396"/>
      <c r="AN56" s="3397"/>
      <c r="AO56" s="1807"/>
      <c r="AP56" s="1807"/>
      <c r="AQ56" s="1807"/>
      <c r="AR56" s="1807"/>
      <c r="AS56" s="1787"/>
      <c r="AT56" s="1787"/>
      <c r="AU56" s="1771" t="s">
        <v>1139</v>
      </c>
      <c r="AV56" s="1787"/>
      <c r="AW56" s="1787"/>
      <c r="AX56" s="1787"/>
      <c r="AY56" s="1787"/>
      <c r="AZ56" s="1787"/>
      <c r="BA56" s="1787"/>
      <c r="BB56" s="1787"/>
      <c r="BC56" s="1807"/>
      <c r="BD56" s="1807"/>
      <c r="BE56" s="1807"/>
      <c r="BF56" s="1807"/>
      <c r="BG56" s="1807"/>
      <c r="BH56" s="1807"/>
      <c r="BI56" s="1807"/>
      <c r="BJ56" s="1807"/>
      <c r="BK56" s="1807"/>
      <c r="BL56" s="1807"/>
      <c r="BM56" s="1807"/>
      <c r="BN56" s="1807"/>
      <c r="BO56" s="1807"/>
      <c r="BP56" s="1807"/>
      <c r="BQ56" s="1807"/>
      <c r="BR56" s="1807"/>
      <c r="BS56" s="1807"/>
      <c r="BT56" s="1807"/>
      <c r="BU56" s="1807"/>
      <c r="BV56" s="3373"/>
      <c r="BW56" s="3373"/>
      <c r="BX56" s="3404"/>
      <c r="BY56" s="3398"/>
      <c r="BZ56" s="3399"/>
      <c r="CA56" s="3400"/>
      <c r="CB56" s="1807"/>
      <c r="CC56" s="1806"/>
      <c r="CD56" s="1773"/>
      <c r="CH56" s="1807"/>
      <c r="CI56" s="1807"/>
      <c r="CJ56" s="1807"/>
      <c r="CK56" s="1807"/>
      <c r="CL56" s="1807"/>
      <c r="CM56" s="1807"/>
      <c r="CN56" s="1814"/>
      <c r="CO56" s="1806"/>
      <c r="CP56" s="1787"/>
      <c r="CR56" s="1832"/>
      <c r="CS56" s="1832"/>
      <c r="CT56" s="1832"/>
      <c r="CU56" s="1855"/>
      <c r="CV56" s="1855"/>
      <c r="CW56" s="1855"/>
      <c r="CX56" s="1855"/>
      <c r="CY56" s="1787"/>
      <c r="CZ56" s="1787"/>
      <c r="DA56" s="1855"/>
      <c r="DB56" s="1855"/>
      <c r="DC56" s="1787"/>
      <c r="DD56" s="1787"/>
      <c r="DE56" s="1787"/>
      <c r="DF56" s="1787"/>
      <c r="DG56" s="1787"/>
      <c r="DH56" s="1787"/>
      <c r="DI56" s="1787"/>
      <c r="DJ56" s="1787"/>
      <c r="DK56" s="1787"/>
      <c r="DL56" s="1787"/>
      <c r="DM56" s="1787"/>
      <c r="DN56" s="1787"/>
      <c r="DO56" s="1787"/>
      <c r="DP56" s="1787"/>
      <c r="DQ56" s="1787"/>
      <c r="DR56" s="1787"/>
      <c r="DS56" s="1787"/>
      <c r="DT56" s="1787"/>
      <c r="DU56" s="1787"/>
      <c r="DV56" s="1787"/>
      <c r="DW56" s="1787"/>
      <c r="DX56" s="1787"/>
      <c r="DY56" s="1787"/>
      <c r="DZ56" s="1787"/>
      <c r="EA56" s="1787"/>
      <c r="EB56" s="1787"/>
      <c r="EC56" s="1787"/>
      <c r="ED56" s="1787"/>
      <c r="EE56" s="1787"/>
      <c r="EF56" s="1787"/>
      <c r="EG56" s="1787"/>
      <c r="EH56" s="1787"/>
      <c r="EI56" s="1787"/>
      <c r="EJ56" s="1787"/>
      <c r="EK56" s="1787"/>
      <c r="EL56" s="1787"/>
    </row>
    <row r="57" spans="2:142" s="1801" customFormat="1" ht="30" customHeight="1">
      <c r="B57" s="1812"/>
      <c r="C57" s="1807"/>
      <c r="D57" s="1787"/>
      <c r="E57" s="1787"/>
      <c r="F57" s="1771" t="s">
        <v>1140</v>
      </c>
      <c r="G57" s="1787"/>
      <c r="H57" s="1807"/>
      <c r="I57" s="1807"/>
      <c r="J57" s="1807"/>
      <c r="K57" s="1807"/>
      <c r="L57" s="1807"/>
      <c r="M57" s="1807"/>
      <c r="N57" s="1807"/>
      <c r="O57" s="1807"/>
      <c r="P57" s="1807"/>
      <c r="Q57" s="1807"/>
      <c r="R57" s="1807"/>
      <c r="S57" s="1807"/>
      <c r="T57" s="1807"/>
      <c r="U57" s="1807"/>
      <c r="V57" s="1807"/>
      <c r="W57" s="1807"/>
      <c r="X57" s="1807"/>
      <c r="Y57" s="1807"/>
      <c r="Z57" s="1807"/>
      <c r="AA57" s="1807"/>
      <c r="AB57" s="1807"/>
      <c r="AC57" s="1807"/>
      <c r="AD57" s="1807"/>
      <c r="AE57" s="1807"/>
      <c r="AF57" s="1807"/>
      <c r="AG57" s="1807"/>
      <c r="AH57" s="1807"/>
      <c r="AI57" s="3373"/>
      <c r="AJ57" s="3373"/>
      <c r="AK57" s="3404"/>
      <c r="AL57" s="3398"/>
      <c r="AM57" s="3399"/>
      <c r="AN57" s="3400"/>
      <c r="AO57" s="1807"/>
      <c r="AP57" s="1807"/>
      <c r="AQ57" s="1807"/>
      <c r="AR57" s="1807"/>
      <c r="AS57" s="1787"/>
      <c r="AT57" s="1787"/>
      <c r="AU57" s="1787"/>
      <c r="AV57" s="1787"/>
      <c r="AW57" s="1787"/>
      <c r="AX57" s="1787"/>
      <c r="AY57" s="1787"/>
      <c r="AZ57" s="1787"/>
      <c r="BA57" s="1787"/>
      <c r="BB57" s="1787"/>
      <c r="BC57" s="1807"/>
      <c r="BD57" s="1807"/>
      <c r="BE57" s="1807"/>
      <c r="BF57" s="1807"/>
      <c r="BG57" s="1807"/>
      <c r="BH57" s="1807"/>
      <c r="BI57" s="1807"/>
      <c r="BJ57" s="1807"/>
      <c r="BK57" s="1807"/>
      <c r="BL57" s="1807"/>
      <c r="BM57" s="1807"/>
      <c r="BN57" s="1807"/>
      <c r="BO57" s="1807"/>
      <c r="BP57" s="1807"/>
      <c r="BQ57" s="1807"/>
      <c r="BR57" s="1807"/>
      <c r="BS57" s="1807"/>
      <c r="BT57" s="1807"/>
      <c r="BU57" s="1807"/>
      <c r="BV57" s="1770"/>
      <c r="BW57" s="1770"/>
      <c r="BX57" s="1770"/>
      <c r="BY57" s="1770"/>
      <c r="BZ57" s="1770"/>
      <c r="CA57" s="1770"/>
      <c r="CB57" s="1807"/>
      <c r="CC57" s="1806"/>
      <c r="CD57" s="1773"/>
      <c r="CH57" s="1807"/>
      <c r="CI57" s="1807"/>
      <c r="CJ57" s="1807"/>
      <c r="CK57" s="1807"/>
      <c r="CL57" s="1807"/>
      <c r="CM57" s="1807"/>
      <c r="CN57" s="1814"/>
      <c r="CO57" s="1806"/>
      <c r="CP57" s="1787"/>
      <c r="CR57" s="1832"/>
      <c r="CS57" s="1832"/>
      <c r="CT57" s="1832"/>
      <c r="CU57" s="1855"/>
      <c r="CV57" s="1855"/>
      <c r="CW57" s="1855"/>
      <c r="CX57" s="1855"/>
      <c r="CY57" s="1787"/>
      <c r="CZ57" s="1787"/>
      <c r="DA57" s="1855"/>
      <c r="DB57" s="1855"/>
      <c r="DC57" s="1787"/>
      <c r="DD57" s="1787"/>
      <c r="DE57" s="1787"/>
      <c r="DF57" s="1787"/>
      <c r="DG57" s="1787"/>
      <c r="DH57" s="1787"/>
      <c r="DI57" s="1787"/>
      <c r="DJ57" s="1787"/>
      <c r="DK57" s="1787"/>
      <c r="DL57" s="1787"/>
      <c r="DM57" s="1787"/>
      <c r="DN57" s="1787"/>
      <c r="DO57" s="1787"/>
      <c r="DP57" s="1787"/>
      <c r="DQ57" s="1787"/>
      <c r="DR57" s="1787"/>
      <c r="DS57" s="1787"/>
      <c r="DT57" s="1787"/>
      <c r="DU57" s="1787"/>
      <c r="DV57" s="1787"/>
      <c r="DW57" s="1787"/>
      <c r="DX57" s="1787"/>
      <c r="DY57" s="1787"/>
      <c r="DZ57" s="1787"/>
      <c r="EA57" s="1787"/>
      <c r="EB57" s="1787"/>
      <c r="EC57" s="1787"/>
      <c r="ED57" s="1787"/>
      <c r="EE57" s="1787"/>
      <c r="EF57" s="1787"/>
      <c r="EG57" s="1787"/>
      <c r="EH57" s="1787"/>
      <c r="EI57" s="1787"/>
      <c r="EJ57" s="1787"/>
      <c r="EK57" s="1787"/>
      <c r="EL57" s="1787"/>
    </row>
    <row r="58" spans="2:142" s="1801" customFormat="1" ht="30" customHeight="1">
      <c r="B58" s="1812"/>
      <c r="C58" s="1807"/>
      <c r="D58" s="1787"/>
      <c r="E58" s="1787"/>
      <c r="F58" s="1787"/>
      <c r="G58" s="1787"/>
      <c r="H58" s="1807"/>
      <c r="I58" s="1807"/>
      <c r="J58" s="1807"/>
      <c r="K58" s="1807"/>
      <c r="L58" s="1807"/>
      <c r="M58" s="1807"/>
      <c r="N58" s="1807"/>
      <c r="O58" s="1807"/>
      <c r="P58" s="1807"/>
      <c r="Q58" s="1807"/>
      <c r="R58" s="1807"/>
      <c r="S58" s="1807"/>
      <c r="T58" s="1807"/>
      <c r="U58" s="1807"/>
      <c r="V58" s="1807"/>
      <c r="W58" s="1807"/>
      <c r="X58" s="1807"/>
      <c r="Y58" s="1807"/>
      <c r="Z58" s="1807"/>
      <c r="AA58" s="1807"/>
      <c r="AB58" s="1807"/>
      <c r="AC58" s="1807"/>
      <c r="AD58" s="1807"/>
      <c r="AE58" s="1807"/>
      <c r="AF58" s="1807"/>
      <c r="AG58" s="1807"/>
      <c r="AH58" s="1807"/>
      <c r="AI58" s="1770"/>
      <c r="AJ58" s="1770"/>
      <c r="AK58" s="1770"/>
      <c r="AL58" s="1770"/>
      <c r="AM58" s="1770"/>
      <c r="AN58" s="1770"/>
      <c r="AO58" s="1807"/>
      <c r="AP58" s="1807"/>
      <c r="AQ58" s="1807"/>
      <c r="AR58" s="1807"/>
      <c r="AS58" s="1878" t="s">
        <v>32</v>
      </c>
      <c r="AT58" s="1787"/>
      <c r="AU58" s="1770" t="s">
        <v>1346</v>
      </c>
      <c r="AV58" s="1787"/>
      <c r="AW58" s="1787"/>
      <c r="AX58" s="1787"/>
      <c r="AY58" s="1787"/>
      <c r="AZ58" s="1787"/>
      <c r="BA58" s="1787"/>
      <c r="BB58" s="1787"/>
      <c r="BC58" s="1807"/>
      <c r="BD58" s="1807"/>
      <c r="BE58" s="1807"/>
      <c r="BF58" s="1807"/>
      <c r="BG58" s="1807"/>
      <c r="BH58" s="1807"/>
      <c r="BI58" s="1807"/>
      <c r="BJ58" s="1807"/>
      <c r="BK58" s="1807"/>
      <c r="BL58" s="1807"/>
      <c r="BM58" s="1807"/>
      <c r="BN58" s="1807"/>
      <c r="BO58" s="1807"/>
      <c r="BP58" s="1807"/>
      <c r="BQ58" s="1807"/>
      <c r="BR58" s="1807"/>
      <c r="BS58" s="1807"/>
      <c r="BT58" s="1807"/>
      <c r="BU58" s="1807"/>
      <c r="BV58" s="3406" t="s">
        <v>983</v>
      </c>
      <c r="BW58" s="3373"/>
      <c r="BX58" s="3404"/>
      <c r="BY58" s="3395"/>
      <c r="BZ58" s="3396"/>
      <c r="CA58" s="3397"/>
      <c r="CB58" s="1807"/>
      <c r="CC58" s="1806"/>
      <c r="CD58" s="1773"/>
      <c r="CH58" s="1807"/>
      <c r="CI58" s="1807"/>
      <c r="CJ58" s="1807"/>
      <c r="CK58" s="1807"/>
      <c r="CL58" s="1807"/>
      <c r="CM58" s="1807"/>
      <c r="CN58" s="1814"/>
      <c r="CO58" s="1806"/>
      <c r="CP58" s="1787"/>
      <c r="CR58" s="1832"/>
      <c r="CS58" s="1832"/>
      <c r="CT58" s="1832"/>
      <c r="CU58" s="1855"/>
      <c r="CV58" s="1855"/>
      <c r="CW58" s="1855"/>
      <c r="CX58" s="1855"/>
      <c r="CY58" s="1787"/>
      <c r="CZ58" s="1787"/>
      <c r="DA58" s="1855"/>
      <c r="DB58" s="1855"/>
      <c r="DC58" s="1787"/>
      <c r="DD58" s="1787"/>
      <c r="DE58" s="1787"/>
      <c r="DF58" s="1787"/>
      <c r="DG58" s="1787"/>
      <c r="DH58" s="1787"/>
      <c r="DI58" s="1787"/>
      <c r="DJ58" s="1787"/>
      <c r="DK58" s="1787"/>
      <c r="DL58" s="1787"/>
      <c r="DM58" s="1787"/>
      <c r="DN58" s="1787"/>
      <c r="DO58" s="1787"/>
      <c r="DP58" s="1787"/>
      <c r="DQ58" s="1787"/>
      <c r="DR58" s="1787"/>
      <c r="DS58" s="1787"/>
      <c r="DT58" s="1787"/>
      <c r="DU58" s="1787"/>
      <c r="DV58" s="1787"/>
      <c r="DW58" s="1787"/>
      <c r="DX58" s="1787"/>
      <c r="DY58" s="1787"/>
      <c r="DZ58" s="1787"/>
      <c r="EA58" s="1787"/>
      <c r="EB58" s="1787"/>
      <c r="EC58" s="1787"/>
      <c r="ED58" s="1787"/>
      <c r="EE58" s="1787"/>
      <c r="EF58" s="1787"/>
      <c r="EG58" s="1787"/>
      <c r="EH58" s="1787"/>
      <c r="EI58" s="1787"/>
      <c r="EJ58" s="1787"/>
      <c r="EK58" s="1787"/>
      <c r="EL58" s="1787"/>
    </row>
    <row r="59" spans="2:142" s="1801" customFormat="1" ht="30" customHeight="1">
      <c r="B59" s="1812"/>
      <c r="C59" s="1807"/>
      <c r="D59" s="1878" t="s">
        <v>9</v>
      </c>
      <c r="E59" s="1787"/>
      <c r="F59" s="1770" t="s">
        <v>1141</v>
      </c>
      <c r="G59" s="1787"/>
      <c r="H59" s="1807"/>
      <c r="I59" s="1807"/>
      <c r="J59" s="1807"/>
      <c r="K59" s="1807"/>
      <c r="L59" s="1807"/>
      <c r="M59" s="1807"/>
      <c r="N59" s="1807"/>
      <c r="O59" s="1807"/>
      <c r="P59" s="1807"/>
      <c r="Q59" s="1807"/>
      <c r="R59" s="1807"/>
      <c r="S59" s="1807"/>
      <c r="T59" s="1807"/>
      <c r="U59" s="1807"/>
      <c r="V59" s="1807"/>
      <c r="W59" s="1807"/>
      <c r="X59" s="1807"/>
      <c r="Y59" s="1807"/>
      <c r="Z59" s="1807"/>
      <c r="AA59" s="1807"/>
      <c r="AB59" s="1807"/>
      <c r="AC59" s="1807"/>
      <c r="AD59" s="1807"/>
      <c r="AE59" s="1807"/>
      <c r="AF59" s="1807"/>
      <c r="AG59" s="1807"/>
      <c r="AH59" s="1807"/>
      <c r="AI59" s="3406" t="s">
        <v>977</v>
      </c>
      <c r="AJ59" s="3373"/>
      <c r="AK59" s="3404"/>
      <c r="AL59" s="3395"/>
      <c r="AM59" s="3396"/>
      <c r="AN59" s="3397"/>
      <c r="AO59" s="1807"/>
      <c r="AP59" s="1807"/>
      <c r="AQ59" s="1807"/>
      <c r="AR59" s="1807"/>
      <c r="AS59" s="1787"/>
      <c r="AT59" s="1787"/>
      <c r="AU59" s="1771" t="s">
        <v>1142</v>
      </c>
      <c r="AV59" s="1787"/>
      <c r="AW59" s="1787"/>
      <c r="AX59" s="1787"/>
      <c r="AY59" s="1787"/>
      <c r="AZ59" s="1787"/>
      <c r="BA59" s="1787"/>
      <c r="BB59" s="1787"/>
      <c r="BC59" s="1807"/>
      <c r="BD59" s="1807"/>
      <c r="BE59" s="1807"/>
      <c r="BF59" s="1807"/>
      <c r="BG59" s="1807"/>
      <c r="BH59" s="1807"/>
      <c r="BI59" s="1807"/>
      <c r="BJ59" s="1807"/>
      <c r="BK59" s="1807"/>
      <c r="BL59" s="1807"/>
      <c r="BM59" s="1807"/>
      <c r="BN59" s="1807"/>
      <c r="BO59" s="1807"/>
      <c r="BP59" s="1807"/>
      <c r="BQ59" s="1807"/>
      <c r="BR59" s="1807"/>
      <c r="BS59" s="1807"/>
      <c r="BT59" s="1807"/>
      <c r="BU59" s="1807"/>
      <c r="BV59" s="3373"/>
      <c r="BW59" s="3373"/>
      <c r="BX59" s="3404"/>
      <c r="BY59" s="3398"/>
      <c r="BZ59" s="3399"/>
      <c r="CA59" s="3400"/>
      <c r="CB59" s="1807"/>
      <c r="CC59" s="1806"/>
      <c r="CD59" s="1773"/>
      <c r="CH59" s="1807"/>
      <c r="CI59" s="1807"/>
      <c r="CJ59" s="1807"/>
      <c r="CK59" s="1807"/>
      <c r="CL59" s="1807"/>
      <c r="CM59" s="1807"/>
      <c r="CN59" s="1814"/>
      <c r="CO59" s="1806"/>
      <c r="CP59" s="1787"/>
      <c r="CR59" s="1832"/>
      <c r="CS59" s="1832"/>
      <c r="CT59" s="1832"/>
      <c r="CU59" s="1855"/>
      <c r="CV59" s="1855"/>
      <c r="CW59" s="1855"/>
      <c r="CX59" s="1855"/>
      <c r="CY59" s="1787"/>
      <c r="CZ59" s="1787"/>
      <c r="DA59" s="1855"/>
      <c r="DB59" s="1855"/>
      <c r="DC59" s="1787"/>
      <c r="DD59" s="1787"/>
      <c r="DE59" s="1787"/>
      <c r="DF59" s="1787"/>
      <c r="DG59" s="1787"/>
      <c r="DH59" s="1787"/>
      <c r="DI59" s="1787"/>
      <c r="DJ59" s="1787"/>
      <c r="DK59" s="1787"/>
      <c r="DL59" s="1787"/>
      <c r="DM59" s="1787"/>
      <c r="DN59" s="1787"/>
      <c r="DO59" s="1787"/>
      <c r="DP59" s="1787"/>
      <c r="DQ59" s="1787"/>
      <c r="DR59" s="1787"/>
      <c r="DS59" s="1787"/>
      <c r="DT59" s="1787"/>
      <c r="DU59" s="1787"/>
      <c r="DV59" s="1787"/>
      <c r="DW59" s="1787"/>
      <c r="DX59" s="1787"/>
      <c r="DY59" s="1787"/>
      <c r="DZ59" s="1787"/>
      <c r="EA59" s="1787"/>
      <c r="EB59" s="1787"/>
      <c r="EC59" s="1787"/>
      <c r="ED59" s="1787"/>
      <c r="EE59" s="1787"/>
      <c r="EF59" s="1787"/>
      <c r="EG59" s="1787"/>
      <c r="EH59" s="1787"/>
      <c r="EI59" s="1787"/>
      <c r="EJ59" s="1787"/>
      <c r="EK59" s="1787"/>
      <c r="EL59" s="1787"/>
    </row>
    <row r="60" spans="2:142" s="1801" customFormat="1" ht="30" customHeight="1">
      <c r="B60" s="1812"/>
      <c r="C60" s="1807"/>
      <c r="D60" s="1787"/>
      <c r="E60" s="1787"/>
      <c r="F60" s="1771" t="s">
        <v>1143</v>
      </c>
      <c r="G60" s="178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c r="AF60" s="1807"/>
      <c r="AG60" s="1807"/>
      <c r="AH60" s="1807"/>
      <c r="AI60" s="3373"/>
      <c r="AJ60" s="3373"/>
      <c r="AK60" s="3404"/>
      <c r="AL60" s="3398"/>
      <c r="AM60" s="3399"/>
      <c r="AN60" s="3400"/>
      <c r="AO60" s="1807"/>
      <c r="AP60" s="1807"/>
      <c r="AQ60" s="1807"/>
      <c r="AR60" s="1807"/>
      <c r="AS60" s="1807"/>
      <c r="AT60" s="1807"/>
      <c r="AU60" s="1807"/>
      <c r="AV60" s="1807"/>
      <c r="AW60" s="1807"/>
      <c r="AX60" s="1807"/>
      <c r="AY60" s="1807"/>
      <c r="AZ60" s="1807"/>
      <c r="BA60" s="1807"/>
      <c r="BB60" s="1807"/>
      <c r="BC60" s="1807"/>
      <c r="BD60" s="1807"/>
      <c r="BE60" s="1807"/>
      <c r="BF60" s="1807"/>
      <c r="BG60" s="1807"/>
      <c r="BH60" s="1807"/>
      <c r="BI60" s="1807"/>
      <c r="BJ60" s="1807"/>
      <c r="BK60" s="1807"/>
      <c r="BL60" s="1807"/>
      <c r="BM60" s="1807"/>
      <c r="BN60" s="1807"/>
      <c r="BO60" s="1807"/>
      <c r="BP60" s="1807"/>
      <c r="BQ60" s="1807"/>
      <c r="BR60" s="1807"/>
      <c r="BS60" s="1807"/>
      <c r="BT60" s="1807"/>
      <c r="BU60" s="1807"/>
      <c r="BV60" s="1807"/>
      <c r="BW60" s="1807"/>
      <c r="BX60" s="1807"/>
      <c r="BY60" s="1807"/>
      <c r="BZ60" s="1807"/>
      <c r="CA60" s="1807"/>
      <c r="CB60" s="1807"/>
      <c r="CC60" s="1806"/>
      <c r="CD60" s="1773"/>
      <c r="CH60" s="1807"/>
      <c r="CI60" s="1807"/>
      <c r="CJ60" s="1807"/>
      <c r="CK60" s="1807"/>
      <c r="CL60" s="1807"/>
      <c r="CM60" s="1807"/>
      <c r="CN60" s="1814"/>
      <c r="CO60" s="1806"/>
      <c r="CP60" s="1787"/>
      <c r="CR60" s="1832"/>
      <c r="CS60" s="1832"/>
      <c r="CT60" s="1832"/>
      <c r="CU60" s="1855"/>
      <c r="CV60" s="1855"/>
      <c r="CW60" s="1855"/>
      <c r="CX60" s="1855"/>
      <c r="CY60" s="1787"/>
      <c r="CZ60" s="1787"/>
      <c r="DA60" s="1855"/>
      <c r="DB60" s="1855"/>
      <c r="DC60" s="1787"/>
      <c r="DD60" s="1787"/>
      <c r="DE60" s="1787"/>
      <c r="DF60" s="1787"/>
      <c r="DG60" s="1787"/>
      <c r="DH60" s="1787"/>
      <c r="DI60" s="1787"/>
      <c r="DJ60" s="1787"/>
      <c r="DK60" s="1787"/>
      <c r="DL60" s="1787"/>
      <c r="DM60" s="1787"/>
      <c r="DN60" s="1787"/>
      <c r="DO60" s="1787"/>
      <c r="DP60" s="1787"/>
      <c r="DQ60" s="1787"/>
      <c r="DR60" s="1787"/>
      <c r="DS60" s="1787"/>
      <c r="DT60" s="1787"/>
      <c r="DU60" s="1787"/>
      <c r="DV60" s="1787"/>
      <c r="DW60" s="1787"/>
      <c r="DX60" s="1787"/>
      <c r="DY60" s="1787"/>
      <c r="DZ60" s="1787"/>
      <c r="EA60" s="1787"/>
      <c r="EB60" s="1787"/>
      <c r="EC60" s="1787"/>
      <c r="ED60" s="1787"/>
      <c r="EE60" s="1787"/>
      <c r="EF60" s="1787"/>
      <c r="EG60" s="1787"/>
      <c r="EH60" s="1787"/>
      <c r="EI60" s="1787"/>
      <c r="EJ60" s="1787"/>
      <c r="EK60" s="1787"/>
      <c r="EL60" s="1787"/>
    </row>
    <row r="61" spans="2:142" s="1801" customFormat="1" ht="30" customHeight="1" thickBot="1">
      <c r="B61" s="1835"/>
      <c r="C61" s="1836"/>
      <c r="D61" s="1836"/>
      <c r="E61" s="1836"/>
      <c r="F61" s="1836"/>
      <c r="G61" s="1836"/>
      <c r="H61" s="1836"/>
      <c r="I61" s="1836"/>
      <c r="J61" s="1836"/>
      <c r="K61" s="1836"/>
      <c r="L61" s="1836"/>
      <c r="M61" s="1836"/>
      <c r="N61" s="1836"/>
      <c r="O61" s="1836"/>
      <c r="P61" s="1836"/>
      <c r="Q61" s="1836"/>
      <c r="R61" s="1836"/>
      <c r="S61" s="1836"/>
      <c r="T61" s="1836"/>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D61" s="1836"/>
      <c r="BE61" s="1836"/>
      <c r="BF61" s="1836"/>
      <c r="BG61" s="1836"/>
      <c r="BH61" s="1836"/>
      <c r="BI61" s="1836"/>
      <c r="BJ61" s="1836"/>
      <c r="BK61" s="1836"/>
      <c r="BL61" s="1836"/>
      <c r="BM61" s="1836"/>
      <c r="BN61" s="1836"/>
      <c r="BO61" s="1836"/>
      <c r="BP61" s="1836"/>
      <c r="BQ61" s="1836"/>
      <c r="BR61" s="1836"/>
      <c r="BS61" s="1836"/>
      <c r="BT61" s="1836"/>
      <c r="BU61" s="1836"/>
      <c r="BV61" s="1836"/>
      <c r="BW61" s="1836"/>
      <c r="BX61" s="1836"/>
      <c r="BY61" s="1836"/>
      <c r="BZ61" s="1836"/>
      <c r="CA61" s="1836"/>
      <c r="CB61" s="1836"/>
      <c r="CC61" s="1836"/>
      <c r="CD61" s="1837"/>
      <c r="CH61" s="1807"/>
      <c r="CI61" s="1807"/>
      <c r="CJ61" s="1807"/>
      <c r="CK61" s="1807"/>
      <c r="CL61" s="1807"/>
      <c r="CM61" s="1807"/>
      <c r="CN61" s="1814"/>
      <c r="CR61" s="1832"/>
      <c r="CS61" s="1832"/>
      <c r="CT61" s="1832"/>
      <c r="CU61" s="1855"/>
      <c r="CV61" s="1855"/>
      <c r="CW61" s="1855"/>
      <c r="CX61" s="1855"/>
      <c r="CY61" s="1787"/>
      <c r="CZ61" s="1787"/>
      <c r="DA61" s="1855"/>
      <c r="DB61" s="1855"/>
      <c r="DC61" s="1787"/>
      <c r="DD61" s="1787"/>
      <c r="DE61" s="1787"/>
      <c r="DF61" s="1787"/>
      <c r="DG61" s="1787"/>
      <c r="DH61" s="1787"/>
      <c r="DI61" s="1787"/>
      <c r="DJ61" s="1787"/>
      <c r="DK61" s="1787"/>
      <c r="DL61" s="1787"/>
      <c r="DM61" s="1787"/>
      <c r="DN61" s="1787"/>
      <c r="DO61" s="1787"/>
      <c r="DP61" s="1787"/>
      <c r="DQ61" s="1787"/>
      <c r="DR61" s="1787"/>
      <c r="DS61" s="1787"/>
      <c r="DT61" s="1787"/>
      <c r="DU61" s="1787"/>
      <c r="DV61" s="1787"/>
      <c r="DW61" s="1787"/>
      <c r="DX61" s="1787"/>
      <c r="DY61" s="1787"/>
      <c r="DZ61" s="1787"/>
      <c r="EA61" s="1787"/>
      <c r="EB61" s="1787"/>
      <c r="EC61" s="1787"/>
      <c r="ED61" s="1787"/>
      <c r="EE61" s="1787"/>
      <c r="EF61" s="1787"/>
      <c r="EG61" s="1787"/>
      <c r="EH61" s="1787"/>
      <c r="EI61" s="1787"/>
      <c r="EJ61" s="1787"/>
      <c r="EK61" s="1787"/>
      <c r="EL61" s="1787"/>
    </row>
    <row r="62" spans="2:142" ht="30" customHeight="1" thickBot="1">
      <c r="B62" s="1801"/>
      <c r="C62" s="1801"/>
      <c r="D62" s="1801"/>
      <c r="E62" s="1814"/>
      <c r="F62" s="1801"/>
      <c r="J62" s="1801"/>
      <c r="K62" s="1801"/>
      <c r="L62" s="1801"/>
      <c r="M62" s="1801"/>
      <c r="N62" s="1801"/>
      <c r="O62" s="1801"/>
      <c r="P62" s="1801"/>
      <c r="Q62" s="1851"/>
      <c r="R62" s="1801"/>
      <c r="S62" s="1801"/>
      <c r="T62" s="1801"/>
      <c r="U62" s="1801"/>
      <c r="V62" s="1801"/>
      <c r="W62" s="1801"/>
      <c r="X62" s="1801"/>
      <c r="Y62" s="1801"/>
      <c r="Z62" s="1801"/>
      <c r="AA62" s="1801"/>
      <c r="AB62" s="1852"/>
      <c r="AC62" s="1814"/>
      <c r="AD62" s="1814"/>
      <c r="AE62" s="1814"/>
      <c r="AF62" s="1814"/>
      <c r="AG62" s="1814"/>
      <c r="AH62" s="1801"/>
      <c r="AI62" s="1801"/>
      <c r="AJ62" s="1801"/>
      <c r="AK62" s="1801"/>
      <c r="AL62" s="1801"/>
      <c r="AM62" s="1801"/>
      <c r="AN62" s="1801"/>
      <c r="AO62" s="1801"/>
      <c r="AP62" s="1801"/>
      <c r="AQ62" s="1801"/>
      <c r="AR62" s="1801"/>
      <c r="AS62" s="1801"/>
      <c r="AT62" s="1801"/>
      <c r="AU62" s="1801"/>
      <c r="AV62" s="1801"/>
      <c r="AW62" s="1801"/>
      <c r="AX62" s="1801"/>
      <c r="AY62" s="1801"/>
      <c r="AZ62" s="1801"/>
      <c r="BA62" s="1801"/>
      <c r="BB62" s="1801"/>
      <c r="BC62" s="1801"/>
      <c r="BD62" s="1801"/>
      <c r="BE62" s="1801"/>
      <c r="BF62" s="1801"/>
      <c r="BG62" s="1801"/>
      <c r="BH62" s="1801"/>
      <c r="BI62" s="1801"/>
      <c r="BJ62" s="1801"/>
      <c r="BK62" s="1801"/>
      <c r="BL62" s="1801"/>
      <c r="BM62" s="1801"/>
      <c r="BN62" s="1801"/>
      <c r="BO62" s="1801"/>
      <c r="BP62" s="1801"/>
      <c r="BQ62" s="1801"/>
      <c r="BR62" s="1801"/>
      <c r="BS62" s="1801"/>
      <c r="BT62" s="1801"/>
      <c r="BU62" s="1801"/>
      <c r="BV62" s="1801"/>
      <c r="BW62" s="1801"/>
      <c r="BX62" s="1801"/>
      <c r="BY62" s="1801"/>
      <c r="BZ62" s="1852"/>
      <c r="CA62" s="1814"/>
      <c r="CB62" s="1814"/>
      <c r="CC62" s="1801"/>
      <c r="CD62" s="1801"/>
      <c r="CN62" s="1814"/>
      <c r="CR62" s="1832"/>
      <c r="CS62" s="1832"/>
      <c r="CT62" s="1832"/>
      <c r="CU62" s="1855"/>
      <c r="CV62" s="1855"/>
      <c r="CW62" s="1855"/>
      <c r="CX62" s="1855"/>
      <c r="CY62" s="1787"/>
      <c r="CZ62" s="1787"/>
      <c r="DA62" s="1855"/>
      <c r="DB62" s="1855"/>
      <c r="DC62" s="1787"/>
      <c r="DD62" s="1787"/>
      <c r="DE62" s="1787"/>
      <c r="DF62" s="1787"/>
      <c r="DG62" s="1787"/>
      <c r="DH62" s="1787"/>
      <c r="DI62" s="1787"/>
      <c r="DJ62" s="1787"/>
      <c r="DK62" s="1787"/>
      <c r="DL62" s="1787"/>
      <c r="DM62" s="1787"/>
      <c r="DN62" s="1787"/>
      <c r="DO62" s="1787"/>
      <c r="DP62" s="1787"/>
      <c r="DQ62" s="1787"/>
      <c r="DR62" s="1787"/>
      <c r="DS62" s="1787"/>
      <c r="DT62" s="1787"/>
      <c r="DU62" s="1787"/>
      <c r="DV62" s="1787"/>
      <c r="DW62" s="1787"/>
      <c r="DX62" s="1787"/>
      <c r="DY62" s="1787"/>
      <c r="DZ62" s="1787"/>
      <c r="EA62" s="1787"/>
      <c r="EB62" s="1787"/>
      <c r="EC62" s="1787"/>
      <c r="ED62" s="1787"/>
      <c r="EE62" s="1787"/>
      <c r="EF62" s="1787"/>
      <c r="EG62" s="1787"/>
      <c r="EH62" s="1787"/>
      <c r="EI62" s="1787"/>
      <c r="EJ62" s="1787"/>
      <c r="EK62" s="1787"/>
      <c r="EL62" s="1787"/>
    </row>
    <row r="63" spans="2:142" s="1801" customFormat="1" ht="30" customHeight="1">
      <c r="B63" s="1868"/>
      <c r="C63" s="1869"/>
      <c r="D63" s="1869"/>
      <c r="E63" s="1869"/>
      <c r="F63" s="1869"/>
      <c r="G63" s="1869"/>
      <c r="H63" s="1869"/>
      <c r="I63" s="1869"/>
      <c r="J63" s="1869"/>
      <c r="K63" s="1869"/>
      <c r="L63" s="1869"/>
      <c r="M63" s="1869"/>
      <c r="N63" s="1869"/>
      <c r="O63" s="1869"/>
      <c r="P63" s="1869"/>
      <c r="Q63" s="1869"/>
      <c r="R63" s="1869"/>
      <c r="S63" s="1869"/>
      <c r="T63" s="1869"/>
      <c r="U63" s="1869"/>
      <c r="V63" s="1869"/>
      <c r="W63" s="1869"/>
      <c r="X63" s="1869"/>
      <c r="Y63" s="1869"/>
      <c r="Z63" s="1869"/>
      <c r="AA63" s="1869"/>
      <c r="AB63" s="1869"/>
      <c r="AC63" s="1869"/>
      <c r="AD63" s="1869"/>
      <c r="AE63" s="1869"/>
      <c r="AF63" s="1869"/>
      <c r="AG63" s="1869"/>
      <c r="AH63" s="1869"/>
      <c r="AI63" s="1869"/>
      <c r="AJ63" s="1869"/>
      <c r="AK63" s="1869"/>
      <c r="AL63" s="1869"/>
      <c r="AM63" s="1869"/>
      <c r="AN63" s="1869"/>
      <c r="AO63" s="1869"/>
      <c r="AP63" s="1869"/>
      <c r="AQ63" s="1869"/>
      <c r="AR63" s="1869"/>
      <c r="AS63" s="1869"/>
      <c r="AT63" s="1869"/>
      <c r="AU63" s="1869"/>
      <c r="AV63" s="1869"/>
      <c r="AW63" s="1869"/>
      <c r="AX63" s="1869"/>
      <c r="AY63" s="1869"/>
      <c r="AZ63" s="1869"/>
      <c r="BA63" s="1869"/>
      <c r="BB63" s="1869"/>
      <c r="BC63" s="1869"/>
      <c r="BD63" s="1869"/>
      <c r="BE63" s="1869"/>
      <c r="BF63" s="1869"/>
      <c r="BG63" s="1869"/>
      <c r="BH63" s="1869"/>
      <c r="BI63" s="1869"/>
      <c r="BJ63" s="1869"/>
      <c r="BK63" s="1869"/>
      <c r="BL63" s="1869"/>
      <c r="BM63" s="1869"/>
      <c r="BN63" s="1869"/>
      <c r="BO63" s="1869"/>
      <c r="BP63" s="1869"/>
      <c r="BQ63" s="1869"/>
      <c r="BR63" s="1869"/>
      <c r="BS63" s="1869"/>
      <c r="BT63" s="1869"/>
      <c r="BU63" s="1869"/>
      <c r="BV63" s="1869"/>
      <c r="BW63" s="1869"/>
      <c r="BX63" s="1869"/>
      <c r="BY63" s="1869"/>
      <c r="BZ63" s="1869"/>
      <c r="CA63" s="1869"/>
      <c r="CB63" s="1869"/>
      <c r="CC63" s="1869"/>
      <c r="CD63" s="1903"/>
      <c r="CE63" s="1774"/>
      <c r="CF63" s="1774"/>
      <c r="CG63" s="1774"/>
      <c r="CH63" s="1790"/>
      <c r="CI63" s="1790"/>
      <c r="CJ63" s="1790"/>
      <c r="CK63" s="1790"/>
      <c r="CL63" s="1790"/>
      <c r="CM63" s="1790"/>
    </row>
    <row r="64" spans="2:142" s="1801" customFormat="1" ht="30" customHeight="1">
      <c r="B64" s="1796"/>
      <c r="C64" s="1807"/>
      <c r="D64" s="1807"/>
      <c r="E64" s="1807"/>
      <c r="F64" s="1807"/>
      <c r="G64" s="1807"/>
      <c r="H64" s="1807"/>
      <c r="I64" s="1807"/>
      <c r="J64" s="1807"/>
      <c r="K64" s="1807"/>
      <c r="L64" s="1807"/>
      <c r="M64" s="1807"/>
      <c r="N64" s="1807"/>
      <c r="O64" s="1807"/>
      <c r="P64" s="1807"/>
      <c r="Q64" s="1807"/>
      <c r="R64" s="1807"/>
      <c r="S64" s="1807"/>
      <c r="T64" s="1807"/>
      <c r="U64" s="1807"/>
      <c r="V64" s="1807"/>
      <c r="W64" s="1807"/>
      <c r="X64" s="1807"/>
      <c r="Y64" s="1807"/>
      <c r="Z64" s="1807"/>
      <c r="AA64" s="1807"/>
      <c r="AB64" s="1807"/>
      <c r="AC64" s="1807"/>
      <c r="AD64" s="1807"/>
      <c r="AE64" s="1807"/>
      <c r="AF64" s="1807"/>
      <c r="AG64" s="1807"/>
      <c r="AH64" s="1807"/>
      <c r="AI64" s="1807"/>
      <c r="AJ64" s="1807"/>
      <c r="AK64" s="1807"/>
      <c r="AL64" s="1807"/>
      <c r="AM64" s="1807"/>
      <c r="AN64" s="1807"/>
      <c r="AO64" s="1807"/>
      <c r="AP64" s="1807"/>
      <c r="AQ64" s="1807"/>
      <c r="AR64" s="1807"/>
      <c r="AS64" s="1807"/>
      <c r="AT64" s="1807"/>
      <c r="AU64" s="1807"/>
      <c r="AV64" s="1807"/>
      <c r="AW64" s="1807"/>
      <c r="AX64" s="1807"/>
      <c r="AY64" s="1807"/>
      <c r="AZ64" s="1807"/>
      <c r="BA64" s="1807"/>
      <c r="BB64" s="1807"/>
      <c r="BC64" s="1807"/>
      <c r="BD64" s="1807"/>
      <c r="BE64" s="1807"/>
      <c r="BF64" s="1807"/>
      <c r="BG64" s="1807"/>
      <c r="BH64" s="1807"/>
      <c r="BI64" s="1807"/>
      <c r="BJ64" s="1807"/>
      <c r="BK64" s="1807"/>
      <c r="BL64" s="1807"/>
      <c r="BM64" s="1807"/>
      <c r="BN64" s="1807"/>
      <c r="BO64" s="1807"/>
      <c r="BP64" s="1807"/>
      <c r="BQ64" s="1807"/>
      <c r="BR64" s="1807"/>
      <c r="BS64" s="1807"/>
      <c r="BT64" s="1807"/>
      <c r="BU64" s="1807"/>
      <c r="BV64" s="1807"/>
      <c r="BW64" s="1807"/>
      <c r="BX64" s="1807"/>
      <c r="BY64" s="1807"/>
      <c r="BZ64" s="1807"/>
      <c r="CA64" s="1807"/>
      <c r="CB64" s="1807"/>
      <c r="CC64" s="1807"/>
      <c r="CD64" s="1824"/>
      <c r="CE64" s="1774"/>
      <c r="CF64" s="1774"/>
      <c r="CG64" s="1774"/>
      <c r="CH64" s="1790"/>
      <c r="CI64" s="1790"/>
      <c r="CJ64" s="1790"/>
      <c r="CK64" s="1790"/>
      <c r="CL64" s="1790"/>
      <c r="CM64" s="1790"/>
    </row>
    <row r="65" spans="2:91" s="1801" customFormat="1" ht="30" customHeight="1">
      <c r="B65" s="1796"/>
      <c r="C65" s="3410" t="s">
        <v>2806</v>
      </c>
      <c r="D65" s="3323"/>
      <c r="E65" s="3323"/>
      <c r="F65" s="3323"/>
      <c r="G65" s="3323"/>
      <c r="H65" s="3323"/>
      <c r="I65" s="3323"/>
      <c r="J65" s="3323"/>
      <c r="K65" s="3323"/>
      <c r="L65" s="3323"/>
      <c r="M65" s="3323"/>
      <c r="N65" s="3324"/>
      <c r="O65" s="3355" t="s">
        <v>532</v>
      </c>
      <c r="P65" s="3356"/>
      <c r="Q65" s="3357"/>
      <c r="R65" s="1790"/>
      <c r="S65" s="1770" t="s">
        <v>2798</v>
      </c>
      <c r="T65" s="1807"/>
      <c r="U65" s="1807"/>
      <c r="V65" s="1807"/>
      <c r="W65" s="1807"/>
      <c r="X65" s="1807"/>
      <c r="Y65" s="1807"/>
      <c r="Z65" s="1807"/>
      <c r="AA65" s="1807"/>
      <c r="AB65" s="1807"/>
      <c r="AC65" s="1807"/>
      <c r="AD65" s="1807"/>
      <c r="AE65" s="1807"/>
      <c r="AF65" s="1807"/>
      <c r="AG65" s="1807"/>
      <c r="AH65" s="1807"/>
      <c r="AI65" s="1807"/>
      <c r="AJ65" s="1807"/>
      <c r="AK65" s="1807"/>
      <c r="AL65" s="1807"/>
      <c r="AM65" s="1807"/>
      <c r="AN65" s="1807"/>
      <c r="AO65" s="1807"/>
      <c r="AP65" s="1807"/>
      <c r="AQ65" s="1807"/>
      <c r="AR65" s="1807"/>
      <c r="AS65" s="1807"/>
      <c r="AT65" s="1807"/>
      <c r="AU65" s="1807"/>
      <c r="AV65" s="1807"/>
      <c r="AW65" s="1807"/>
      <c r="AX65" s="1807"/>
      <c r="AY65" s="1807"/>
      <c r="AZ65" s="1807"/>
      <c r="BA65" s="1807"/>
      <c r="BB65" s="1807"/>
      <c r="BC65" s="1807"/>
      <c r="BD65" s="1807"/>
      <c r="BE65" s="1807"/>
      <c r="BF65" s="1807"/>
      <c r="BG65" s="1807"/>
      <c r="BH65" s="1807"/>
      <c r="BI65" s="1807"/>
      <c r="BJ65" s="1807"/>
      <c r="BK65" s="1807"/>
      <c r="BL65" s="1807"/>
      <c r="BM65" s="1807"/>
      <c r="BN65" s="1807"/>
      <c r="BO65" s="1807"/>
      <c r="BP65" s="1807"/>
      <c r="BQ65" s="1807"/>
      <c r="BR65" s="1807"/>
      <c r="BS65" s="1807"/>
      <c r="BT65" s="1807"/>
      <c r="BU65" s="1807"/>
      <c r="BV65" s="1807"/>
      <c r="BW65" s="1807"/>
      <c r="BX65" s="1807"/>
      <c r="BY65" s="1807"/>
      <c r="BZ65" s="1807"/>
      <c r="CA65" s="1807"/>
      <c r="CB65" s="1807"/>
      <c r="CC65" s="1807"/>
      <c r="CD65" s="1824"/>
      <c r="CE65" s="1774"/>
      <c r="CF65" s="1774"/>
      <c r="CG65" s="1774"/>
      <c r="CH65" s="1790"/>
      <c r="CI65" s="1790"/>
      <c r="CJ65" s="1790"/>
      <c r="CK65" s="1790"/>
      <c r="CL65" s="1790"/>
      <c r="CM65" s="1790"/>
    </row>
    <row r="66" spans="2:91" s="1801" customFormat="1" ht="30" customHeight="1">
      <c r="B66" s="1777"/>
      <c r="C66" s="3325"/>
      <c r="D66" s="3326"/>
      <c r="E66" s="3326"/>
      <c r="F66" s="3326"/>
      <c r="G66" s="3326"/>
      <c r="H66" s="3326"/>
      <c r="I66" s="3326"/>
      <c r="J66" s="3326"/>
      <c r="K66" s="3326"/>
      <c r="L66" s="3326"/>
      <c r="M66" s="3326"/>
      <c r="N66" s="3327"/>
      <c r="O66" s="3358"/>
      <c r="P66" s="3359"/>
      <c r="Q66" s="3360"/>
      <c r="R66" s="1790"/>
      <c r="S66" s="1771" t="s">
        <v>2799</v>
      </c>
      <c r="T66" s="1807"/>
      <c r="U66" s="1807"/>
      <c r="V66" s="1807"/>
      <c r="W66" s="1807"/>
      <c r="X66" s="1807"/>
      <c r="Y66" s="1807"/>
      <c r="Z66" s="1807"/>
      <c r="AA66" s="1807"/>
      <c r="AB66" s="1807"/>
      <c r="AC66" s="1807"/>
      <c r="AD66" s="1807"/>
      <c r="AE66" s="1807"/>
      <c r="AF66" s="1807"/>
      <c r="AG66" s="1807"/>
      <c r="AH66" s="1807"/>
      <c r="AI66" s="1807"/>
      <c r="AJ66" s="1807"/>
      <c r="AK66" s="1807"/>
      <c r="AL66" s="1807"/>
      <c r="AM66" s="1807"/>
      <c r="AN66" s="1807"/>
      <c r="AO66" s="1807"/>
      <c r="AP66" s="1807"/>
      <c r="AQ66" s="1807"/>
      <c r="AR66" s="1807"/>
      <c r="AS66" s="1807"/>
      <c r="AT66" s="1807"/>
      <c r="AU66" s="1807"/>
      <c r="AV66" s="1807"/>
      <c r="AW66" s="1807"/>
      <c r="AX66" s="1807"/>
      <c r="AY66" s="1807"/>
      <c r="AZ66" s="1807"/>
      <c r="BA66" s="1807"/>
      <c r="BB66" s="1807"/>
      <c r="BC66" s="1807"/>
      <c r="BD66" s="1807"/>
      <c r="BE66" s="1807"/>
      <c r="BF66" s="1807"/>
      <c r="BG66" s="1807"/>
      <c r="BH66" s="1807"/>
      <c r="BI66" s="1807"/>
      <c r="BJ66" s="1807"/>
      <c r="BK66" s="1807"/>
      <c r="BL66" s="1807"/>
      <c r="BM66" s="1807"/>
      <c r="BN66" s="1807"/>
      <c r="BO66" s="1807"/>
      <c r="BP66" s="1807"/>
      <c r="BQ66" s="1807"/>
      <c r="BR66" s="1807"/>
      <c r="BS66" s="1807"/>
      <c r="BT66" s="1807"/>
      <c r="BU66" s="1807"/>
      <c r="BV66" s="1807"/>
      <c r="BW66" s="1807"/>
      <c r="BX66" s="1807"/>
      <c r="BY66" s="1807"/>
      <c r="BZ66" s="1807"/>
      <c r="CA66" s="1807"/>
      <c r="CB66" s="1807"/>
      <c r="CC66" s="1807"/>
      <c r="CD66" s="1824"/>
      <c r="CE66" s="1774"/>
      <c r="CF66" s="1774"/>
      <c r="CG66" s="1774"/>
      <c r="CH66" s="1790"/>
      <c r="CI66" s="1790"/>
      <c r="CJ66" s="1790"/>
      <c r="CK66" s="1790"/>
      <c r="CL66" s="1790"/>
      <c r="CM66" s="1790"/>
    </row>
    <row r="67" spans="2:91" s="1801" customFormat="1" ht="30" customHeight="1">
      <c r="B67" s="1808"/>
      <c r="C67" s="1807"/>
      <c r="D67" s="1807"/>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c r="AE67" s="1807"/>
      <c r="AF67" s="1807"/>
      <c r="AG67" s="1807"/>
      <c r="AH67" s="1807"/>
      <c r="AI67" s="1807"/>
      <c r="AJ67" s="1807"/>
      <c r="AK67" s="1807"/>
      <c r="AL67" s="1807"/>
      <c r="AM67" s="1807"/>
      <c r="AN67" s="1807"/>
      <c r="AO67" s="1807"/>
      <c r="AP67" s="1807"/>
      <c r="AQ67" s="1807"/>
      <c r="AR67" s="1807"/>
      <c r="AS67" s="1807"/>
      <c r="AT67" s="1807"/>
      <c r="AU67" s="1807"/>
      <c r="AV67" s="1807"/>
      <c r="AW67" s="1807"/>
      <c r="AX67" s="1807"/>
      <c r="AY67" s="1807"/>
      <c r="AZ67" s="1807"/>
      <c r="BA67" s="1807"/>
      <c r="BB67" s="1807"/>
      <c r="BC67" s="1807"/>
      <c r="BD67" s="1807"/>
      <c r="BE67" s="1807"/>
      <c r="BF67" s="1807"/>
      <c r="BG67" s="1807"/>
      <c r="BH67" s="1807"/>
      <c r="BI67" s="1807"/>
      <c r="BJ67" s="1807"/>
      <c r="BK67" s="1807"/>
      <c r="BL67" s="1807"/>
      <c r="BM67" s="1807"/>
      <c r="BN67" s="1807"/>
      <c r="BO67" s="1807"/>
      <c r="BP67" s="1807"/>
      <c r="BQ67" s="1807"/>
      <c r="BR67" s="1807"/>
      <c r="BS67" s="1807"/>
      <c r="BT67" s="1807"/>
      <c r="BU67" s="1807"/>
      <c r="BV67" s="1807"/>
      <c r="BW67" s="1807"/>
      <c r="BX67" s="1807"/>
      <c r="BY67" s="1807"/>
      <c r="BZ67" s="1807"/>
      <c r="CA67" s="1807"/>
      <c r="CB67" s="1807"/>
      <c r="CC67" s="1807"/>
      <c r="CD67" s="1824"/>
      <c r="CE67" s="1774"/>
      <c r="CF67" s="1774"/>
      <c r="CG67" s="1774"/>
      <c r="CH67" s="1790"/>
      <c r="CI67" s="1790"/>
      <c r="CJ67" s="1790"/>
      <c r="CK67" s="1790"/>
      <c r="CL67" s="1790"/>
      <c r="CM67" s="1790"/>
    </row>
    <row r="68" spans="2:91" s="1801" customFormat="1" ht="30" customHeight="1">
      <c r="B68" s="1808"/>
      <c r="C68" s="1807"/>
      <c r="D68" s="1807"/>
      <c r="E68" s="1807"/>
      <c r="F68" s="1807"/>
      <c r="G68" s="1807"/>
      <c r="H68" s="1807"/>
      <c r="I68" s="1807"/>
      <c r="J68" s="1807"/>
      <c r="K68" s="1807"/>
      <c r="L68" s="1807"/>
      <c r="M68" s="1807"/>
      <c r="N68" s="1807"/>
      <c r="O68" s="1807"/>
      <c r="P68" s="1807"/>
      <c r="Q68" s="1807"/>
      <c r="R68" s="1807"/>
      <c r="S68" s="1807"/>
      <c r="T68" s="1807"/>
      <c r="U68" s="1807"/>
      <c r="V68" s="1807"/>
      <c r="W68" s="1807"/>
      <c r="X68" s="1807"/>
      <c r="Y68" s="1807"/>
      <c r="Z68" s="1807"/>
      <c r="AA68" s="1807"/>
      <c r="AB68" s="1807"/>
      <c r="AC68" s="1807"/>
      <c r="AD68" s="1807"/>
      <c r="AE68" s="1807"/>
      <c r="AF68" s="1807"/>
      <c r="AG68" s="1807"/>
      <c r="AH68" s="1807"/>
      <c r="AI68" s="1807"/>
      <c r="AJ68" s="1807"/>
      <c r="AK68" s="1807"/>
      <c r="AL68" s="1807"/>
      <c r="AM68" s="1807"/>
      <c r="AN68" s="1807"/>
      <c r="AO68" s="1807"/>
      <c r="AP68" s="1807"/>
      <c r="AQ68" s="1807"/>
      <c r="AR68" s="1807"/>
      <c r="AS68" s="1807"/>
      <c r="AT68" s="1807"/>
      <c r="AU68" s="1807"/>
      <c r="AV68" s="1807"/>
      <c r="AW68" s="1807"/>
      <c r="AX68" s="1807"/>
      <c r="AY68" s="1807"/>
      <c r="AZ68" s="1807"/>
      <c r="BA68" s="1807"/>
      <c r="BB68" s="1807"/>
      <c r="BC68" s="1807"/>
      <c r="BD68" s="1807"/>
      <c r="BE68" s="1807"/>
      <c r="BF68" s="1807"/>
      <c r="BG68" s="1807"/>
      <c r="BH68" s="1807"/>
      <c r="BI68" s="1807"/>
      <c r="BJ68" s="1807"/>
      <c r="BK68" s="1807"/>
      <c r="BL68" s="1807"/>
      <c r="BM68" s="1807"/>
      <c r="BN68" s="1807"/>
      <c r="BO68" s="1807"/>
      <c r="BP68" s="1807"/>
      <c r="BQ68" s="1807"/>
      <c r="BR68" s="1807"/>
      <c r="BS68" s="1807"/>
      <c r="BT68" s="1807"/>
      <c r="BU68" s="1807"/>
      <c r="BV68" s="1807"/>
      <c r="BW68" s="1807"/>
      <c r="BX68" s="1807"/>
      <c r="BY68" s="1807"/>
      <c r="BZ68" s="1807"/>
      <c r="CA68" s="1807"/>
      <c r="CB68" s="1807"/>
      <c r="CC68" s="1807"/>
      <c r="CD68" s="1824"/>
      <c r="CE68" s="1774"/>
      <c r="CF68" s="1774"/>
      <c r="CG68" s="1774"/>
      <c r="CH68" s="1790"/>
      <c r="CI68" s="1790"/>
      <c r="CJ68" s="1790"/>
      <c r="CK68" s="1790"/>
      <c r="CL68" s="1790"/>
      <c r="CM68" s="1790"/>
    </row>
    <row r="69" spans="2:91" s="1801" customFormat="1" ht="30" customHeight="1">
      <c r="B69" s="1812"/>
      <c r="C69" s="1854" t="s">
        <v>553</v>
      </c>
      <c r="D69" s="1806" t="s">
        <v>2800</v>
      </c>
      <c r="E69" s="1787"/>
      <c r="F69" s="1832"/>
      <c r="G69" s="1832"/>
      <c r="H69" s="1832"/>
      <c r="I69" s="1832"/>
      <c r="J69" s="1855"/>
      <c r="K69" s="1855"/>
      <c r="L69" s="1855"/>
      <c r="M69" s="1855"/>
      <c r="N69" s="1787"/>
      <c r="O69" s="1787"/>
      <c r="P69" s="1855"/>
      <c r="Q69" s="1855"/>
      <c r="R69" s="1787"/>
      <c r="S69" s="1787"/>
      <c r="T69" s="1787"/>
      <c r="U69" s="1787"/>
      <c r="V69" s="1787"/>
      <c r="W69" s="1787"/>
      <c r="X69" s="1787"/>
      <c r="Y69" s="1787"/>
      <c r="Z69" s="1787"/>
      <c r="AA69" s="1787"/>
      <c r="AB69" s="1787"/>
      <c r="AC69" s="1787"/>
      <c r="AD69" s="1787"/>
      <c r="AE69" s="1787"/>
      <c r="AF69" s="1787"/>
      <c r="AG69" s="1807"/>
      <c r="AH69" s="1807"/>
      <c r="AI69" s="1807"/>
      <c r="AJ69" s="1807"/>
      <c r="AK69" s="1807"/>
      <c r="AL69" s="1807"/>
      <c r="AM69" s="1807"/>
      <c r="AN69" s="1807"/>
      <c r="AO69" s="1807"/>
      <c r="AP69" s="1807"/>
      <c r="AQ69" s="1807"/>
      <c r="AR69" s="1807"/>
      <c r="AS69" s="1807"/>
      <c r="AT69" s="1807"/>
      <c r="AU69" s="1807"/>
      <c r="AV69" s="1807"/>
      <c r="AW69" s="1807"/>
      <c r="AX69" s="1807"/>
      <c r="AY69" s="1807"/>
      <c r="AZ69" s="1807"/>
      <c r="BA69" s="1807"/>
      <c r="BB69" s="1807"/>
      <c r="BC69" s="1807"/>
      <c r="BD69" s="1807"/>
      <c r="BE69" s="1807"/>
      <c r="BF69" s="1807"/>
      <c r="BG69" s="1807"/>
      <c r="BH69" s="1807"/>
      <c r="BI69" s="1807"/>
      <c r="BJ69" s="1807"/>
      <c r="BK69" s="1807"/>
      <c r="BL69" s="1807"/>
      <c r="BM69" s="1807"/>
      <c r="BN69" s="1807"/>
      <c r="BO69" s="1807"/>
      <c r="BP69" s="1807"/>
      <c r="BQ69" s="1807"/>
      <c r="BR69" s="1807"/>
      <c r="BS69" s="1807"/>
      <c r="BT69" s="1807"/>
      <c r="BU69" s="1807"/>
      <c r="BV69" s="1807"/>
      <c r="BW69" s="1807"/>
      <c r="BX69" s="1807"/>
      <c r="BY69" s="1807"/>
      <c r="BZ69" s="1807"/>
      <c r="CA69" s="1807"/>
      <c r="CB69" s="1807"/>
      <c r="CC69" s="1807"/>
      <c r="CD69" s="1824"/>
      <c r="CE69" s="1774"/>
      <c r="CF69" s="1774"/>
      <c r="CG69" s="1774"/>
      <c r="CH69" s="1790"/>
      <c r="CI69" s="1790"/>
      <c r="CJ69" s="1790"/>
      <c r="CK69" s="1790"/>
      <c r="CL69" s="1790"/>
      <c r="CM69" s="1790"/>
    </row>
    <row r="70" spans="2:91" s="1801" customFormat="1" ht="30" customHeight="1">
      <c r="B70" s="1796"/>
      <c r="C70" s="1806"/>
      <c r="D70" s="1877" t="s">
        <v>2801</v>
      </c>
      <c r="E70" s="1787"/>
      <c r="F70" s="1832"/>
      <c r="G70" s="1832"/>
      <c r="H70" s="1832"/>
      <c r="I70" s="1832"/>
      <c r="J70" s="1855"/>
      <c r="K70" s="1855"/>
      <c r="L70" s="1855"/>
      <c r="M70" s="1855"/>
      <c r="N70" s="1787"/>
      <c r="O70" s="1787"/>
      <c r="P70" s="1855"/>
      <c r="Q70" s="1855"/>
      <c r="R70" s="1787"/>
      <c r="S70" s="1787"/>
      <c r="T70" s="1787"/>
      <c r="U70" s="1787"/>
      <c r="V70" s="1787"/>
      <c r="W70" s="1787"/>
      <c r="X70" s="1787"/>
      <c r="Y70" s="1787"/>
      <c r="Z70" s="1787"/>
      <c r="AA70" s="1787"/>
      <c r="AB70" s="1787"/>
      <c r="AC70" s="1787"/>
      <c r="AD70" s="1787"/>
      <c r="AE70" s="1787"/>
      <c r="AF70" s="1787"/>
      <c r="AG70" s="1807"/>
      <c r="AH70" s="1807"/>
      <c r="AI70" s="1807"/>
      <c r="AJ70" s="1807"/>
      <c r="AK70" s="1807"/>
      <c r="AL70" s="1807"/>
      <c r="AM70" s="1807"/>
      <c r="AN70" s="1807"/>
      <c r="AO70" s="1807"/>
      <c r="AP70" s="1807"/>
      <c r="AQ70" s="1807"/>
      <c r="AR70" s="1807"/>
      <c r="AS70" s="1807"/>
      <c r="AT70" s="1807"/>
      <c r="AU70" s="1807"/>
      <c r="AV70" s="1807"/>
      <c r="AW70" s="1807"/>
      <c r="AX70" s="1807"/>
      <c r="AY70" s="1807"/>
      <c r="AZ70" s="1807"/>
      <c r="BA70" s="1807"/>
      <c r="BB70" s="1807"/>
      <c r="BC70" s="1807"/>
      <c r="BD70" s="1807"/>
      <c r="BE70" s="1807"/>
      <c r="BF70" s="1807"/>
      <c r="BG70" s="1807"/>
      <c r="BH70" s="1807"/>
      <c r="BI70" s="1807"/>
      <c r="BJ70" s="1807"/>
      <c r="BK70" s="1807"/>
      <c r="BL70" s="1807"/>
      <c r="BM70" s="1807"/>
      <c r="BN70" s="1807"/>
      <c r="BO70" s="1807"/>
      <c r="BP70" s="1807"/>
      <c r="BQ70" s="1807"/>
      <c r="BR70" s="1807"/>
      <c r="BS70" s="1807"/>
      <c r="BT70" s="1807"/>
      <c r="BU70" s="1807"/>
      <c r="BV70" s="1807"/>
      <c r="BW70" s="1807"/>
      <c r="BX70" s="1807"/>
      <c r="BY70" s="1807"/>
      <c r="BZ70" s="1807"/>
      <c r="CA70" s="1807"/>
      <c r="CB70" s="1807"/>
      <c r="CC70" s="1807"/>
      <c r="CD70" s="1824"/>
      <c r="CE70" s="1774"/>
      <c r="CF70" s="1774"/>
      <c r="CG70" s="1774"/>
      <c r="CH70" s="1790"/>
      <c r="CI70" s="1790"/>
      <c r="CJ70" s="1790"/>
      <c r="CK70" s="1790"/>
      <c r="CL70" s="1790"/>
      <c r="CM70" s="1790"/>
    </row>
    <row r="71" spans="2:91" s="1801" customFormat="1" ht="30" customHeight="1">
      <c r="B71" s="1796"/>
      <c r="C71" s="1806"/>
      <c r="D71" s="1877"/>
      <c r="E71" s="1787"/>
      <c r="F71" s="1832"/>
      <c r="G71" s="1832"/>
      <c r="H71" s="1832"/>
      <c r="I71" s="1832"/>
      <c r="J71" s="1855"/>
      <c r="K71" s="1855"/>
      <c r="L71" s="1855"/>
      <c r="M71" s="1855"/>
      <c r="N71" s="1787"/>
      <c r="O71" s="1787"/>
      <c r="P71" s="1855"/>
      <c r="Q71" s="1855"/>
      <c r="R71" s="1787"/>
      <c r="S71" s="1787"/>
      <c r="T71" s="1787"/>
      <c r="U71" s="1787"/>
      <c r="V71" s="1787"/>
      <c r="W71" s="1787"/>
      <c r="X71" s="1787"/>
      <c r="Y71" s="1787"/>
      <c r="Z71" s="1787"/>
      <c r="AA71" s="1787"/>
      <c r="AB71" s="1787"/>
      <c r="AC71" s="1787"/>
      <c r="AD71" s="1787"/>
      <c r="AE71" s="1787"/>
      <c r="AF71" s="1787"/>
      <c r="AG71" s="1807"/>
      <c r="AH71" s="1807"/>
      <c r="AI71" s="1807"/>
      <c r="AJ71" s="1807"/>
      <c r="AK71" s="1807"/>
      <c r="AL71" s="1807"/>
      <c r="AM71" s="1807"/>
      <c r="AN71" s="1807"/>
      <c r="AO71" s="1807"/>
      <c r="AP71" s="1807"/>
      <c r="AQ71" s="1807"/>
      <c r="AR71" s="1807"/>
      <c r="AS71" s="1807"/>
      <c r="AT71" s="1807"/>
      <c r="AU71" s="1807"/>
      <c r="AV71" s="1807"/>
      <c r="AW71" s="1807"/>
      <c r="AX71" s="1807"/>
      <c r="AY71" s="1807"/>
      <c r="AZ71" s="1807"/>
      <c r="BA71" s="1807"/>
      <c r="BB71" s="1807"/>
      <c r="BC71" s="1807"/>
      <c r="BD71" s="1807"/>
      <c r="BE71" s="1807"/>
      <c r="BF71" s="1807"/>
      <c r="BG71" s="1807"/>
      <c r="BH71" s="1807"/>
      <c r="BI71" s="1807"/>
      <c r="BJ71" s="1807"/>
      <c r="BK71" s="1807"/>
      <c r="BL71" s="1807"/>
      <c r="BM71" s="1807"/>
      <c r="BN71" s="1807"/>
      <c r="BO71" s="1807"/>
      <c r="BP71" s="1807"/>
      <c r="BQ71" s="1807"/>
      <c r="BR71" s="1807"/>
      <c r="BS71" s="1807"/>
      <c r="BT71" s="1807"/>
      <c r="BU71" s="1807"/>
      <c r="BV71" s="1807"/>
      <c r="BW71" s="1807"/>
      <c r="BX71" s="1807"/>
      <c r="BY71" s="1807"/>
      <c r="BZ71" s="1807"/>
      <c r="CA71" s="1807"/>
      <c r="CB71" s="1807"/>
      <c r="CC71" s="1807"/>
      <c r="CD71" s="1824"/>
      <c r="CE71" s="1774"/>
      <c r="CF71" s="1774"/>
      <c r="CG71" s="1774"/>
      <c r="CH71" s="1790"/>
      <c r="CI71" s="1790"/>
      <c r="CJ71" s="1790"/>
      <c r="CK71" s="1790"/>
      <c r="CL71" s="1790"/>
      <c r="CM71" s="1790"/>
    </row>
    <row r="72" spans="2:91" s="1801" customFormat="1" ht="30" customHeight="1">
      <c r="B72" s="1796"/>
      <c r="C72" s="1806"/>
      <c r="E72" s="3411">
        <v>400001</v>
      </c>
      <c r="F72" s="3411"/>
      <c r="G72" s="3411"/>
      <c r="H72" s="3411"/>
      <c r="I72" s="3411"/>
      <c r="J72" s="1831"/>
      <c r="K72" s="1831"/>
      <c r="L72" s="1831"/>
      <c r="M72" s="1831"/>
      <c r="N72" s="1831"/>
      <c r="O72" s="1831"/>
      <c r="P72" s="1831"/>
      <c r="Q72" s="1831"/>
      <c r="R72" s="1770"/>
      <c r="S72" s="1770"/>
      <c r="T72" s="1770"/>
      <c r="U72" s="1770"/>
      <c r="V72" s="1770"/>
      <c r="W72" s="1770"/>
      <c r="X72" s="1770"/>
      <c r="Y72" s="1770"/>
      <c r="Z72" s="1770"/>
      <c r="AA72" s="1770"/>
      <c r="AB72" s="1770"/>
      <c r="AC72" s="1770"/>
      <c r="AD72" s="1770"/>
      <c r="AE72" s="1770"/>
      <c r="AF72" s="1770"/>
      <c r="AG72" s="1807"/>
      <c r="AH72" s="1807"/>
      <c r="AI72" s="1807"/>
      <c r="AJ72" s="1807"/>
      <c r="AK72" s="1807"/>
      <c r="AL72" s="1807"/>
      <c r="AM72" s="1807"/>
      <c r="AN72" s="1807"/>
      <c r="AO72" s="1807"/>
      <c r="AP72" s="1807"/>
      <c r="AQ72" s="1807"/>
      <c r="AR72" s="1807"/>
      <c r="AS72" s="1807"/>
      <c r="AT72" s="1807"/>
      <c r="AU72" s="1807"/>
      <c r="AV72" s="1807"/>
      <c r="AW72" s="1807"/>
      <c r="AX72" s="1807"/>
      <c r="AY72" s="1807"/>
      <c r="AZ72" s="1807"/>
      <c r="BA72" s="1807"/>
      <c r="BB72" s="1807"/>
      <c r="BC72" s="1807"/>
      <c r="BD72" s="1807"/>
      <c r="BE72" s="1807"/>
      <c r="BF72" s="1807"/>
      <c r="BG72" s="1807"/>
      <c r="BH72" s="1807"/>
      <c r="BI72" s="1807"/>
      <c r="BJ72" s="1807"/>
      <c r="BK72" s="1807"/>
      <c r="BL72" s="1807"/>
      <c r="BM72" s="1807"/>
      <c r="BN72" s="1807"/>
      <c r="BO72" s="1807"/>
      <c r="BP72" s="1807"/>
      <c r="BQ72" s="1807"/>
      <c r="BR72" s="1807"/>
      <c r="BS72" s="1807"/>
      <c r="BT72" s="1807"/>
      <c r="BU72" s="1807"/>
      <c r="BV72" s="1807"/>
      <c r="BW72" s="1807"/>
      <c r="BX72" s="1807"/>
      <c r="BY72" s="1807"/>
      <c r="BZ72" s="1807"/>
      <c r="CA72" s="1807"/>
      <c r="CB72" s="1807"/>
      <c r="CC72" s="1807"/>
      <c r="CD72" s="1824"/>
      <c r="CE72" s="1774"/>
      <c r="CF72" s="1774"/>
      <c r="CG72" s="1774"/>
      <c r="CH72" s="1790"/>
      <c r="CI72" s="1790"/>
      <c r="CJ72" s="1790"/>
      <c r="CK72" s="1790"/>
      <c r="CL72" s="1790"/>
      <c r="CM72" s="1790"/>
    </row>
    <row r="73" spans="2:91" s="1801" customFormat="1" ht="30" customHeight="1">
      <c r="B73" s="1796"/>
      <c r="C73" s="1806"/>
      <c r="D73" s="3362" t="s">
        <v>21</v>
      </c>
      <c r="E73" s="3363"/>
      <c r="F73" s="3365"/>
      <c r="G73" s="3366"/>
      <c r="H73" s="3367"/>
      <c r="I73" s="1832"/>
      <c r="J73" s="3371" t="s">
        <v>2677</v>
      </c>
      <c r="K73" s="3371"/>
      <c r="L73" s="3371"/>
      <c r="M73" s="3371"/>
      <c r="N73" s="3371"/>
      <c r="O73" s="3371"/>
      <c r="P73" s="3371"/>
      <c r="Q73" s="3371"/>
      <c r="R73" s="1770"/>
      <c r="S73" s="3362" t="s">
        <v>22</v>
      </c>
      <c r="T73" s="3363"/>
      <c r="U73" s="3365"/>
      <c r="V73" s="3366"/>
      <c r="W73" s="3367"/>
      <c r="X73" s="1832"/>
      <c r="Y73" s="3371" t="s">
        <v>2678</v>
      </c>
      <c r="Z73" s="3371"/>
      <c r="AA73" s="3371"/>
      <c r="AB73" s="3371"/>
      <c r="AC73" s="3371"/>
      <c r="AD73" s="3371"/>
      <c r="AE73" s="3371"/>
      <c r="AF73" s="3371"/>
      <c r="AG73" s="1807"/>
      <c r="AH73" s="1807"/>
      <c r="AI73" s="1807"/>
      <c r="AJ73" s="1807"/>
      <c r="AK73" s="1807"/>
      <c r="AL73" s="1807"/>
      <c r="AM73" s="1807"/>
      <c r="AN73" s="1807"/>
      <c r="AO73" s="1807"/>
      <c r="AP73" s="1807"/>
      <c r="AQ73" s="1807"/>
      <c r="AR73" s="1807"/>
      <c r="AS73" s="1807"/>
      <c r="AT73" s="1807"/>
      <c r="AU73" s="1807"/>
      <c r="AV73" s="1807"/>
      <c r="AW73" s="1807"/>
      <c r="AX73" s="1807"/>
      <c r="AY73" s="1807"/>
      <c r="AZ73" s="1807"/>
      <c r="BA73" s="1807"/>
      <c r="BB73" s="1807"/>
      <c r="BC73" s="1807"/>
      <c r="BD73" s="1807"/>
      <c r="BE73" s="1807"/>
      <c r="BF73" s="1807"/>
      <c r="BG73" s="1807"/>
      <c r="BH73" s="1807"/>
      <c r="BI73" s="1807"/>
      <c r="BJ73" s="1807"/>
      <c r="BK73" s="1807"/>
      <c r="BL73" s="1807"/>
      <c r="BM73" s="1807"/>
      <c r="BN73" s="1807"/>
      <c r="BO73" s="1807"/>
      <c r="BP73" s="1807"/>
      <c r="BQ73" s="1807"/>
      <c r="BR73" s="1807"/>
      <c r="BS73" s="1807"/>
      <c r="BT73" s="1807"/>
      <c r="BU73" s="1807"/>
      <c r="BV73" s="1807"/>
      <c r="BW73" s="1807"/>
      <c r="BX73" s="1807"/>
      <c r="BY73" s="1807"/>
      <c r="BZ73" s="1807"/>
      <c r="CA73" s="1807"/>
      <c r="CB73" s="1807"/>
      <c r="CC73" s="1807"/>
      <c r="CD73" s="1811"/>
      <c r="CH73" s="1807"/>
      <c r="CI73" s="1807"/>
      <c r="CJ73" s="1807"/>
      <c r="CK73" s="1807"/>
    </row>
    <row r="74" spans="2:91" s="1801" customFormat="1" ht="30" customHeight="1">
      <c r="B74" s="1777"/>
      <c r="C74" s="1806"/>
      <c r="D74" s="3364"/>
      <c r="E74" s="3363"/>
      <c r="F74" s="3368"/>
      <c r="G74" s="3369"/>
      <c r="H74" s="3370"/>
      <c r="I74" s="1832"/>
      <c r="J74" s="3371"/>
      <c r="K74" s="3371"/>
      <c r="L74" s="3371"/>
      <c r="M74" s="3371"/>
      <c r="N74" s="3371"/>
      <c r="O74" s="3371"/>
      <c r="P74" s="3371"/>
      <c r="Q74" s="3371"/>
      <c r="R74" s="1770"/>
      <c r="S74" s="3364"/>
      <c r="T74" s="3363"/>
      <c r="U74" s="3368"/>
      <c r="V74" s="3369"/>
      <c r="W74" s="3370"/>
      <c r="X74" s="1832"/>
      <c r="Y74" s="3371"/>
      <c r="Z74" s="3371"/>
      <c r="AA74" s="3371"/>
      <c r="AB74" s="3371"/>
      <c r="AC74" s="3371"/>
      <c r="AD74" s="3371"/>
      <c r="AE74" s="3371"/>
      <c r="AF74" s="3371"/>
      <c r="AG74" s="1807"/>
      <c r="AH74" s="1807"/>
      <c r="AI74" s="1807"/>
      <c r="AJ74" s="1807"/>
      <c r="AK74" s="1807"/>
      <c r="AL74" s="1807"/>
      <c r="AM74" s="1807"/>
      <c r="AN74" s="1807"/>
      <c r="AO74" s="1807"/>
      <c r="AP74" s="1807"/>
      <c r="AQ74" s="1807"/>
      <c r="AR74" s="1807"/>
      <c r="AS74" s="1807"/>
      <c r="AT74" s="1807"/>
      <c r="AU74" s="1807"/>
      <c r="AV74" s="1807"/>
      <c r="AW74" s="1807"/>
      <c r="AX74" s="1807"/>
      <c r="AY74" s="1807"/>
      <c r="AZ74" s="1807"/>
      <c r="BA74" s="1807"/>
      <c r="BB74" s="1807"/>
      <c r="BC74" s="1807"/>
      <c r="BD74" s="1807"/>
      <c r="BE74" s="1807"/>
      <c r="BF74" s="1807"/>
      <c r="BG74" s="1807"/>
      <c r="BH74" s="1807"/>
      <c r="BI74" s="1807"/>
      <c r="BJ74" s="1807"/>
      <c r="BK74" s="1807"/>
      <c r="BL74" s="1807"/>
      <c r="BM74" s="1807"/>
      <c r="BN74" s="1807"/>
      <c r="BO74" s="1807"/>
      <c r="BP74" s="1807"/>
      <c r="BQ74" s="1807"/>
      <c r="BR74" s="1807"/>
      <c r="BS74" s="1807"/>
      <c r="BT74" s="1807"/>
      <c r="BU74" s="1807"/>
      <c r="BV74" s="1807"/>
      <c r="BW74" s="1807"/>
      <c r="BX74" s="1807"/>
      <c r="BY74" s="1807"/>
      <c r="BZ74" s="1807"/>
      <c r="CA74" s="1807"/>
      <c r="CB74" s="1807"/>
      <c r="CC74" s="1807"/>
      <c r="CD74" s="1811"/>
      <c r="CH74" s="1807"/>
      <c r="CI74" s="1807"/>
      <c r="CJ74" s="1807"/>
      <c r="CK74" s="1807"/>
    </row>
    <row r="75" spans="2:91" s="1801" customFormat="1" ht="30" customHeight="1">
      <c r="B75" s="1808"/>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AP75" s="1807"/>
      <c r="AQ75" s="1807"/>
      <c r="AR75" s="1807"/>
      <c r="AS75" s="1807"/>
      <c r="AT75" s="1807"/>
      <c r="AU75" s="1807"/>
      <c r="AV75" s="1807"/>
      <c r="AW75" s="1807"/>
      <c r="AX75" s="1807"/>
      <c r="AY75" s="1807"/>
      <c r="AZ75" s="1807"/>
      <c r="BA75" s="1807"/>
      <c r="BB75" s="1807"/>
      <c r="BC75" s="1807"/>
      <c r="BD75" s="1807"/>
      <c r="BE75" s="1807"/>
      <c r="BF75" s="1807"/>
      <c r="BG75" s="1807"/>
      <c r="BH75" s="1807"/>
      <c r="BI75" s="1807"/>
      <c r="BJ75" s="1807"/>
      <c r="BK75" s="1807"/>
      <c r="BL75" s="1807"/>
      <c r="BM75" s="1807"/>
      <c r="BN75" s="1807"/>
      <c r="BO75" s="1807"/>
      <c r="BP75" s="1807"/>
      <c r="BQ75" s="1807"/>
      <c r="BR75" s="1807"/>
      <c r="BS75" s="1807"/>
      <c r="BT75" s="1807"/>
      <c r="BU75" s="1807"/>
      <c r="BV75" s="1807"/>
      <c r="BW75" s="1807"/>
      <c r="BX75" s="1807"/>
      <c r="BY75" s="1807"/>
      <c r="BZ75" s="1807"/>
      <c r="CA75" s="1807"/>
      <c r="CB75" s="1807"/>
      <c r="CC75" s="1807"/>
      <c r="CD75" s="1811"/>
      <c r="CH75" s="1807"/>
      <c r="CI75" s="1807"/>
      <c r="CJ75" s="1807"/>
      <c r="CK75" s="1807"/>
    </row>
    <row r="76" spans="2:91" s="1801" customFormat="1" ht="30" customHeight="1">
      <c r="B76" s="1816"/>
      <c r="C76" s="1821"/>
      <c r="D76" s="1821"/>
      <c r="E76" s="1821"/>
      <c r="F76" s="1821"/>
      <c r="G76" s="1821"/>
      <c r="H76" s="1821"/>
      <c r="I76" s="1821"/>
      <c r="J76" s="1821"/>
      <c r="K76" s="1821"/>
      <c r="L76" s="1821"/>
      <c r="M76" s="1821"/>
      <c r="N76" s="1821"/>
      <c r="O76" s="1821"/>
      <c r="P76" s="1821"/>
      <c r="Q76" s="1821"/>
      <c r="R76" s="1821"/>
      <c r="S76" s="1821"/>
      <c r="T76" s="1821"/>
      <c r="U76" s="1821"/>
      <c r="V76" s="1821"/>
      <c r="W76" s="1821"/>
      <c r="X76" s="1821"/>
      <c r="Y76" s="1821"/>
      <c r="Z76" s="1821"/>
      <c r="AA76" s="1821"/>
      <c r="AB76" s="1821"/>
      <c r="AC76" s="1821"/>
      <c r="AD76" s="1821"/>
      <c r="AE76" s="1821"/>
      <c r="AF76" s="1821"/>
      <c r="AG76" s="1821"/>
      <c r="AH76" s="1821"/>
      <c r="AI76" s="1821"/>
      <c r="AJ76" s="1821"/>
      <c r="AK76" s="1821"/>
      <c r="AL76" s="1821"/>
      <c r="AM76" s="1821"/>
      <c r="AN76" s="1821"/>
      <c r="AO76" s="1821"/>
      <c r="AP76" s="1821"/>
      <c r="AQ76" s="1821"/>
      <c r="AR76" s="1821"/>
      <c r="AS76" s="1821"/>
      <c r="AT76" s="1821"/>
      <c r="AU76" s="1821"/>
      <c r="AV76" s="1821"/>
      <c r="AW76" s="1821"/>
      <c r="AX76" s="1821"/>
      <c r="AY76" s="1821"/>
      <c r="AZ76" s="1821"/>
      <c r="BA76" s="1821"/>
      <c r="BB76" s="1821"/>
      <c r="BC76" s="1821"/>
      <c r="BD76" s="1821"/>
      <c r="BE76" s="1821"/>
      <c r="BF76" s="1821"/>
      <c r="BG76" s="1821"/>
      <c r="BH76" s="1821"/>
      <c r="BI76" s="1821"/>
      <c r="BJ76" s="1821"/>
      <c r="BK76" s="1821"/>
      <c r="BL76" s="1821"/>
      <c r="BM76" s="1821"/>
      <c r="BN76" s="1821"/>
      <c r="BO76" s="1821"/>
      <c r="BP76" s="1821"/>
      <c r="BQ76" s="1821"/>
      <c r="BR76" s="1821"/>
      <c r="BS76" s="1821"/>
      <c r="BT76" s="1821"/>
      <c r="BU76" s="1821"/>
      <c r="BV76" s="1821"/>
      <c r="BW76" s="1821"/>
      <c r="BX76" s="1821"/>
      <c r="BY76" s="1821"/>
      <c r="BZ76" s="1821"/>
      <c r="CA76" s="1821"/>
      <c r="CB76" s="1821"/>
      <c r="CC76" s="1821"/>
      <c r="CD76" s="1834"/>
      <c r="CH76" s="1807"/>
      <c r="CI76" s="1807"/>
      <c r="CJ76" s="1807"/>
      <c r="CK76" s="1807"/>
    </row>
    <row r="77" spans="2:91" s="1801" customFormat="1" ht="30" customHeight="1">
      <c r="B77" s="1812"/>
      <c r="C77" s="1807"/>
      <c r="D77" s="1807"/>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1807"/>
      <c r="AV77" s="1807"/>
      <c r="AW77" s="1807"/>
      <c r="AX77" s="1807"/>
      <c r="AY77" s="1807"/>
      <c r="AZ77" s="1807"/>
      <c r="BA77" s="1807"/>
      <c r="BB77" s="1807"/>
      <c r="BC77" s="1807"/>
      <c r="BD77" s="1807"/>
      <c r="BE77" s="1807"/>
      <c r="BF77" s="1807"/>
      <c r="BG77" s="1807"/>
      <c r="BH77" s="1807"/>
      <c r="BI77" s="1807"/>
      <c r="BJ77" s="1807"/>
      <c r="BK77" s="1807"/>
      <c r="BL77" s="1807"/>
      <c r="BM77" s="1807"/>
      <c r="BN77" s="1807"/>
      <c r="BO77" s="1807"/>
      <c r="BP77" s="1807"/>
      <c r="BQ77" s="1807"/>
      <c r="BR77" s="1807"/>
      <c r="BS77" s="1807"/>
      <c r="BT77" s="1807"/>
      <c r="BU77" s="1807"/>
      <c r="BV77" s="1807"/>
      <c r="BW77" s="1807"/>
      <c r="BX77" s="1807"/>
      <c r="BY77" s="1807"/>
      <c r="BZ77" s="1807"/>
      <c r="CA77" s="1807"/>
      <c r="CB77" s="1807"/>
      <c r="CC77" s="1807"/>
      <c r="CD77" s="1813"/>
      <c r="CH77" s="1807"/>
      <c r="CI77" s="1807"/>
      <c r="CJ77" s="1807"/>
      <c r="CK77" s="1807"/>
    </row>
    <row r="78" spans="2:91" s="1801" customFormat="1" ht="30" customHeight="1">
      <c r="B78" s="1796"/>
      <c r="C78" s="1854" t="s">
        <v>554</v>
      </c>
      <c r="D78" s="1806" t="s">
        <v>1347</v>
      </c>
      <c r="E78" s="1807"/>
      <c r="F78" s="1807"/>
      <c r="G78" s="1807"/>
      <c r="H78" s="1807"/>
      <c r="I78" s="1807"/>
      <c r="J78" s="1807"/>
      <c r="K78" s="1807"/>
      <c r="L78" s="1807"/>
      <c r="M78" s="1807"/>
      <c r="N78" s="1807"/>
      <c r="O78" s="1807"/>
      <c r="P78" s="1807"/>
      <c r="Q78" s="1807"/>
      <c r="R78" s="1807"/>
      <c r="S78" s="1807"/>
      <c r="T78" s="1807"/>
      <c r="U78" s="1807"/>
      <c r="V78" s="1807"/>
      <c r="W78" s="1807"/>
      <c r="X78" s="1807"/>
      <c r="Y78" s="1807"/>
      <c r="Z78" s="1807"/>
      <c r="AA78" s="1807"/>
      <c r="AB78" s="1807"/>
      <c r="AC78" s="1807"/>
      <c r="AD78" s="1807"/>
      <c r="AE78" s="1807"/>
      <c r="AF78" s="1807"/>
      <c r="AG78" s="1807"/>
      <c r="AH78" s="1807"/>
      <c r="AI78" s="1807"/>
      <c r="AJ78" s="1807"/>
      <c r="AK78" s="1807"/>
      <c r="AL78" s="1807"/>
      <c r="AM78" s="1807"/>
      <c r="AN78" s="1807"/>
      <c r="AO78" s="1807"/>
      <c r="AP78" s="1807"/>
      <c r="AQ78" s="1807"/>
      <c r="AR78" s="1807"/>
      <c r="AS78" s="1807"/>
      <c r="AT78" s="1807"/>
      <c r="AU78" s="1807"/>
      <c r="AV78" s="1807"/>
      <c r="AW78" s="1807"/>
      <c r="AX78" s="1807"/>
      <c r="AY78" s="1807"/>
      <c r="AZ78" s="1807"/>
      <c r="BA78" s="1807"/>
      <c r="BB78" s="1807"/>
      <c r="BC78" s="1807"/>
      <c r="BD78" s="1807"/>
      <c r="BE78" s="1807"/>
      <c r="BF78" s="1807"/>
      <c r="BG78" s="1807"/>
      <c r="BH78" s="1807"/>
      <c r="BI78" s="1807"/>
      <c r="BJ78" s="1807"/>
      <c r="BK78" s="1807"/>
      <c r="BL78" s="1807"/>
      <c r="BM78" s="1807"/>
      <c r="BN78" s="1807"/>
      <c r="BO78" s="1807"/>
      <c r="BP78" s="1807"/>
      <c r="BQ78" s="1807"/>
      <c r="BR78" s="1807"/>
      <c r="BS78" s="1807"/>
      <c r="BT78" s="1807"/>
      <c r="BU78" s="1807"/>
      <c r="BV78" s="1807"/>
      <c r="BW78" s="1807"/>
      <c r="BX78" s="1807"/>
      <c r="BY78" s="1807"/>
      <c r="BZ78" s="1807"/>
      <c r="CA78" s="1807"/>
      <c r="CB78" s="1807"/>
      <c r="CC78" s="1807"/>
      <c r="CD78" s="1813"/>
      <c r="CH78" s="1807"/>
      <c r="CI78" s="1807"/>
      <c r="CJ78" s="1807"/>
      <c r="CK78" s="1807"/>
    </row>
    <row r="79" spans="2:91" s="1801" customFormat="1" ht="30" customHeight="1">
      <c r="B79" s="1796"/>
      <c r="C79" s="1806"/>
      <c r="D79" s="1877" t="s">
        <v>1348</v>
      </c>
      <c r="E79" s="1807"/>
      <c r="F79" s="1807"/>
      <c r="G79" s="1807"/>
      <c r="H79" s="1807"/>
      <c r="I79" s="1807"/>
      <c r="J79" s="1807"/>
      <c r="K79" s="1807"/>
      <c r="L79" s="1807"/>
      <c r="M79" s="1807"/>
      <c r="N79" s="1807"/>
      <c r="O79" s="1807"/>
      <c r="P79" s="1807"/>
      <c r="Q79" s="1807"/>
      <c r="R79" s="1807"/>
      <c r="S79" s="1807"/>
      <c r="T79" s="1807"/>
      <c r="U79" s="1807"/>
      <c r="V79" s="1807"/>
      <c r="W79" s="1807"/>
      <c r="X79" s="1807"/>
      <c r="Y79" s="1807"/>
      <c r="Z79" s="1807"/>
      <c r="AA79" s="1807"/>
      <c r="AB79" s="1807"/>
      <c r="AC79" s="1807"/>
      <c r="AD79" s="1807"/>
      <c r="AE79" s="1807"/>
      <c r="AF79" s="1807"/>
      <c r="AG79" s="1807"/>
      <c r="AH79" s="1807"/>
      <c r="AI79" s="1807"/>
      <c r="AJ79" s="1807"/>
      <c r="AK79" s="1807"/>
      <c r="AL79" s="1807"/>
      <c r="AM79" s="1807"/>
      <c r="AN79" s="1807"/>
      <c r="AO79" s="1807"/>
      <c r="AP79" s="1807"/>
      <c r="AQ79" s="1807"/>
      <c r="AR79" s="1807"/>
      <c r="AS79" s="1807"/>
      <c r="AT79" s="1807"/>
      <c r="AU79" s="1807"/>
      <c r="AV79" s="1807"/>
      <c r="AW79" s="1807"/>
      <c r="AX79" s="1807"/>
      <c r="AY79" s="1807"/>
      <c r="AZ79" s="1807"/>
      <c r="BA79" s="1807"/>
      <c r="BB79" s="1807"/>
      <c r="BC79" s="1807"/>
      <c r="BD79" s="1807"/>
      <c r="BE79" s="1807"/>
      <c r="BF79" s="1807"/>
      <c r="BG79" s="1807"/>
      <c r="BH79" s="1807"/>
      <c r="BI79" s="1807"/>
      <c r="BJ79" s="1807"/>
      <c r="BK79" s="1807"/>
      <c r="BL79" s="1807"/>
      <c r="BM79" s="1807"/>
      <c r="BN79" s="1807"/>
      <c r="BO79" s="1807"/>
      <c r="BP79" s="1807"/>
      <c r="BQ79" s="1807"/>
      <c r="BR79" s="1807"/>
      <c r="BS79" s="1807"/>
      <c r="BT79" s="1807"/>
      <c r="BU79" s="1807"/>
      <c r="BV79" s="1807"/>
      <c r="BW79" s="1807"/>
      <c r="BX79" s="1807"/>
      <c r="BY79" s="1807"/>
      <c r="BZ79" s="1807"/>
      <c r="CA79" s="1807"/>
      <c r="CB79" s="1807"/>
      <c r="CC79" s="1807"/>
      <c r="CD79" s="1813"/>
      <c r="CH79" s="1807"/>
      <c r="CI79" s="1807"/>
      <c r="CJ79" s="1807"/>
      <c r="CK79" s="1807"/>
    </row>
    <row r="80" spans="2:91" s="1801" customFormat="1" ht="30" customHeight="1" thickBot="1">
      <c r="B80" s="1796"/>
      <c r="C80" s="1807"/>
      <c r="D80" s="1807"/>
      <c r="E80" s="1807"/>
      <c r="F80" s="1807"/>
      <c r="G80" s="1807"/>
      <c r="H80" s="1807"/>
      <c r="I80" s="1807"/>
      <c r="J80" s="1807"/>
      <c r="K80" s="1807"/>
      <c r="L80" s="1807"/>
      <c r="M80" s="1807"/>
      <c r="N80" s="1807"/>
      <c r="O80" s="1807"/>
      <c r="P80" s="1807"/>
      <c r="Q80" s="1807"/>
      <c r="R80" s="1807"/>
      <c r="S80" s="1807"/>
      <c r="T80" s="1807"/>
      <c r="U80" s="1807"/>
      <c r="V80" s="1807"/>
      <c r="W80" s="1807"/>
      <c r="X80" s="1807"/>
      <c r="Y80" s="1807"/>
      <c r="Z80" s="1807"/>
      <c r="AA80" s="1807"/>
      <c r="AB80" s="1807"/>
      <c r="AC80" s="1807"/>
      <c r="AD80" s="1807"/>
      <c r="AE80" s="1807"/>
      <c r="AF80" s="1807"/>
      <c r="AG80" s="1807"/>
      <c r="AH80" s="1807"/>
      <c r="AI80" s="1807"/>
      <c r="AJ80" s="1807"/>
      <c r="AK80" s="1807"/>
      <c r="AL80" s="1807"/>
      <c r="AM80" s="1807"/>
      <c r="AN80" s="1807"/>
      <c r="AO80" s="1807"/>
      <c r="AP80" s="1807"/>
      <c r="AQ80" s="1807"/>
      <c r="AR80" s="1807"/>
      <c r="AS80" s="1807"/>
      <c r="AT80" s="1807"/>
      <c r="AU80" s="1807"/>
      <c r="AV80" s="1807"/>
      <c r="AW80" s="1807"/>
      <c r="AX80" s="1807"/>
      <c r="AY80" s="1807"/>
      <c r="AZ80" s="1807"/>
      <c r="BA80" s="1807"/>
      <c r="BB80" s="1807"/>
      <c r="BC80" s="1807"/>
      <c r="BD80" s="1807"/>
      <c r="BE80" s="1807"/>
      <c r="BF80" s="1807"/>
      <c r="BG80" s="1807"/>
      <c r="BH80" s="1807"/>
      <c r="BI80" s="1807"/>
      <c r="BJ80" s="1807"/>
      <c r="BK80" s="1807"/>
      <c r="BL80" s="1807"/>
      <c r="BM80" s="1807"/>
      <c r="BN80" s="1807"/>
      <c r="BO80" s="1807"/>
      <c r="BP80" s="1807"/>
      <c r="BQ80" s="1807"/>
      <c r="BR80" s="1807"/>
      <c r="BS80" s="1807"/>
      <c r="BT80" s="1807"/>
      <c r="BU80" s="1807"/>
      <c r="BV80" s="1807"/>
      <c r="BW80" s="1807"/>
      <c r="BX80" s="1807"/>
      <c r="BY80" s="1807"/>
      <c r="BZ80" s="1807"/>
      <c r="CA80" s="1807"/>
      <c r="CB80" s="1807"/>
      <c r="CC80" s="1807"/>
      <c r="CD80" s="1773"/>
      <c r="CH80" s="1807"/>
      <c r="CI80" s="1807"/>
      <c r="CJ80" s="1807"/>
      <c r="CK80" s="1807"/>
    </row>
    <row r="81" spans="2:126" s="1801" customFormat="1" ht="30" customHeight="1">
      <c r="B81" s="1796"/>
      <c r="C81" s="1807"/>
      <c r="D81" s="1904"/>
      <c r="E81" s="1869"/>
      <c r="F81" s="1869"/>
      <c r="G81" s="1869"/>
      <c r="H81" s="1869"/>
      <c r="I81" s="1869"/>
      <c r="J81" s="1869"/>
      <c r="K81" s="1869"/>
      <c r="L81" s="1869"/>
      <c r="M81" s="1869"/>
      <c r="N81" s="1869"/>
      <c r="O81" s="1869"/>
      <c r="P81" s="1869"/>
      <c r="Q81" s="1869"/>
      <c r="R81" s="1869"/>
      <c r="S81" s="1869"/>
      <c r="T81" s="1869"/>
      <c r="U81" s="1869"/>
      <c r="V81" s="1869"/>
      <c r="W81" s="1869"/>
      <c r="X81" s="1869"/>
      <c r="Y81" s="1869"/>
      <c r="Z81" s="1869"/>
      <c r="AA81" s="1869"/>
      <c r="AB81" s="1869"/>
      <c r="AC81" s="1869"/>
      <c r="AD81" s="1869"/>
      <c r="AE81" s="1869"/>
      <c r="AF81" s="1869"/>
      <c r="AG81" s="1869"/>
      <c r="AH81" s="1869"/>
      <c r="AI81" s="1869"/>
      <c r="AJ81" s="1869"/>
      <c r="AK81" s="1869"/>
      <c r="AL81" s="1869"/>
      <c r="AM81" s="1869"/>
      <c r="AN81" s="1869"/>
      <c r="AO81" s="1869"/>
      <c r="AP81" s="1869"/>
      <c r="AQ81" s="1905"/>
      <c r="AR81" s="1905"/>
      <c r="AS81" s="1905"/>
      <c r="AT81" s="1905"/>
      <c r="AU81" s="1905"/>
      <c r="AV81" s="1905"/>
      <c r="AW81" s="1905"/>
      <c r="AX81" s="1905"/>
      <c r="AY81" s="1905"/>
      <c r="AZ81" s="1869"/>
      <c r="BA81" s="1869"/>
      <c r="BB81" s="1869"/>
      <c r="BC81" s="1869"/>
      <c r="BD81" s="1869"/>
      <c r="BE81" s="1869"/>
      <c r="BF81" s="1869"/>
      <c r="BG81" s="1869"/>
      <c r="BH81" s="1869"/>
      <c r="BI81" s="1869"/>
      <c r="BJ81" s="3412" t="s">
        <v>2807</v>
      </c>
      <c r="BK81" s="3413"/>
      <c r="BL81" s="3413"/>
      <c r="BM81" s="3413"/>
      <c r="BN81" s="3413"/>
      <c r="BO81" s="3413"/>
      <c r="BP81" s="3413"/>
      <c r="BQ81" s="3413"/>
      <c r="BR81" s="3413"/>
      <c r="BS81" s="3417" t="s">
        <v>2802</v>
      </c>
      <c r="BT81" s="3413"/>
      <c r="BU81" s="3413"/>
      <c r="BV81" s="3413"/>
      <c r="BW81" s="3413"/>
      <c r="BX81" s="3413"/>
      <c r="BY81" s="3413"/>
      <c r="BZ81" s="3413"/>
      <c r="CA81" s="3418"/>
      <c r="CB81" s="1807"/>
      <c r="CC81" s="1807"/>
      <c r="CD81" s="1773"/>
      <c r="CH81" s="1807"/>
      <c r="CI81" s="1807"/>
      <c r="CJ81" s="1807"/>
      <c r="CK81" s="1807"/>
    </row>
    <row r="82" spans="2:126" s="1801" customFormat="1" ht="30" customHeight="1">
      <c r="B82" s="1777"/>
      <c r="C82" s="1807"/>
      <c r="D82" s="1853"/>
      <c r="E82" s="1807"/>
      <c r="F82" s="1807"/>
      <c r="G82" s="1807"/>
      <c r="H82" s="1807"/>
      <c r="I82" s="1807"/>
      <c r="J82" s="1807"/>
      <c r="K82" s="1807"/>
      <c r="L82" s="1807"/>
      <c r="M82" s="1807"/>
      <c r="N82" s="1807"/>
      <c r="O82" s="1807"/>
      <c r="P82" s="1807"/>
      <c r="Q82" s="1807"/>
      <c r="R82" s="1807"/>
      <c r="S82" s="1807"/>
      <c r="T82" s="1807"/>
      <c r="U82" s="1807"/>
      <c r="V82" s="1807"/>
      <c r="W82" s="1807"/>
      <c r="X82" s="1807"/>
      <c r="Y82" s="1807"/>
      <c r="Z82" s="1807"/>
      <c r="AA82" s="1807"/>
      <c r="AB82" s="1807"/>
      <c r="AC82" s="1807"/>
      <c r="AD82" s="1807"/>
      <c r="AE82" s="1807"/>
      <c r="AF82" s="1807"/>
      <c r="AG82" s="1807"/>
      <c r="AH82" s="1807"/>
      <c r="AI82" s="1807"/>
      <c r="AJ82" s="1807"/>
      <c r="AK82" s="1807"/>
      <c r="AL82" s="1807"/>
      <c r="AM82" s="1807"/>
      <c r="AN82" s="1807"/>
      <c r="AO82" s="1807"/>
      <c r="AP82" s="1807"/>
      <c r="AZ82" s="1807"/>
      <c r="BA82" s="1807"/>
      <c r="BB82" s="1807"/>
      <c r="BC82" s="1807"/>
      <c r="BD82" s="1807"/>
      <c r="BE82" s="1807"/>
      <c r="BF82" s="1807"/>
      <c r="BG82" s="1807"/>
      <c r="BH82" s="1807"/>
      <c r="BI82" s="1807"/>
      <c r="BJ82" s="3414"/>
      <c r="BK82" s="3385"/>
      <c r="BL82" s="3385"/>
      <c r="BM82" s="3385"/>
      <c r="BN82" s="3385"/>
      <c r="BO82" s="3385"/>
      <c r="BP82" s="3385"/>
      <c r="BQ82" s="3385"/>
      <c r="BR82" s="3385"/>
      <c r="BS82" s="3414" t="s">
        <v>2803</v>
      </c>
      <c r="BT82" s="3385"/>
      <c r="BU82" s="3385"/>
      <c r="BV82" s="3385"/>
      <c r="BW82" s="3385"/>
      <c r="BX82" s="3385"/>
      <c r="BY82" s="3385"/>
      <c r="BZ82" s="3385"/>
      <c r="CA82" s="3419"/>
      <c r="CB82" s="1807"/>
      <c r="CC82" s="1807"/>
      <c r="CD82" s="1773"/>
      <c r="CH82" s="1807"/>
      <c r="CI82" s="1807"/>
      <c r="CJ82" s="1807"/>
      <c r="CK82" s="1807"/>
    </row>
    <row r="83" spans="2:126" s="1801" customFormat="1" ht="30" customHeight="1" thickBot="1">
      <c r="B83" s="1808"/>
      <c r="C83" s="1807"/>
      <c r="D83" s="3414" t="s">
        <v>724</v>
      </c>
      <c r="E83" s="3385"/>
      <c r="F83" s="3385"/>
      <c r="G83" s="3385"/>
      <c r="H83" s="3385"/>
      <c r="I83" s="3385"/>
      <c r="J83" s="3385"/>
      <c r="K83" s="3385"/>
      <c r="L83" s="3385"/>
      <c r="M83" s="3385"/>
      <c r="N83" s="3385"/>
      <c r="O83" s="3385"/>
      <c r="P83" s="3385"/>
      <c r="Q83" s="3385"/>
      <c r="R83" s="3385"/>
      <c r="S83" s="3385"/>
      <c r="T83" s="3385"/>
      <c r="U83" s="3385"/>
      <c r="V83" s="3385"/>
      <c r="W83" s="3385"/>
      <c r="X83" s="3385"/>
      <c r="Y83" s="3385"/>
      <c r="Z83" s="3385"/>
      <c r="AA83" s="3385"/>
      <c r="AB83" s="3385"/>
      <c r="AC83" s="3385"/>
      <c r="AD83" s="3385"/>
      <c r="AE83" s="3385"/>
      <c r="AF83" s="3385"/>
      <c r="AG83" s="3385"/>
      <c r="AH83" s="3385"/>
      <c r="AI83" s="3385"/>
      <c r="AJ83" s="3385"/>
      <c r="AK83" s="3385"/>
      <c r="AL83" s="3385"/>
      <c r="AM83" s="3385"/>
      <c r="AN83" s="3385"/>
      <c r="AO83" s="3385"/>
      <c r="AP83" s="3385"/>
      <c r="AQ83" s="3385"/>
      <c r="AR83" s="3385"/>
      <c r="AS83" s="3385"/>
      <c r="AT83" s="3385"/>
      <c r="AU83" s="3385"/>
      <c r="AV83" s="3385"/>
      <c r="AW83" s="3385"/>
      <c r="AX83" s="3385"/>
      <c r="AY83" s="3385"/>
      <c r="AZ83" s="3385"/>
      <c r="BA83" s="3385"/>
      <c r="BB83" s="3385"/>
      <c r="BC83" s="3385"/>
      <c r="BD83" s="3385"/>
      <c r="BE83" s="3385"/>
      <c r="BF83" s="3385"/>
      <c r="BG83" s="3385"/>
      <c r="BH83" s="3385"/>
      <c r="BI83" s="3385"/>
      <c r="BJ83" s="3414"/>
      <c r="BK83" s="3385"/>
      <c r="BL83" s="3385"/>
      <c r="BM83" s="3385"/>
      <c r="BN83" s="3385"/>
      <c r="BO83" s="3385"/>
      <c r="BP83" s="3385"/>
      <c r="BQ83" s="3385"/>
      <c r="BR83" s="3385"/>
      <c r="BS83" s="3420" t="s">
        <v>203</v>
      </c>
      <c r="BT83" s="3421"/>
      <c r="BU83" s="3421"/>
      <c r="BV83" s="3421"/>
      <c r="BW83" s="3421"/>
      <c r="BX83" s="3421"/>
      <c r="BY83" s="3421"/>
      <c r="BZ83" s="3421"/>
      <c r="CA83" s="3422"/>
      <c r="CB83" s="1807"/>
      <c r="CC83" s="1807"/>
      <c r="CD83" s="1773"/>
      <c r="CH83" s="1807"/>
      <c r="CI83" s="1807"/>
      <c r="CJ83" s="1807"/>
      <c r="CK83" s="1807"/>
    </row>
    <row r="84" spans="2:126" s="1801" customFormat="1" ht="30" customHeight="1">
      <c r="B84" s="1812"/>
      <c r="C84" s="1807"/>
      <c r="D84" s="3423" t="s">
        <v>1056</v>
      </c>
      <c r="E84" s="3424"/>
      <c r="F84" s="3424"/>
      <c r="G84" s="3424"/>
      <c r="H84" s="3424"/>
      <c r="I84" s="3424"/>
      <c r="J84" s="3424"/>
      <c r="K84" s="3424"/>
      <c r="L84" s="3424"/>
      <c r="M84" s="3424"/>
      <c r="N84" s="3424"/>
      <c r="O84" s="3424"/>
      <c r="P84" s="3424"/>
      <c r="Q84" s="3424"/>
      <c r="R84" s="3424"/>
      <c r="S84" s="3424"/>
      <c r="T84" s="3424"/>
      <c r="U84" s="3424"/>
      <c r="V84" s="3424"/>
      <c r="W84" s="3424"/>
      <c r="X84" s="3424"/>
      <c r="Y84" s="3424"/>
      <c r="Z84" s="3424"/>
      <c r="AA84" s="3424"/>
      <c r="AB84" s="3424"/>
      <c r="AC84" s="3424"/>
      <c r="AD84" s="3424"/>
      <c r="AE84" s="3424"/>
      <c r="AF84" s="3424"/>
      <c r="AG84" s="3424"/>
      <c r="AH84" s="3424"/>
      <c r="AI84" s="3424"/>
      <c r="AJ84" s="3424"/>
      <c r="AK84" s="3424"/>
      <c r="AL84" s="3424"/>
      <c r="AM84" s="3424"/>
      <c r="AN84" s="3424"/>
      <c r="AO84" s="3424"/>
      <c r="AP84" s="3424"/>
      <c r="AQ84" s="3424"/>
      <c r="AR84" s="3424"/>
      <c r="AS84" s="3424"/>
      <c r="AT84" s="3424"/>
      <c r="AU84" s="3424"/>
      <c r="AV84" s="3424"/>
      <c r="AW84" s="3424"/>
      <c r="AX84" s="3424"/>
      <c r="AY84" s="3424"/>
      <c r="AZ84" s="3424"/>
      <c r="BA84" s="3424"/>
      <c r="BB84" s="3424"/>
      <c r="BC84" s="3424"/>
      <c r="BD84" s="3424"/>
      <c r="BE84" s="3424"/>
      <c r="BF84" s="3424"/>
      <c r="BG84" s="3424"/>
      <c r="BH84" s="3424"/>
      <c r="BI84" s="3424"/>
      <c r="BJ84" s="3414"/>
      <c r="BK84" s="3385"/>
      <c r="BL84" s="3385"/>
      <c r="BM84" s="3385"/>
      <c r="BN84" s="3385"/>
      <c r="BO84" s="3385"/>
      <c r="BP84" s="3385"/>
      <c r="BQ84" s="3385"/>
      <c r="BR84" s="3385"/>
      <c r="BS84" s="3417" t="s">
        <v>2804</v>
      </c>
      <c r="BT84" s="3413"/>
      <c r="BU84" s="3413"/>
      <c r="BV84" s="3413"/>
      <c r="BW84" s="3413"/>
      <c r="BX84" s="3413"/>
      <c r="BY84" s="3413"/>
      <c r="BZ84" s="3413"/>
      <c r="CA84" s="3418"/>
      <c r="CB84" s="1807"/>
      <c r="CC84" s="1807"/>
      <c r="CD84" s="1773"/>
      <c r="CH84" s="1807"/>
      <c r="CI84" s="1807"/>
      <c r="CJ84" s="1807"/>
      <c r="CK84" s="1807"/>
      <c r="CL84" s="1807"/>
      <c r="CM84" s="1807"/>
      <c r="CN84" s="1807"/>
      <c r="CO84" s="1807"/>
      <c r="CP84" s="1807"/>
      <c r="CQ84" s="1807"/>
      <c r="CR84" s="1807"/>
      <c r="CS84" s="1807"/>
      <c r="CT84" s="1807"/>
      <c r="CU84" s="1807"/>
      <c r="CV84" s="1807"/>
      <c r="CW84" s="1807"/>
      <c r="CX84" s="1807"/>
      <c r="CY84" s="1807"/>
      <c r="CZ84" s="1807"/>
      <c r="DA84" s="1807"/>
      <c r="DB84" s="1807"/>
      <c r="DC84" s="1807"/>
      <c r="DD84" s="1807"/>
      <c r="DE84" s="1807"/>
      <c r="DF84" s="1807"/>
      <c r="DG84" s="1807"/>
      <c r="DH84" s="1807"/>
      <c r="DI84" s="1807"/>
      <c r="DJ84" s="1807"/>
      <c r="DK84" s="1807"/>
      <c r="DL84" s="1807"/>
      <c r="DM84" s="1807"/>
      <c r="DN84" s="1807"/>
      <c r="DO84" s="1807"/>
      <c r="DP84" s="1807"/>
      <c r="DQ84" s="1807"/>
      <c r="DR84" s="1807"/>
      <c r="DS84" s="1807"/>
      <c r="DT84" s="1807"/>
      <c r="DU84" s="1807"/>
      <c r="DV84" s="1807"/>
    </row>
    <row r="85" spans="2:126" s="1801" customFormat="1" ht="30" customHeight="1" thickBot="1">
      <c r="B85" s="1796"/>
      <c r="C85" s="1807"/>
      <c r="D85" s="1853"/>
      <c r="E85" s="1807"/>
      <c r="F85" s="1807"/>
      <c r="G85" s="1807"/>
      <c r="H85" s="1807"/>
      <c r="I85" s="1807"/>
      <c r="J85" s="1807"/>
      <c r="K85" s="1807"/>
      <c r="L85" s="1807"/>
      <c r="M85" s="1807"/>
      <c r="N85" s="1807"/>
      <c r="O85" s="1807"/>
      <c r="P85" s="1807"/>
      <c r="Q85" s="1807"/>
      <c r="R85" s="1807"/>
      <c r="S85" s="1807"/>
      <c r="T85" s="1807"/>
      <c r="U85" s="1807"/>
      <c r="V85" s="1807"/>
      <c r="W85" s="1807"/>
      <c r="X85" s="1807"/>
      <c r="Y85" s="1807"/>
      <c r="Z85" s="1807"/>
      <c r="AA85" s="1807"/>
      <c r="AB85" s="1807"/>
      <c r="AC85" s="1807"/>
      <c r="AD85" s="1807"/>
      <c r="AE85" s="1807"/>
      <c r="AF85" s="1807"/>
      <c r="AG85" s="1807"/>
      <c r="AH85" s="1807"/>
      <c r="AI85" s="1807"/>
      <c r="AJ85" s="1807"/>
      <c r="AK85" s="1807"/>
      <c r="AL85" s="1807"/>
      <c r="AM85" s="1807"/>
      <c r="AN85" s="1807"/>
      <c r="AO85" s="1807"/>
      <c r="AP85" s="1807"/>
      <c r="AZ85" s="1807"/>
      <c r="BA85" s="1807"/>
      <c r="BB85" s="1807"/>
      <c r="BC85" s="1807"/>
      <c r="BD85" s="1807"/>
      <c r="BE85" s="1807"/>
      <c r="BF85" s="1807"/>
      <c r="BG85" s="1807"/>
      <c r="BH85" s="1807"/>
      <c r="BI85" s="1807"/>
      <c r="BJ85" s="3415"/>
      <c r="BK85" s="3416"/>
      <c r="BL85" s="3416"/>
      <c r="BM85" s="3416"/>
      <c r="BN85" s="3416"/>
      <c r="BO85" s="3416"/>
      <c r="BP85" s="3416"/>
      <c r="BQ85" s="3416"/>
      <c r="BR85" s="3416"/>
      <c r="BS85" s="3420" t="s">
        <v>2805</v>
      </c>
      <c r="BT85" s="3421"/>
      <c r="BU85" s="3421"/>
      <c r="BV85" s="3421"/>
      <c r="BW85" s="3421"/>
      <c r="BX85" s="3421"/>
      <c r="BY85" s="3421"/>
      <c r="BZ85" s="3421"/>
      <c r="CA85" s="3422"/>
      <c r="CB85" s="1807"/>
      <c r="CC85" s="1807"/>
      <c r="CD85" s="1773"/>
      <c r="CH85" s="1807"/>
      <c r="CI85" s="1807"/>
      <c r="CJ85" s="1807"/>
      <c r="CK85" s="1807"/>
      <c r="CL85" s="1807"/>
      <c r="CM85" s="1807"/>
      <c r="CN85" s="1807"/>
      <c r="CO85" s="1807"/>
      <c r="CP85" s="1807"/>
      <c r="CQ85" s="1807"/>
      <c r="CR85" s="1807"/>
      <c r="CS85" s="1807"/>
      <c r="CT85" s="1807"/>
      <c r="CU85" s="1807"/>
      <c r="CV85" s="1807"/>
      <c r="CW85" s="1807"/>
      <c r="CX85" s="1807"/>
      <c r="CY85" s="1807"/>
      <c r="CZ85" s="1807"/>
      <c r="DA85" s="1807"/>
      <c r="DB85" s="1807"/>
      <c r="DC85" s="1807"/>
      <c r="DD85" s="1807"/>
      <c r="DE85" s="1807"/>
      <c r="DF85" s="1807"/>
      <c r="DG85" s="1807"/>
      <c r="DH85" s="1807"/>
      <c r="DI85" s="1807"/>
      <c r="DJ85" s="1807"/>
      <c r="DK85" s="1807"/>
      <c r="DL85" s="1807"/>
      <c r="DM85" s="1807"/>
      <c r="DN85" s="1807"/>
      <c r="DO85" s="1807"/>
      <c r="DP85" s="1807"/>
      <c r="DQ85" s="1807"/>
      <c r="DR85" s="1807"/>
      <c r="DS85" s="1807"/>
      <c r="DT85" s="1807"/>
      <c r="DU85" s="1807"/>
      <c r="DV85" s="1807"/>
    </row>
    <row r="86" spans="2:126" s="1810" customFormat="1" ht="30" customHeight="1" thickBot="1">
      <c r="B86" s="1906"/>
      <c r="C86" s="1907"/>
      <c r="D86" s="1908"/>
      <c r="E86" s="1909"/>
      <c r="F86" s="1909"/>
      <c r="G86" s="1909"/>
      <c r="H86" s="1909"/>
      <c r="I86" s="1909"/>
      <c r="J86" s="1909"/>
      <c r="K86" s="1909"/>
      <c r="L86" s="1909"/>
      <c r="M86" s="1909"/>
      <c r="N86" s="1909"/>
      <c r="O86" s="1909"/>
      <c r="P86" s="1909"/>
      <c r="Q86" s="1909"/>
      <c r="R86" s="1909"/>
      <c r="S86" s="1909"/>
      <c r="T86" s="1909"/>
      <c r="U86" s="1909"/>
      <c r="V86" s="1909"/>
      <c r="W86" s="1909"/>
      <c r="X86" s="1909"/>
      <c r="Y86" s="1909"/>
      <c r="Z86" s="1909"/>
      <c r="AA86" s="1909"/>
      <c r="AB86" s="1909"/>
      <c r="AC86" s="1909"/>
      <c r="AD86" s="1909"/>
      <c r="AE86" s="1909"/>
      <c r="AF86" s="1909"/>
      <c r="AG86" s="1909"/>
      <c r="AH86" s="1909"/>
      <c r="AI86" s="1909"/>
      <c r="AJ86" s="1909"/>
      <c r="AK86" s="1909"/>
      <c r="AL86" s="1909"/>
      <c r="AM86" s="1909"/>
      <c r="AN86" s="1909"/>
      <c r="AO86" s="1909"/>
      <c r="AP86" s="1909"/>
      <c r="AQ86" s="1909"/>
      <c r="AR86" s="1909"/>
      <c r="AS86" s="1909"/>
      <c r="AT86" s="1909"/>
      <c r="AU86" s="1909"/>
      <c r="AV86" s="1909"/>
      <c r="AW86" s="1909"/>
      <c r="AX86" s="1909"/>
      <c r="AY86" s="1909"/>
      <c r="AZ86" s="1909"/>
      <c r="BA86" s="1909"/>
      <c r="BB86" s="1909"/>
      <c r="BC86" s="1909"/>
      <c r="BD86" s="1909"/>
      <c r="BE86" s="1909"/>
      <c r="BF86" s="1909"/>
      <c r="BG86" s="1909"/>
      <c r="BH86" s="1909"/>
      <c r="BI86" s="1909"/>
      <c r="BJ86" s="3425">
        <v>4001</v>
      </c>
      <c r="BK86" s="3426"/>
      <c r="BL86" s="3426"/>
      <c r="BM86" s="3426"/>
      <c r="BN86" s="3426"/>
      <c r="BO86" s="3426"/>
      <c r="BP86" s="3426"/>
      <c r="BQ86" s="3426"/>
      <c r="BR86" s="3427"/>
      <c r="BS86" s="3425">
        <v>4002</v>
      </c>
      <c r="BT86" s="3426"/>
      <c r="BU86" s="3426"/>
      <c r="BV86" s="3426"/>
      <c r="BW86" s="3426"/>
      <c r="BX86" s="3426"/>
      <c r="BY86" s="3426"/>
      <c r="BZ86" s="3426"/>
      <c r="CA86" s="3427"/>
      <c r="CB86" s="1907"/>
      <c r="CC86" s="1907"/>
      <c r="CD86" s="1773"/>
      <c r="CH86" s="1907"/>
      <c r="CI86" s="1907"/>
      <c r="CJ86" s="1907"/>
      <c r="CK86" s="1907"/>
      <c r="CL86" s="1907"/>
      <c r="CM86" s="1907"/>
      <c r="CN86" s="1907"/>
      <c r="CO86" s="1907"/>
      <c r="CP86" s="1907"/>
      <c r="CQ86" s="1907"/>
      <c r="CR86" s="1907"/>
      <c r="CS86" s="1907"/>
      <c r="CT86" s="1907"/>
      <c r="CU86" s="1907"/>
      <c r="CV86" s="1907"/>
      <c r="CW86" s="1907"/>
      <c r="CX86" s="1907"/>
      <c r="CY86" s="1907"/>
      <c r="CZ86" s="1907"/>
      <c r="DA86" s="1907"/>
      <c r="DB86" s="1907"/>
      <c r="DC86" s="1907"/>
      <c r="DD86" s="1907"/>
      <c r="DE86" s="1907"/>
      <c r="DF86" s="1907"/>
      <c r="DG86" s="1907"/>
      <c r="DH86" s="1907"/>
      <c r="DI86" s="1907"/>
      <c r="DJ86" s="1907"/>
      <c r="DK86" s="1907"/>
      <c r="DL86" s="1907"/>
      <c r="DM86" s="1907"/>
      <c r="DN86" s="1907"/>
      <c r="DO86" s="1907"/>
      <c r="DP86" s="1907"/>
      <c r="DQ86" s="1907"/>
      <c r="DR86" s="1907"/>
      <c r="DS86" s="1907"/>
      <c r="DT86" s="1907"/>
      <c r="DU86" s="1907"/>
      <c r="DV86" s="1907"/>
    </row>
    <row r="87" spans="2:126" s="1801" customFormat="1" ht="30" customHeight="1">
      <c r="B87" s="1796"/>
      <c r="C87" s="1807"/>
      <c r="D87" s="3428" t="s">
        <v>6</v>
      </c>
      <c r="E87" s="3429"/>
      <c r="F87" s="3438"/>
      <c r="G87" s="3438"/>
      <c r="H87" s="3438"/>
      <c r="I87" s="3438"/>
      <c r="J87" s="3438"/>
      <c r="K87" s="3438"/>
      <c r="L87" s="3438"/>
      <c r="M87" s="3438"/>
      <c r="N87" s="3438"/>
      <c r="O87" s="3438"/>
      <c r="P87" s="3438"/>
      <c r="Q87" s="3438"/>
      <c r="R87" s="3438"/>
      <c r="S87" s="3438"/>
      <c r="T87" s="3438"/>
      <c r="U87" s="3438"/>
      <c r="V87" s="3438"/>
      <c r="W87" s="3438"/>
      <c r="X87" s="3438"/>
      <c r="Y87" s="3438"/>
      <c r="Z87" s="3438"/>
      <c r="AA87" s="3438"/>
      <c r="AB87" s="3438"/>
      <c r="AC87" s="3438"/>
      <c r="AD87" s="3438"/>
      <c r="AE87" s="3438"/>
      <c r="AF87" s="3438"/>
      <c r="AG87" s="3438"/>
      <c r="AH87" s="3438"/>
      <c r="AI87" s="3438"/>
      <c r="AJ87" s="3438"/>
      <c r="AK87" s="3438"/>
      <c r="AL87" s="3438"/>
      <c r="AM87" s="3438"/>
      <c r="AN87" s="3438"/>
      <c r="AO87" s="3438"/>
      <c r="AP87" s="3438"/>
      <c r="AQ87" s="3438"/>
      <c r="AR87" s="3438"/>
      <c r="AS87" s="3438"/>
      <c r="AT87" s="3438"/>
      <c r="AU87" s="3438"/>
      <c r="AV87" s="3438"/>
      <c r="AW87" s="3438"/>
      <c r="AX87" s="3438"/>
      <c r="AY87" s="3438"/>
      <c r="AZ87" s="3438"/>
      <c r="BA87" s="3438"/>
      <c r="BB87" s="3438"/>
      <c r="BC87" s="3438"/>
      <c r="BD87" s="3438"/>
      <c r="BE87" s="3438"/>
      <c r="BF87" s="1869"/>
      <c r="BG87" s="1869"/>
      <c r="BH87" s="3432" t="s">
        <v>52</v>
      </c>
      <c r="BI87" s="3429"/>
      <c r="BJ87" s="3417"/>
      <c r="BK87" s="3413"/>
      <c r="BL87" s="3413"/>
      <c r="BM87" s="3413"/>
      <c r="BN87" s="3413"/>
      <c r="BO87" s="3413"/>
      <c r="BP87" s="3413"/>
      <c r="BQ87" s="3413"/>
      <c r="BR87" s="3433"/>
      <c r="BS87" s="3435"/>
      <c r="BT87" s="3413"/>
      <c r="BU87" s="3413"/>
      <c r="BV87" s="3413"/>
      <c r="BW87" s="3413"/>
      <c r="BX87" s="3413"/>
      <c r="BY87" s="3413"/>
      <c r="BZ87" s="3413"/>
      <c r="CA87" s="3418"/>
      <c r="CB87" s="1807"/>
      <c r="CC87" s="1807"/>
      <c r="CD87" s="1773"/>
      <c r="CH87" s="1807"/>
      <c r="CI87" s="1807"/>
      <c r="CJ87" s="1807"/>
      <c r="CK87" s="1807"/>
      <c r="CL87" s="1807"/>
      <c r="CM87" s="1807"/>
      <c r="CN87" s="1807"/>
      <c r="CO87" s="1807"/>
      <c r="CP87" s="1807"/>
      <c r="CQ87" s="1807"/>
      <c r="CR87" s="1807"/>
      <c r="CS87" s="1807"/>
      <c r="CT87" s="1807"/>
      <c r="CU87" s="1807"/>
      <c r="CV87" s="1807"/>
      <c r="CW87" s="1807"/>
      <c r="CX87" s="1807"/>
      <c r="CY87" s="1807"/>
      <c r="CZ87" s="1807"/>
      <c r="DA87" s="1807"/>
      <c r="DB87" s="1807"/>
      <c r="DC87" s="1807"/>
      <c r="DD87" s="1807"/>
      <c r="DE87" s="1807"/>
      <c r="DF87" s="1807"/>
      <c r="DG87" s="1807"/>
      <c r="DH87" s="1807"/>
      <c r="DI87" s="1807"/>
      <c r="DJ87" s="1807"/>
      <c r="DK87" s="1807"/>
      <c r="DL87" s="1807"/>
      <c r="DM87" s="1807"/>
      <c r="DN87" s="1807"/>
      <c r="DO87" s="1807"/>
      <c r="DP87" s="1807"/>
      <c r="DQ87" s="1807"/>
      <c r="DR87" s="1807"/>
      <c r="DS87" s="1807"/>
      <c r="DT87" s="1807"/>
      <c r="DU87" s="1807"/>
      <c r="DV87" s="1807"/>
    </row>
    <row r="88" spans="2:126" s="1801" customFormat="1" ht="30" customHeight="1" thickBot="1">
      <c r="B88" s="1796"/>
      <c r="C88" s="1807"/>
      <c r="D88" s="3430"/>
      <c r="E88" s="3431"/>
      <c r="F88" s="3439"/>
      <c r="G88" s="3439"/>
      <c r="H88" s="3439"/>
      <c r="I88" s="3439"/>
      <c r="J88" s="3439"/>
      <c r="K88" s="3439"/>
      <c r="L88" s="3439"/>
      <c r="M88" s="3439"/>
      <c r="N88" s="3439"/>
      <c r="O88" s="3439"/>
      <c r="P88" s="3439"/>
      <c r="Q88" s="3439"/>
      <c r="R88" s="3439"/>
      <c r="S88" s="3439"/>
      <c r="T88" s="3439"/>
      <c r="U88" s="3439"/>
      <c r="V88" s="3439"/>
      <c r="W88" s="3439"/>
      <c r="X88" s="3439"/>
      <c r="Y88" s="3439"/>
      <c r="Z88" s="3439"/>
      <c r="AA88" s="3439"/>
      <c r="AB88" s="3439"/>
      <c r="AC88" s="3439"/>
      <c r="AD88" s="3439"/>
      <c r="AE88" s="3439"/>
      <c r="AF88" s="3439"/>
      <c r="AG88" s="3439"/>
      <c r="AH88" s="3439"/>
      <c r="AI88" s="3439"/>
      <c r="AJ88" s="3439"/>
      <c r="AK88" s="3439"/>
      <c r="AL88" s="3439"/>
      <c r="AM88" s="3439"/>
      <c r="AN88" s="3439"/>
      <c r="AO88" s="3439"/>
      <c r="AP88" s="3439"/>
      <c r="AQ88" s="3439"/>
      <c r="AR88" s="3439"/>
      <c r="AS88" s="3439"/>
      <c r="AT88" s="3439"/>
      <c r="AU88" s="3439"/>
      <c r="AV88" s="3439"/>
      <c r="AW88" s="3439"/>
      <c r="AX88" s="3439"/>
      <c r="AY88" s="3439"/>
      <c r="AZ88" s="3439"/>
      <c r="BA88" s="3439"/>
      <c r="BB88" s="3439"/>
      <c r="BC88" s="3439"/>
      <c r="BD88" s="3439"/>
      <c r="BE88" s="3439"/>
      <c r="BF88" s="1910"/>
      <c r="BG88" s="1910"/>
      <c r="BH88" s="3431"/>
      <c r="BI88" s="3431"/>
      <c r="BJ88" s="3415"/>
      <c r="BK88" s="3416"/>
      <c r="BL88" s="3416"/>
      <c r="BM88" s="3416"/>
      <c r="BN88" s="3416"/>
      <c r="BO88" s="3416"/>
      <c r="BP88" s="3416"/>
      <c r="BQ88" s="3416"/>
      <c r="BR88" s="3434"/>
      <c r="BS88" s="3436"/>
      <c r="BT88" s="3416"/>
      <c r="BU88" s="3416"/>
      <c r="BV88" s="3416"/>
      <c r="BW88" s="3416"/>
      <c r="BX88" s="3416"/>
      <c r="BY88" s="3416"/>
      <c r="BZ88" s="3416"/>
      <c r="CA88" s="3437"/>
      <c r="CB88" s="1807"/>
      <c r="CC88" s="1807"/>
      <c r="CD88" s="1811"/>
      <c r="CH88" s="1807"/>
      <c r="CI88" s="1807"/>
      <c r="CJ88" s="1807"/>
      <c r="CK88" s="1807"/>
      <c r="CL88" s="1807"/>
      <c r="CM88" s="1807"/>
      <c r="CN88" s="1807"/>
      <c r="CO88" s="1807"/>
      <c r="CP88" s="1807"/>
      <c r="CQ88" s="1807"/>
      <c r="CR88" s="1807"/>
      <c r="CS88" s="1807"/>
      <c r="CT88" s="1807"/>
      <c r="CU88" s="1807"/>
      <c r="CV88" s="1807"/>
      <c r="CW88" s="1807"/>
      <c r="CX88" s="1807"/>
      <c r="CY88" s="1807"/>
      <c r="CZ88" s="1807"/>
      <c r="DA88" s="1807"/>
      <c r="DB88" s="1807"/>
      <c r="DC88" s="1807"/>
      <c r="DD88" s="1807"/>
      <c r="DE88" s="1807"/>
      <c r="DF88" s="1807"/>
      <c r="DG88" s="1807"/>
      <c r="DH88" s="1807"/>
      <c r="DI88" s="1807"/>
      <c r="DJ88" s="1807"/>
      <c r="DK88" s="1807"/>
      <c r="DL88" s="1807"/>
      <c r="DM88" s="1807"/>
      <c r="DN88" s="1807"/>
      <c r="DO88" s="1807"/>
      <c r="DP88" s="1807"/>
      <c r="DQ88" s="1807"/>
      <c r="DR88" s="1807"/>
      <c r="DS88" s="1807"/>
      <c r="DT88" s="1807"/>
      <c r="DU88" s="1807"/>
      <c r="DV88" s="1807"/>
    </row>
    <row r="89" spans="2:126" s="1801" customFormat="1" ht="30" customHeight="1" thickBot="1">
      <c r="B89" s="1796"/>
      <c r="C89" s="1807"/>
      <c r="D89" s="1853"/>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807"/>
      <c r="AV89" s="1807"/>
      <c r="AW89" s="1807"/>
      <c r="AX89" s="1807"/>
      <c r="AY89" s="1807"/>
      <c r="AZ89" s="1807"/>
      <c r="BA89" s="1807"/>
      <c r="BB89" s="1807"/>
      <c r="BC89" s="1807"/>
      <c r="BD89" s="1807"/>
      <c r="BE89" s="1807"/>
      <c r="BF89" s="1807"/>
      <c r="BG89" s="1807"/>
      <c r="BH89" s="1807"/>
      <c r="BI89" s="1807"/>
      <c r="BW89" s="1807"/>
      <c r="BX89" s="1807"/>
      <c r="BY89" s="1807"/>
      <c r="BZ89" s="1807"/>
      <c r="CA89" s="1830"/>
      <c r="CB89" s="1807"/>
      <c r="CC89" s="1807"/>
      <c r="CD89" s="1813"/>
      <c r="CH89" s="1807"/>
      <c r="CI89" s="1807"/>
      <c r="CJ89" s="1807"/>
      <c r="CK89" s="1807"/>
      <c r="CL89" s="1807"/>
      <c r="CM89" s="1807"/>
      <c r="CN89" s="1807"/>
      <c r="CO89" s="1807"/>
      <c r="CP89" s="1807"/>
      <c r="CQ89" s="1807"/>
      <c r="CR89" s="1807"/>
      <c r="CS89" s="1807"/>
      <c r="CT89" s="1807"/>
      <c r="CU89" s="1807"/>
      <c r="CV89" s="1807"/>
      <c r="CW89" s="1807"/>
      <c r="CX89" s="1807"/>
      <c r="CY89" s="1807"/>
      <c r="CZ89" s="1807"/>
      <c r="DA89" s="1807"/>
      <c r="DB89" s="1807"/>
      <c r="DC89" s="1807"/>
      <c r="DD89" s="1807"/>
      <c r="DE89" s="1807"/>
      <c r="DF89" s="1807"/>
      <c r="DG89" s="1807"/>
      <c r="DH89" s="1807"/>
      <c r="DI89" s="1807"/>
      <c r="DJ89" s="1807"/>
      <c r="DK89" s="1807"/>
      <c r="DL89" s="1807"/>
      <c r="DM89" s="1807"/>
      <c r="DN89" s="1807"/>
      <c r="DO89" s="1807"/>
      <c r="DP89" s="1807"/>
      <c r="DQ89" s="1807"/>
      <c r="DR89" s="1807"/>
      <c r="DS89" s="1807"/>
      <c r="DT89" s="1807"/>
      <c r="DU89" s="1807"/>
      <c r="DV89" s="1807"/>
    </row>
    <row r="90" spans="2:126" s="1801" customFormat="1" ht="30" customHeight="1">
      <c r="B90" s="1777"/>
      <c r="C90" s="1807"/>
      <c r="D90" s="3428" t="s">
        <v>7</v>
      </c>
      <c r="E90" s="3429"/>
      <c r="F90" s="3438"/>
      <c r="G90" s="3438"/>
      <c r="H90" s="3438"/>
      <c r="I90" s="3438"/>
      <c r="J90" s="3438"/>
      <c r="K90" s="3438"/>
      <c r="L90" s="3438"/>
      <c r="M90" s="3438"/>
      <c r="N90" s="3438"/>
      <c r="O90" s="3438"/>
      <c r="P90" s="3438"/>
      <c r="Q90" s="3438"/>
      <c r="R90" s="3438"/>
      <c r="S90" s="3438"/>
      <c r="T90" s="3438"/>
      <c r="U90" s="3438"/>
      <c r="V90" s="3438"/>
      <c r="W90" s="3438"/>
      <c r="X90" s="3438"/>
      <c r="Y90" s="3438"/>
      <c r="Z90" s="3438"/>
      <c r="AA90" s="3438"/>
      <c r="AB90" s="3438"/>
      <c r="AC90" s="3438"/>
      <c r="AD90" s="3438"/>
      <c r="AE90" s="3438"/>
      <c r="AF90" s="3438"/>
      <c r="AG90" s="3438"/>
      <c r="AH90" s="3438"/>
      <c r="AI90" s="3438"/>
      <c r="AJ90" s="3438"/>
      <c r="AK90" s="3438"/>
      <c r="AL90" s="3438"/>
      <c r="AM90" s="3438"/>
      <c r="AN90" s="3438"/>
      <c r="AO90" s="3438"/>
      <c r="AP90" s="3438"/>
      <c r="AQ90" s="3438"/>
      <c r="AR90" s="3438"/>
      <c r="AS90" s="3438"/>
      <c r="AT90" s="3438"/>
      <c r="AU90" s="3438"/>
      <c r="AV90" s="3438"/>
      <c r="AW90" s="3438"/>
      <c r="AX90" s="3438"/>
      <c r="AY90" s="3438"/>
      <c r="AZ90" s="3438"/>
      <c r="BA90" s="3438"/>
      <c r="BB90" s="3438"/>
      <c r="BC90" s="3438"/>
      <c r="BD90" s="3438"/>
      <c r="BE90" s="3438"/>
      <c r="BF90" s="3438"/>
      <c r="BG90" s="1869"/>
      <c r="BH90" s="3432" t="s">
        <v>53</v>
      </c>
      <c r="BI90" s="3429"/>
      <c r="BJ90" s="3417"/>
      <c r="BK90" s="3413"/>
      <c r="BL90" s="3413"/>
      <c r="BM90" s="3413"/>
      <c r="BN90" s="3413"/>
      <c r="BO90" s="3413"/>
      <c r="BP90" s="3413"/>
      <c r="BQ90" s="3413"/>
      <c r="BR90" s="3433"/>
      <c r="BS90" s="3435"/>
      <c r="BT90" s="3413"/>
      <c r="BU90" s="3413"/>
      <c r="BV90" s="3413"/>
      <c r="BW90" s="3413"/>
      <c r="BX90" s="3413"/>
      <c r="BY90" s="3413"/>
      <c r="BZ90" s="3413"/>
      <c r="CA90" s="3418"/>
      <c r="CB90" s="1807"/>
      <c r="CC90" s="1807"/>
      <c r="CD90" s="1813"/>
      <c r="CH90" s="1807"/>
      <c r="CI90" s="1807"/>
      <c r="CJ90" s="1807"/>
      <c r="CK90" s="1807"/>
      <c r="CL90" s="1807"/>
      <c r="CM90" s="1807"/>
      <c r="CN90" s="1807"/>
      <c r="CO90" s="1807"/>
      <c r="CP90" s="1807"/>
      <c r="CQ90" s="1807"/>
      <c r="CR90" s="1807"/>
      <c r="CS90" s="1807"/>
      <c r="CT90" s="1807"/>
      <c r="CU90" s="1807"/>
      <c r="CV90" s="1807"/>
      <c r="CW90" s="1807"/>
      <c r="CX90" s="1807"/>
      <c r="CY90" s="1807"/>
      <c r="CZ90" s="1807"/>
      <c r="DA90" s="1807"/>
      <c r="DB90" s="1807"/>
      <c r="DC90" s="1807"/>
      <c r="DD90" s="1807"/>
      <c r="DE90" s="1807"/>
      <c r="DF90" s="1807"/>
      <c r="DG90" s="1807"/>
      <c r="DH90" s="1807"/>
      <c r="DI90" s="1807"/>
      <c r="DJ90" s="1807"/>
      <c r="DK90" s="1807"/>
      <c r="DL90" s="1807"/>
      <c r="DM90" s="1807"/>
      <c r="DN90" s="1807"/>
      <c r="DO90" s="1807"/>
      <c r="DP90" s="1807"/>
      <c r="DQ90" s="1807"/>
      <c r="DR90" s="1807"/>
      <c r="DS90" s="1807"/>
      <c r="DT90" s="1807"/>
      <c r="DU90" s="1807"/>
      <c r="DV90" s="1807"/>
    </row>
    <row r="91" spans="2:126" s="1801" customFormat="1" ht="30" customHeight="1" thickBot="1">
      <c r="B91" s="1808"/>
      <c r="C91" s="1807"/>
      <c r="D91" s="3430"/>
      <c r="E91" s="3431"/>
      <c r="F91" s="3439"/>
      <c r="G91" s="3439"/>
      <c r="H91" s="3439"/>
      <c r="I91" s="3439"/>
      <c r="J91" s="3439"/>
      <c r="K91" s="3439"/>
      <c r="L91" s="3439"/>
      <c r="M91" s="3439"/>
      <c r="N91" s="3439"/>
      <c r="O91" s="3439"/>
      <c r="P91" s="3439"/>
      <c r="Q91" s="3439"/>
      <c r="R91" s="3439"/>
      <c r="S91" s="3439"/>
      <c r="T91" s="3439"/>
      <c r="U91" s="3439"/>
      <c r="V91" s="3439"/>
      <c r="W91" s="3439"/>
      <c r="X91" s="3439"/>
      <c r="Y91" s="3439"/>
      <c r="Z91" s="3439"/>
      <c r="AA91" s="3439"/>
      <c r="AB91" s="3439"/>
      <c r="AC91" s="3439"/>
      <c r="AD91" s="3439"/>
      <c r="AE91" s="3439"/>
      <c r="AF91" s="3439"/>
      <c r="AG91" s="3439"/>
      <c r="AH91" s="3439"/>
      <c r="AI91" s="3439"/>
      <c r="AJ91" s="3439"/>
      <c r="AK91" s="3439"/>
      <c r="AL91" s="3439"/>
      <c r="AM91" s="3439"/>
      <c r="AN91" s="3439"/>
      <c r="AO91" s="3439"/>
      <c r="AP91" s="3439"/>
      <c r="AQ91" s="3439"/>
      <c r="AR91" s="3439"/>
      <c r="AS91" s="3439"/>
      <c r="AT91" s="3439"/>
      <c r="AU91" s="3439"/>
      <c r="AV91" s="3439"/>
      <c r="AW91" s="3439"/>
      <c r="AX91" s="3439"/>
      <c r="AY91" s="3439"/>
      <c r="AZ91" s="3439"/>
      <c r="BA91" s="3439"/>
      <c r="BB91" s="3439"/>
      <c r="BC91" s="3439"/>
      <c r="BD91" s="3439"/>
      <c r="BE91" s="3439"/>
      <c r="BF91" s="3439"/>
      <c r="BG91" s="1910"/>
      <c r="BH91" s="3431"/>
      <c r="BI91" s="3431"/>
      <c r="BJ91" s="3415"/>
      <c r="BK91" s="3416"/>
      <c r="BL91" s="3416"/>
      <c r="BM91" s="3416"/>
      <c r="BN91" s="3416"/>
      <c r="BO91" s="3416"/>
      <c r="BP91" s="3416"/>
      <c r="BQ91" s="3416"/>
      <c r="BR91" s="3434"/>
      <c r="BS91" s="3436"/>
      <c r="BT91" s="3416"/>
      <c r="BU91" s="3416"/>
      <c r="BV91" s="3416"/>
      <c r="BW91" s="3416"/>
      <c r="BX91" s="3416"/>
      <c r="BY91" s="3416"/>
      <c r="BZ91" s="3416"/>
      <c r="CA91" s="3437"/>
      <c r="CB91" s="1807"/>
      <c r="CC91" s="1807"/>
      <c r="CD91" s="1773"/>
      <c r="CH91" s="1807"/>
      <c r="CI91" s="1807"/>
      <c r="CJ91" s="1807"/>
      <c r="CK91" s="1807"/>
      <c r="CL91" s="1807"/>
      <c r="CM91" s="1807"/>
      <c r="CN91" s="1807"/>
      <c r="CO91" s="1807"/>
      <c r="CP91" s="1807"/>
      <c r="CQ91" s="1807"/>
      <c r="CR91" s="1807"/>
      <c r="CS91" s="1807"/>
      <c r="CT91" s="1807"/>
      <c r="CU91" s="1807"/>
      <c r="CV91" s="1807"/>
      <c r="CW91" s="1807"/>
      <c r="CX91" s="1807"/>
      <c r="CY91" s="1807"/>
      <c r="CZ91" s="1807"/>
      <c r="DA91" s="1807"/>
      <c r="DB91" s="1807"/>
      <c r="DC91" s="1807"/>
      <c r="DD91" s="1807"/>
      <c r="DE91" s="1807"/>
      <c r="DF91" s="1807"/>
      <c r="DG91" s="1807"/>
      <c r="DH91" s="1807"/>
      <c r="DI91" s="1807"/>
      <c r="DJ91" s="1807"/>
      <c r="DK91" s="1807"/>
      <c r="DL91" s="1807"/>
      <c r="DM91" s="1807"/>
      <c r="DN91" s="1807"/>
      <c r="DO91" s="1807"/>
      <c r="DP91" s="1807"/>
      <c r="DQ91" s="1807"/>
      <c r="DR91" s="1807"/>
      <c r="DS91" s="1807"/>
      <c r="DT91" s="1807"/>
      <c r="DU91" s="1807"/>
      <c r="DV91" s="1807"/>
    </row>
    <row r="92" spans="2:126" s="1801" customFormat="1" ht="30" customHeight="1" thickBot="1">
      <c r="B92" s="1808"/>
      <c r="C92" s="1807"/>
      <c r="D92" s="1853"/>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1807"/>
      <c r="AH92" s="1807"/>
      <c r="AI92" s="1807"/>
      <c r="AJ92" s="1807"/>
      <c r="AK92" s="1807"/>
      <c r="AL92" s="1807"/>
      <c r="AM92" s="1807"/>
      <c r="AN92" s="1807"/>
      <c r="AO92" s="1807"/>
      <c r="AP92" s="1807"/>
      <c r="AQ92" s="1807"/>
      <c r="AR92" s="1807"/>
      <c r="AS92" s="1807"/>
      <c r="AT92" s="1807"/>
      <c r="AU92" s="1807"/>
      <c r="AV92" s="1807"/>
      <c r="AW92" s="1807"/>
      <c r="AX92" s="1807"/>
      <c r="AY92" s="1807"/>
      <c r="AZ92" s="1807"/>
      <c r="BA92" s="1807"/>
      <c r="BB92" s="1807"/>
      <c r="BC92" s="1807"/>
      <c r="BD92" s="1807"/>
      <c r="BE92" s="1807"/>
      <c r="BF92" s="1807"/>
      <c r="BG92" s="1807"/>
      <c r="BH92" s="1807"/>
      <c r="BI92" s="1807"/>
      <c r="BW92" s="1807"/>
      <c r="BX92" s="1807"/>
      <c r="BY92" s="1807"/>
      <c r="BZ92" s="1807"/>
      <c r="CA92" s="1830"/>
      <c r="CB92" s="1807"/>
      <c r="CC92" s="1807"/>
      <c r="CD92" s="1773"/>
      <c r="CH92" s="1807"/>
      <c r="CI92" s="1807"/>
      <c r="CJ92" s="1807"/>
      <c r="CK92" s="1807"/>
      <c r="CL92" s="1807"/>
      <c r="CM92" s="1807"/>
      <c r="CN92" s="1807"/>
      <c r="CO92" s="1807"/>
      <c r="CP92" s="1807"/>
      <c r="CQ92" s="1807"/>
      <c r="CR92" s="1807"/>
      <c r="CS92" s="1807"/>
      <c r="CT92" s="1807"/>
      <c r="CU92" s="1807"/>
      <c r="CV92" s="1807"/>
      <c r="CW92" s="1807"/>
      <c r="CX92" s="1807"/>
      <c r="CY92" s="1807"/>
      <c r="CZ92" s="1807"/>
      <c r="DA92" s="1807"/>
      <c r="DB92" s="1807"/>
      <c r="DC92" s="1807"/>
      <c r="DD92" s="1807"/>
      <c r="DE92" s="1807"/>
      <c r="DF92" s="1807"/>
      <c r="DG92" s="1807"/>
      <c r="DH92" s="1807"/>
      <c r="DI92" s="1807"/>
      <c r="DJ92" s="1807"/>
      <c r="DK92" s="1807"/>
      <c r="DL92" s="1807"/>
      <c r="DM92" s="1807"/>
      <c r="DN92" s="1807"/>
      <c r="DO92" s="1807"/>
      <c r="DP92" s="1807"/>
      <c r="DQ92" s="1807"/>
      <c r="DR92" s="1807"/>
      <c r="DS92" s="1807"/>
      <c r="DT92" s="1807"/>
      <c r="DU92" s="1807"/>
      <c r="DV92" s="1807"/>
    </row>
    <row r="93" spans="2:126" s="1801" customFormat="1" ht="30" customHeight="1">
      <c r="B93" s="1812"/>
      <c r="C93" s="1807"/>
      <c r="D93" s="3428" t="s">
        <v>8</v>
      </c>
      <c r="E93" s="3429"/>
      <c r="F93" s="3438"/>
      <c r="G93" s="3438"/>
      <c r="H93" s="3438"/>
      <c r="I93" s="3438"/>
      <c r="J93" s="3438"/>
      <c r="K93" s="3438"/>
      <c r="L93" s="3438"/>
      <c r="M93" s="3438"/>
      <c r="N93" s="3438"/>
      <c r="O93" s="3438"/>
      <c r="P93" s="3438"/>
      <c r="Q93" s="3438"/>
      <c r="R93" s="3438"/>
      <c r="S93" s="3438"/>
      <c r="T93" s="3438"/>
      <c r="U93" s="3438"/>
      <c r="V93" s="3438"/>
      <c r="W93" s="3438"/>
      <c r="X93" s="3438"/>
      <c r="Y93" s="3438"/>
      <c r="Z93" s="3438"/>
      <c r="AA93" s="3438"/>
      <c r="AB93" s="3438"/>
      <c r="AC93" s="3438"/>
      <c r="AD93" s="3438"/>
      <c r="AE93" s="3438"/>
      <c r="AF93" s="3438"/>
      <c r="AG93" s="3438"/>
      <c r="AH93" s="3438"/>
      <c r="AI93" s="3438"/>
      <c r="AJ93" s="3438"/>
      <c r="AK93" s="3438"/>
      <c r="AL93" s="3438"/>
      <c r="AM93" s="3438"/>
      <c r="AN93" s="3438"/>
      <c r="AO93" s="3438"/>
      <c r="AP93" s="3438"/>
      <c r="AQ93" s="3438"/>
      <c r="AR93" s="3438"/>
      <c r="AS93" s="3438"/>
      <c r="AT93" s="3438"/>
      <c r="AU93" s="3438"/>
      <c r="AV93" s="3438"/>
      <c r="AW93" s="3438"/>
      <c r="AX93" s="3438"/>
      <c r="AY93" s="3438"/>
      <c r="AZ93" s="3438"/>
      <c r="BA93" s="3438"/>
      <c r="BB93" s="3438"/>
      <c r="BC93" s="3438"/>
      <c r="BD93" s="3438"/>
      <c r="BE93" s="3438"/>
      <c r="BF93" s="3438"/>
      <c r="BG93" s="1869"/>
      <c r="BH93" s="3432" t="s">
        <v>54</v>
      </c>
      <c r="BI93" s="3429"/>
      <c r="BJ93" s="3417"/>
      <c r="BK93" s="3413"/>
      <c r="BL93" s="3413"/>
      <c r="BM93" s="3413"/>
      <c r="BN93" s="3413"/>
      <c r="BO93" s="3413"/>
      <c r="BP93" s="3413"/>
      <c r="BQ93" s="3413"/>
      <c r="BR93" s="3433"/>
      <c r="BS93" s="3435"/>
      <c r="BT93" s="3413"/>
      <c r="BU93" s="3413"/>
      <c r="BV93" s="3413"/>
      <c r="BW93" s="3413"/>
      <c r="BX93" s="3413"/>
      <c r="BY93" s="3413"/>
      <c r="BZ93" s="3413"/>
      <c r="CA93" s="3418"/>
      <c r="CB93" s="1807"/>
      <c r="CC93" s="1807"/>
      <c r="CD93" s="1773"/>
      <c r="CH93" s="1807"/>
      <c r="CI93" s="1807"/>
      <c r="CJ93" s="1807"/>
      <c r="CK93" s="1807"/>
      <c r="CL93" s="1807"/>
      <c r="CM93" s="1807"/>
      <c r="CN93" s="1807"/>
      <c r="CO93" s="1807"/>
      <c r="CP93" s="1807"/>
      <c r="CQ93" s="1807"/>
      <c r="CR93" s="1807"/>
      <c r="CS93" s="1807"/>
      <c r="CT93" s="1807"/>
      <c r="CU93" s="1807"/>
      <c r="CV93" s="1807"/>
      <c r="CW93" s="1807"/>
      <c r="CX93" s="1807"/>
      <c r="CY93" s="1807"/>
      <c r="CZ93" s="1807"/>
      <c r="DA93" s="1807"/>
      <c r="DB93" s="1807"/>
      <c r="DC93" s="1807"/>
      <c r="DD93" s="1807"/>
      <c r="DE93" s="1807"/>
      <c r="DF93" s="1807"/>
      <c r="DG93" s="1807"/>
      <c r="DH93" s="1807"/>
      <c r="DI93" s="1807"/>
      <c r="DJ93" s="1807"/>
      <c r="DK93" s="1807"/>
      <c r="DL93" s="1807"/>
      <c r="DM93" s="1807"/>
      <c r="DN93" s="1807"/>
      <c r="DO93" s="1807"/>
      <c r="DP93" s="1807"/>
      <c r="DQ93" s="1807"/>
      <c r="DR93" s="1807"/>
      <c r="DS93" s="1807"/>
      <c r="DT93" s="1807"/>
      <c r="DU93" s="1807"/>
      <c r="DV93" s="1807"/>
    </row>
    <row r="94" spans="2:126" s="1801" customFormat="1" ht="30" customHeight="1" thickBot="1">
      <c r="B94" s="1796"/>
      <c r="C94" s="1807"/>
      <c r="D94" s="3430"/>
      <c r="E94" s="3431"/>
      <c r="F94" s="3439"/>
      <c r="G94" s="3439"/>
      <c r="H94" s="3439"/>
      <c r="I94" s="3439"/>
      <c r="J94" s="3439"/>
      <c r="K94" s="3439"/>
      <c r="L94" s="3439"/>
      <c r="M94" s="3439"/>
      <c r="N94" s="3439"/>
      <c r="O94" s="3439"/>
      <c r="P94" s="3439"/>
      <c r="Q94" s="3439"/>
      <c r="R94" s="3439"/>
      <c r="S94" s="3439"/>
      <c r="T94" s="3439"/>
      <c r="U94" s="3439"/>
      <c r="V94" s="3439"/>
      <c r="W94" s="3439"/>
      <c r="X94" s="3439"/>
      <c r="Y94" s="3439"/>
      <c r="Z94" s="3439"/>
      <c r="AA94" s="3439"/>
      <c r="AB94" s="3439"/>
      <c r="AC94" s="3439"/>
      <c r="AD94" s="3439"/>
      <c r="AE94" s="3439"/>
      <c r="AF94" s="3439"/>
      <c r="AG94" s="3439"/>
      <c r="AH94" s="3439"/>
      <c r="AI94" s="3439"/>
      <c r="AJ94" s="3439"/>
      <c r="AK94" s="3439"/>
      <c r="AL94" s="3439"/>
      <c r="AM94" s="3439"/>
      <c r="AN94" s="3439"/>
      <c r="AO94" s="3439"/>
      <c r="AP94" s="3439"/>
      <c r="AQ94" s="3439"/>
      <c r="AR94" s="3439"/>
      <c r="AS94" s="3439"/>
      <c r="AT94" s="3439"/>
      <c r="AU94" s="3439"/>
      <c r="AV94" s="3439"/>
      <c r="AW94" s="3439"/>
      <c r="AX94" s="3439"/>
      <c r="AY94" s="3439"/>
      <c r="AZ94" s="3439"/>
      <c r="BA94" s="3439"/>
      <c r="BB94" s="3439"/>
      <c r="BC94" s="3439"/>
      <c r="BD94" s="3439"/>
      <c r="BE94" s="3439"/>
      <c r="BF94" s="3439"/>
      <c r="BG94" s="1910"/>
      <c r="BH94" s="3431"/>
      <c r="BI94" s="3431"/>
      <c r="BJ94" s="3415"/>
      <c r="BK94" s="3416"/>
      <c r="BL94" s="3416"/>
      <c r="BM94" s="3416"/>
      <c r="BN94" s="3416"/>
      <c r="BO94" s="3416"/>
      <c r="BP94" s="3416"/>
      <c r="BQ94" s="3416"/>
      <c r="BR94" s="3434"/>
      <c r="BS94" s="3436"/>
      <c r="BT94" s="3416"/>
      <c r="BU94" s="3416"/>
      <c r="BV94" s="3416"/>
      <c r="BW94" s="3416"/>
      <c r="BX94" s="3416"/>
      <c r="BY94" s="3416"/>
      <c r="BZ94" s="3416"/>
      <c r="CA94" s="3437"/>
      <c r="CB94" s="1807"/>
      <c r="CC94" s="1807"/>
      <c r="CD94" s="1773"/>
      <c r="CH94" s="1807"/>
      <c r="CI94" s="1807"/>
      <c r="CJ94" s="1807"/>
      <c r="CK94" s="1807"/>
      <c r="CL94" s="1807"/>
      <c r="CM94" s="1807"/>
      <c r="CN94" s="1807"/>
      <c r="CO94" s="1807"/>
      <c r="CP94" s="1807"/>
      <c r="CQ94" s="1807"/>
      <c r="CR94" s="1807"/>
      <c r="CS94" s="1807"/>
      <c r="CT94" s="1807"/>
      <c r="CU94" s="1807"/>
      <c r="CV94" s="1807"/>
      <c r="CW94" s="1807"/>
      <c r="CX94" s="1807"/>
      <c r="CY94" s="1807"/>
      <c r="CZ94" s="1807"/>
      <c r="DA94" s="1807"/>
      <c r="DB94" s="1807"/>
      <c r="DC94" s="1807"/>
      <c r="DD94" s="1807"/>
      <c r="DE94" s="1807"/>
      <c r="DF94" s="1807"/>
      <c r="DG94" s="1807"/>
      <c r="DH94" s="1807"/>
      <c r="DI94" s="1807"/>
      <c r="DJ94" s="1807"/>
      <c r="DK94" s="1807"/>
      <c r="DL94" s="1807"/>
      <c r="DM94" s="1807"/>
      <c r="DN94" s="1807"/>
      <c r="DO94" s="1807"/>
      <c r="DP94" s="1807"/>
      <c r="DQ94" s="1807"/>
      <c r="DR94" s="1807"/>
      <c r="DS94" s="1807"/>
      <c r="DT94" s="1807"/>
      <c r="DU94" s="1807"/>
      <c r="DV94" s="1807"/>
    </row>
    <row r="95" spans="2:126" s="1801" customFormat="1" ht="30" customHeight="1">
      <c r="B95" s="1796"/>
      <c r="C95" s="1807"/>
      <c r="D95" s="1807"/>
      <c r="E95" s="1807"/>
      <c r="F95" s="1807"/>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07"/>
      <c r="AN95" s="1807"/>
      <c r="AO95" s="1807"/>
      <c r="AP95" s="1807"/>
      <c r="AQ95" s="1807"/>
      <c r="AR95" s="1807"/>
      <c r="AS95" s="1807"/>
      <c r="AT95" s="1807"/>
      <c r="AU95" s="1807"/>
      <c r="AV95" s="1807"/>
      <c r="AW95" s="1807"/>
      <c r="AX95" s="1807"/>
      <c r="AY95" s="1807"/>
      <c r="AZ95" s="1807"/>
      <c r="BA95" s="1807"/>
      <c r="BB95" s="1807"/>
      <c r="BC95" s="1807"/>
      <c r="BD95" s="1807"/>
      <c r="BE95" s="1807"/>
      <c r="BF95" s="1807"/>
      <c r="BG95" s="1807"/>
      <c r="BH95" s="1807"/>
      <c r="BI95" s="1807"/>
      <c r="BJ95" s="1807"/>
      <c r="BK95" s="1807"/>
      <c r="BL95" s="1807"/>
      <c r="BM95" s="1807"/>
      <c r="BN95" s="1807"/>
      <c r="BO95" s="1807"/>
      <c r="BP95" s="1807"/>
      <c r="BQ95" s="1807"/>
      <c r="BR95" s="1807"/>
      <c r="BS95" s="1807"/>
      <c r="BT95" s="1807"/>
      <c r="BU95" s="1807"/>
      <c r="BV95" s="1807"/>
      <c r="BW95" s="1807"/>
      <c r="BX95" s="1807"/>
      <c r="BY95" s="1807"/>
      <c r="BZ95" s="1807"/>
      <c r="CA95" s="1807"/>
      <c r="CB95" s="1807"/>
      <c r="CC95" s="1807"/>
      <c r="CD95" s="1773"/>
      <c r="CH95" s="1807"/>
      <c r="CI95" s="1807"/>
      <c r="CJ95" s="1807"/>
      <c r="CK95" s="1807"/>
      <c r="CL95" s="1807"/>
      <c r="CM95" s="1807"/>
      <c r="CN95" s="1807"/>
      <c r="CO95" s="1807"/>
      <c r="CP95" s="1807"/>
      <c r="CQ95" s="1807"/>
      <c r="CR95" s="1807"/>
      <c r="CS95" s="1807"/>
      <c r="CT95" s="1807"/>
      <c r="CU95" s="1807"/>
      <c r="CV95" s="1807"/>
      <c r="CW95" s="1807"/>
      <c r="CX95" s="1807"/>
      <c r="CY95" s="1807"/>
      <c r="CZ95" s="1807"/>
      <c r="DA95" s="1807"/>
      <c r="DB95" s="1807"/>
      <c r="DC95" s="1807"/>
      <c r="DD95" s="1807"/>
      <c r="DE95" s="1807"/>
      <c r="DF95" s="1807"/>
      <c r="DG95" s="1807"/>
      <c r="DH95" s="1807"/>
      <c r="DI95" s="1807"/>
      <c r="DJ95" s="1807"/>
      <c r="DK95" s="1807"/>
      <c r="DL95" s="1807"/>
      <c r="DM95" s="1807"/>
      <c r="DN95" s="1807"/>
      <c r="DO95" s="1807"/>
      <c r="DP95" s="1807"/>
      <c r="DQ95" s="1807"/>
      <c r="DR95" s="1807"/>
      <c r="DS95" s="1807"/>
      <c r="DT95" s="1807"/>
      <c r="DU95" s="1807"/>
      <c r="DV95" s="1807"/>
    </row>
    <row r="96" spans="2:126" s="1801" customFormat="1" ht="30" customHeight="1" thickBot="1">
      <c r="B96" s="1835"/>
      <c r="C96" s="1836"/>
      <c r="D96" s="1836"/>
      <c r="E96" s="1836"/>
      <c r="F96" s="1836"/>
      <c r="G96" s="1836"/>
      <c r="H96" s="1836"/>
      <c r="I96" s="1836"/>
      <c r="J96" s="1836"/>
      <c r="K96" s="1836"/>
      <c r="L96" s="1836"/>
      <c r="M96" s="1836"/>
      <c r="N96" s="1836"/>
      <c r="O96" s="1836"/>
      <c r="P96" s="1836"/>
      <c r="Q96" s="1836"/>
      <c r="R96" s="1836"/>
      <c r="S96" s="1836"/>
      <c r="T96" s="1836"/>
      <c r="U96" s="1836"/>
      <c r="V96" s="1836"/>
      <c r="W96" s="1836"/>
      <c r="X96" s="1836"/>
      <c r="Y96" s="1836"/>
      <c r="Z96" s="1836"/>
      <c r="AA96" s="1836"/>
      <c r="AB96" s="1836"/>
      <c r="AC96" s="1836"/>
      <c r="AD96" s="1836"/>
      <c r="AE96" s="1836"/>
      <c r="AF96" s="1836"/>
      <c r="AG96" s="1836"/>
      <c r="AH96" s="1836"/>
      <c r="AI96" s="1836"/>
      <c r="AJ96" s="1836"/>
      <c r="AK96" s="1836"/>
      <c r="AL96" s="1836"/>
      <c r="AM96" s="1836"/>
      <c r="AN96" s="1836"/>
      <c r="AO96" s="1836"/>
      <c r="AP96" s="1836"/>
      <c r="AQ96" s="1836"/>
      <c r="AR96" s="1836"/>
      <c r="AS96" s="1836"/>
      <c r="AT96" s="1836"/>
      <c r="AU96" s="1836"/>
      <c r="AV96" s="1836"/>
      <c r="AW96" s="1836"/>
      <c r="AX96" s="1836"/>
      <c r="AY96" s="1836"/>
      <c r="AZ96" s="1836"/>
      <c r="BA96" s="1836"/>
      <c r="BB96" s="1836"/>
      <c r="BC96" s="1836"/>
      <c r="BD96" s="1836"/>
      <c r="BE96" s="1836"/>
      <c r="BF96" s="1836"/>
      <c r="BG96" s="1836"/>
      <c r="BH96" s="1836"/>
      <c r="BI96" s="1836"/>
      <c r="BJ96" s="1836"/>
      <c r="BK96" s="1836"/>
      <c r="BL96" s="1836"/>
      <c r="BM96" s="1836"/>
      <c r="BN96" s="1836"/>
      <c r="BO96" s="1836"/>
      <c r="BP96" s="1836"/>
      <c r="BQ96" s="1836"/>
      <c r="BR96" s="1836"/>
      <c r="BS96" s="1836"/>
      <c r="BT96" s="1836"/>
      <c r="BU96" s="1836"/>
      <c r="BV96" s="1836"/>
      <c r="BW96" s="1836"/>
      <c r="BX96" s="1836"/>
      <c r="BY96" s="1836"/>
      <c r="BZ96" s="1836"/>
      <c r="CA96" s="1836"/>
      <c r="CB96" s="1836"/>
      <c r="CC96" s="1836"/>
      <c r="CD96" s="1837"/>
      <c r="CH96" s="1807"/>
      <c r="CI96" s="1807"/>
      <c r="CJ96" s="1807"/>
      <c r="CK96" s="1807"/>
      <c r="CL96" s="1807"/>
      <c r="CM96" s="1807"/>
      <c r="CN96" s="1807"/>
      <c r="CO96" s="1807"/>
      <c r="CP96" s="1807"/>
      <c r="CQ96" s="1807"/>
      <c r="CR96" s="1807"/>
      <c r="CS96" s="1807"/>
      <c r="CT96" s="1807"/>
      <c r="CU96" s="1807"/>
      <c r="CV96" s="1807"/>
      <c r="CW96" s="1807"/>
      <c r="CX96" s="1807"/>
      <c r="CY96" s="1807"/>
      <c r="CZ96" s="1807"/>
      <c r="DA96" s="1807"/>
      <c r="DB96" s="1807"/>
      <c r="DC96" s="1807"/>
      <c r="DD96" s="1807"/>
      <c r="DE96" s="1807"/>
      <c r="DF96" s="1807"/>
      <c r="DG96" s="1807"/>
      <c r="DH96" s="1807"/>
      <c r="DI96" s="1807"/>
      <c r="DJ96" s="1807"/>
      <c r="DK96" s="1807"/>
      <c r="DL96" s="1807"/>
      <c r="DM96" s="1807"/>
      <c r="DN96" s="1807"/>
      <c r="DO96" s="1807"/>
      <c r="DP96" s="1807"/>
      <c r="DQ96" s="1807"/>
      <c r="DR96" s="1807"/>
      <c r="DS96" s="1807"/>
      <c r="DT96" s="1807"/>
      <c r="DU96" s="1807"/>
      <c r="DV96" s="1807"/>
    </row>
    <row r="97" spans="1:126" ht="30" customHeight="1">
      <c r="B97" s="1801"/>
      <c r="C97" s="1801"/>
      <c r="D97" s="1801"/>
      <c r="E97" s="1814"/>
      <c r="F97" s="1801"/>
      <c r="J97" s="1801"/>
      <c r="K97" s="1801"/>
      <c r="L97" s="1801"/>
      <c r="M97" s="1801"/>
      <c r="N97" s="1801"/>
      <c r="O97" s="1801"/>
      <c r="P97" s="1801"/>
      <c r="Q97" s="1851"/>
      <c r="R97" s="1801"/>
      <c r="S97" s="1801"/>
      <c r="T97" s="1801"/>
      <c r="U97" s="1801"/>
      <c r="V97" s="1801"/>
      <c r="W97" s="1801"/>
      <c r="X97" s="1801"/>
      <c r="Y97" s="1801"/>
      <c r="Z97" s="1801"/>
      <c r="AA97" s="1801"/>
      <c r="AB97" s="1852"/>
      <c r="AC97" s="1814"/>
      <c r="AD97" s="1814"/>
      <c r="AE97" s="1814"/>
      <c r="AF97" s="1814"/>
      <c r="AG97" s="1814"/>
      <c r="AH97" s="1801"/>
      <c r="AI97" s="1801"/>
      <c r="AJ97" s="1801"/>
      <c r="AK97" s="1801"/>
      <c r="AL97" s="1801"/>
      <c r="AM97" s="1801"/>
      <c r="AN97" s="1801"/>
      <c r="AO97" s="1801"/>
      <c r="AP97" s="1801"/>
      <c r="AQ97" s="1801"/>
      <c r="AR97" s="1801"/>
      <c r="AS97" s="1801"/>
      <c r="AT97" s="1801"/>
      <c r="AU97" s="1801"/>
      <c r="AV97" s="1801"/>
      <c r="AW97" s="1801"/>
      <c r="AX97" s="1801"/>
      <c r="AY97" s="1801"/>
      <c r="AZ97" s="1801"/>
      <c r="BA97" s="1801"/>
      <c r="BB97" s="1801"/>
      <c r="BC97" s="1801"/>
      <c r="BD97" s="1801"/>
      <c r="BE97" s="1801"/>
      <c r="BF97" s="1801"/>
      <c r="BG97" s="1801"/>
      <c r="BH97" s="1801"/>
      <c r="BI97" s="1801"/>
      <c r="BJ97" s="1801"/>
      <c r="BK97" s="1801"/>
      <c r="BL97" s="1801"/>
      <c r="BM97" s="1801"/>
      <c r="BN97" s="1801"/>
      <c r="BO97" s="1801"/>
      <c r="BP97" s="1801"/>
      <c r="BQ97" s="1801"/>
      <c r="BR97" s="1801"/>
      <c r="BS97" s="1801"/>
      <c r="BT97" s="1801"/>
      <c r="BU97" s="1801"/>
      <c r="BV97" s="1801"/>
      <c r="BW97" s="1801"/>
      <c r="BX97" s="1801"/>
      <c r="BY97" s="1801"/>
      <c r="BZ97" s="1852"/>
      <c r="CA97" s="1814"/>
      <c r="CB97" s="1814"/>
      <c r="CC97" s="1801"/>
      <c r="CD97" s="1801"/>
    </row>
    <row r="98" spans="1:126" ht="30" customHeight="1">
      <c r="B98" s="1801"/>
      <c r="C98" s="1801"/>
      <c r="D98" s="1801"/>
      <c r="E98" s="1814"/>
      <c r="F98" s="1801"/>
      <c r="J98" s="1801"/>
      <c r="K98" s="1801"/>
      <c r="L98" s="1801"/>
      <c r="M98" s="1801"/>
      <c r="N98" s="1801"/>
      <c r="O98" s="1801"/>
      <c r="P98" s="1801"/>
      <c r="Q98" s="1851"/>
      <c r="R98" s="1801"/>
      <c r="S98" s="1801"/>
      <c r="T98" s="1801"/>
      <c r="U98" s="1801"/>
      <c r="V98" s="1801"/>
      <c r="W98" s="1801"/>
      <c r="X98" s="1801"/>
      <c r="Y98" s="1801"/>
      <c r="Z98" s="1801"/>
      <c r="AA98" s="1801"/>
      <c r="AB98" s="1852"/>
      <c r="AC98" s="1814"/>
      <c r="AD98" s="1814"/>
      <c r="AE98" s="1814"/>
      <c r="AF98" s="1814"/>
      <c r="AG98" s="1814"/>
      <c r="AH98" s="1801"/>
      <c r="AI98" s="1801"/>
      <c r="AJ98" s="1801"/>
      <c r="AK98" s="1801"/>
      <c r="AL98" s="1801"/>
      <c r="AM98" s="1801"/>
      <c r="AN98" s="1801"/>
      <c r="AO98" s="1801"/>
      <c r="AP98" s="1801"/>
      <c r="AQ98" s="1801"/>
      <c r="AR98" s="1801"/>
      <c r="AS98" s="1801"/>
      <c r="AT98" s="1801"/>
      <c r="AU98" s="1801"/>
      <c r="AV98" s="1801"/>
      <c r="AW98" s="1801"/>
      <c r="AX98" s="1801"/>
      <c r="AY98" s="1801"/>
      <c r="AZ98" s="1801"/>
      <c r="BA98" s="1801"/>
      <c r="BB98" s="1801"/>
      <c r="BC98" s="1801"/>
      <c r="BD98" s="1801"/>
      <c r="BE98" s="1801"/>
      <c r="BF98" s="1801"/>
      <c r="BG98" s="1801"/>
      <c r="BH98" s="1801"/>
      <c r="BI98" s="1801"/>
      <c r="BJ98" s="1801"/>
      <c r="BK98" s="1801"/>
      <c r="BL98" s="1801"/>
      <c r="BM98" s="1801"/>
      <c r="BN98" s="1801"/>
      <c r="BO98" s="1801"/>
      <c r="BP98" s="1801"/>
      <c r="BQ98" s="1801"/>
      <c r="BR98" s="1801"/>
      <c r="BS98" s="1801"/>
      <c r="BT98" s="1801"/>
      <c r="BU98" s="1801"/>
      <c r="BV98" s="1801"/>
      <c r="BW98" s="1801"/>
      <c r="BX98" s="1801"/>
      <c r="BY98" s="1801"/>
      <c r="BZ98" s="1852"/>
      <c r="CA98" s="1814"/>
      <c r="CB98" s="1814"/>
      <c r="CC98" s="1801"/>
      <c r="CD98" s="1801"/>
    </row>
    <row r="99" spans="1:126" s="1801" customFormat="1" ht="30" customHeight="1">
      <c r="A99" s="3373">
        <v>42</v>
      </c>
      <c r="B99" s="3373"/>
      <c r="C99" s="3373"/>
      <c r="D99" s="3373"/>
      <c r="E99" s="3373"/>
      <c r="F99" s="3373"/>
      <c r="G99" s="3373"/>
      <c r="H99" s="3373"/>
      <c r="I99" s="3373"/>
      <c r="J99" s="3373"/>
      <c r="K99" s="3373"/>
      <c r="L99" s="3373"/>
      <c r="M99" s="3373"/>
      <c r="N99" s="3373"/>
      <c r="O99" s="3373"/>
      <c r="P99" s="3373"/>
      <c r="Q99" s="3373"/>
      <c r="R99" s="3373"/>
      <c r="S99" s="3373"/>
      <c r="T99" s="3373"/>
      <c r="U99" s="3373"/>
      <c r="V99" s="3373"/>
      <c r="W99" s="3373"/>
      <c r="X99" s="3373"/>
      <c r="Y99" s="3373"/>
      <c r="Z99" s="3373"/>
      <c r="AA99" s="3373"/>
      <c r="AB99" s="3373"/>
      <c r="AC99" s="3373"/>
      <c r="AD99" s="3373"/>
      <c r="AE99" s="3373"/>
      <c r="AF99" s="3373"/>
      <c r="AG99" s="3373"/>
      <c r="AH99" s="3373"/>
      <c r="AI99" s="3373"/>
      <c r="AJ99" s="3373"/>
      <c r="AK99" s="3373"/>
      <c r="AL99" s="3373"/>
      <c r="AM99" s="3373"/>
      <c r="AN99" s="3373"/>
      <c r="AO99" s="3373"/>
      <c r="AP99" s="3373"/>
      <c r="AQ99" s="3373"/>
      <c r="AR99" s="3373"/>
      <c r="AS99" s="3373"/>
      <c r="AT99" s="3373"/>
      <c r="AU99" s="3373"/>
      <c r="AV99" s="3373"/>
      <c r="AW99" s="3373"/>
      <c r="AX99" s="3373"/>
      <c r="AY99" s="3373"/>
      <c r="AZ99" s="3373"/>
      <c r="BA99" s="3373"/>
      <c r="BB99" s="3373"/>
      <c r="BC99" s="3373"/>
      <c r="BD99" s="3373"/>
      <c r="BE99" s="3373"/>
      <c r="BF99" s="3373"/>
      <c r="BG99" s="3373"/>
      <c r="BH99" s="3373"/>
      <c r="BI99" s="3373"/>
      <c r="BJ99" s="3373"/>
      <c r="BK99" s="3373"/>
      <c r="BL99" s="3373"/>
      <c r="BM99" s="3373"/>
      <c r="BN99" s="3373"/>
      <c r="BO99" s="3373"/>
      <c r="BP99" s="3373"/>
      <c r="BQ99" s="3373"/>
      <c r="BR99" s="3373"/>
      <c r="BS99" s="3373"/>
      <c r="BT99" s="3373"/>
      <c r="BU99" s="3373"/>
      <c r="BV99" s="3373"/>
      <c r="BW99" s="3373"/>
      <c r="BX99" s="3373"/>
      <c r="BY99" s="3373"/>
      <c r="BZ99" s="3373"/>
      <c r="CA99" s="3373"/>
      <c r="CB99" s="3373"/>
      <c r="CC99" s="3373"/>
      <c r="CD99" s="3373"/>
      <c r="CH99" s="1807"/>
      <c r="CI99" s="1807"/>
      <c r="CJ99" s="1807"/>
      <c r="CK99" s="1807"/>
      <c r="CL99" s="1807"/>
      <c r="CM99" s="1807"/>
      <c r="CN99" s="1807"/>
      <c r="CO99" s="1807"/>
      <c r="CP99" s="1807"/>
      <c r="CQ99" s="1807"/>
      <c r="CR99" s="1807"/>
      <c r="CS99" s="1807"/>
      <c r="CT99" s="1807"/>
      <c r="CU99" s="1807"/>
      <c r="CV99" s="1807"/>
      <c r="CW99" s="1807"/>
      <c r="CX99" s="1807"/>
      <c r="CY99" s="1807"/>
      <c r="CZ99" s="1807"/>
      <c r="DA99" s="1807"/>
      <c r="DB99" s="1807"/>
      <c r="DC99" s="1807"/>
      <c r="DD99" s="1807"/>
      <c r="DE99" s="1807"/>
      <c r="DF99" s="1807"/>
      <c r="DG99" s="1807"/>
      <c r="DH99" s="1807"/>
      <c r="DI99" s="1807"/>
      <c r="DJ99" s="1807"/>
      <c r="DK99" s="1807"/>
      <c r="DL99" s="1807"/>
      <c r="DM99" s="1807"/>
      <c r="DN99" s="1807"/>
      <c r="DO99" s="1807"/>
      <c r="DP99" s="1807"/>
      <c r="DQ99" s="1807"/>
      <c r="DR99" s="1807"/>
      <c r="DS99" s="1807"/>
      <c r="DT99" s="1807"/>
      <c r="DU99" s="1807"/>
      <c r="DV99" s="1807"/>
    </row>
    <row r="100" spans="1:126" s="1801" customFormat="1" ht="30" customHeight="1">
      <c r="B100" s="1775"/>
      <c r="C100" s="1775"/>
      <c r="D100" s="1775"/>
      <c r="E100" s="1775"/>
      <c r="F100" s="1775"/>
      <c r="G100" s="1775"/>
      <c r="H100" s="1775"/>
      <c r="I100" s="1775"/>
      <c r="J100" s="1775"/>
      <c r="K100" s="1775"/>
      <c r="L100" s="1775"/>
      <c r="M100" s="1775"/>
      <c r="N100" s="1775"/>
      <c r="O100" s="1775"/>
      <c r="P100" s="1775"/>
      <c r="Q100" s="1775"/>
      <c r="R100" s="1775"/>
      <c r="S100" s="1775"/>
      <c r="T100" s="1775"/>
      <c r="U100" s="1775"/>
      <c r="V100" s="1775"/>
      <c r="W100" s="1775"/>
      <c r="X100" s="1775"/>
      <c r="Y100" s="1775"/>
      <c r="Z100" s="1775"/>
      <c r="AA100" s="1775"/>
      <c r="AB100" s="1775"/>
      <c r="AC100" s="1775"/>
      <c r="AD100" s="1775"/>
      <c r="AE100" s="1775"/>
      <c r="AF100" s="1775"/>
      <c r="AG100" s="1775"/>
      <c r="AH100" s="1775"/>
      <c r="AI100" s="1775"/>
      <c r="AJ100" s="1775"/>
      <c r="AK100" s="1775"/>
      <c r="AL100" s="1775"/>
      <c r="AM100" s="1775"/>
      <c r="AN100" s="1775"/>
      <c r="AO100" s="1775"/>
      <c r="AP100" s="1775"/>
      <c r="AQ100" s="1775"/>
      <c r="AR100" s="1775"/>
      <c r="AS100" s="1775"/>
      <c r="AT100" s="1775"/>
      <c r="AU100" s="1775"/>
      <c r="AV100" s="1775"/>
      <c r="AW100" s="1775"/>
      <c r="AX100" s="1775"/>
      <c r="AY100" s="1775"/>
      <c r="AZ100" s="1775"/>
      <c r="BA100" s="1775"/>
      <c r="BB100" s="1775"/>
      <c r="BC100" s="1775"/>
      <c r="BD100" s="1775"/>
      <c r="BE100" s="1775"/>
      <c r="BF100" s="1775"/>
      <c r="BG100" s="1775"/>
      <c r="BH100" s="1775"/>
      <c r="BI100" s="1775"/>
      <c r="BJ100" s="1775"/>
      <c r="BK100" s="1775"/>
      <c r="BL100" s="1775"/>
      <c r="BM100" s="1775"/>
      <c r="BN100" s="1775"/>
      <c r="BO100" s="1775"/>
      <c r="BP100" s="1775"/>
      <c r="BQ100" s="1775"/>
      <c r="BR100" s="1775"/>
      <c r="BS100" s="1775"/>
      <c r="BT100" s="1775"/>
      <c r="BU100" s="1775"/>
      <c r="BV100" s="1775"/>
      <c r="BW100" s="1775"/>
      <c r="BX100" s="1775"/>
      <c r="BY100" s="1775"/>
      <c r="BZ100" s="1775"/>
      <c r="CA100" s="1775"/>
      <c r="CB100" s="1775"/>
      <c r="CC100" s="1775"/>
      <c r="CD100" s="1775"/>
      <c r="CH100" s="1807"/>
      <c r="CI100" s="1807"/>
      <c r="CJ100" s="1807"/>
      <c r="CK100" s="1807"/>
      <c r="CL100" s="1807"/>
      <c r="CM100" s="1807"/>
      <c r="CN100" s="1807"/>
      <c r="CO100" s="1807"/>
      <c r="CP100" s="1807"/>
      <c r="CQ100" s="1807"/>
      <c r="CR100" s="1807"/>
      <c r="CS100" s="1807"/>
      <c r="CT100" s="1807"/>
      <c r="CU100" s="1807"/>
      <c r="CV100" s="1807"/>
      <c r="CW100" s="1807"/>
      <c r="CX100" s="1807"/>
      <c r="CY100" s="1807"/>
      <c r="CZ100" s="1807"/>
      <c r="DA100" s="1807"/>
      <c r="DB100" s="1807"/>
      <c r="DC100" s="1807"/>
      <c r="DD100" s="1807"/>
      <c r="DE100" s="1807"/>
      <c r="DF100" s="1807"/>
      <c r="DG100" s="1807"/>
      <c r="DH100" s="1807"/>
      <c r="DI100" s="1807"/>
      <c r="DJ100" s="1807"/>
      <c r="DK100" s="1807"/>
      <c r="DL100" s="1807"/>
      <c r="DM100" s="1807"/>
      <c r="DN100" s="1807"/>
      <c r="DO100" s="1807"/>
      <c r="DP100" s="1807"/>
      <c r="DQ100" s="1807"/>
      <c r="DR100" s="1807"/>
      <c r="DS100" s="1807"/>
      <c r="DT100" s="1807"/>
      <c r="DU100" s="1807"/>
      <c r="DV100" s="1807"/>
    </row>
    <row r="101" spans="1:126" s="1801" customFormat="1" ht="30" customHeight="1">
      <c r="B101" s="1775"/>
      <c r="C101" s="1775"/>
      <c r="D101" s="1775"/>
      <c r="E101" s="1775"/>
      <c r="F101" s="1775"/>
      <c r="G101" s="1775"/>
      <c r="H101" s="1775"/>
      <c r="I101" s="1775"/>
      <c r="J101" s="1775"/>
      <c r="K101" s="1775"/>
      <c r="L101" s="1775"/>
      <c r="M101" s="1775"/>
      <c r="N101" s="1775"/>
      <c r="O101" s="1775"/>
      <c r="P101" s="1775"/>
      <c r="Q101" s="1775"/>
      <c r="R101" s="1775"/>
      <c r="S101" s="1775"/>
      <c r="T101" s="1775"/>
      <c r="U101" s="1775"/>
      <c r="V101" s="1775"/>
      <c r="W101" s="1775"/>
      <c r="X101" s="1775"/>
      <c r="Y101" s="1775"/>
      <c r="Z101" s="1775"/>
      <c r="AA101" s="1775"/>
      <c r="AB101" s="1775"/>
      <c r="AC101" s="1775"/>
      <c r="AD101" s="1775"/>
      <c r="AE101" s="1775"/>
      <c r="AF101" s="1775"/>
      <c r="AG101" s="1775"/>
      <c r="AH101" s="1775"/>
      <c r="AI101" s="1775"/>
      <c r="AJ101" s="1775"/>
      <c r="AK101" s="1775"/>
      <c r="AL101" s="1775"/>
      <c r="AM101" s="1775"/>
      <c r="AN101" s="1775"/>
      <c r="AO101" s="1775"/>
      <c r="AP101" s="1775"/>
      <c r="AQ101" s="1775"/>
      <c r="AR101" s="1775"/>
      <c r="AS101" s="1775"/>
      <c r="AT101" s="1775"/>
      <c r="AU101" s="1775"/>
      <c r="AV101" s="1775"/>
      <c r="AW101" s="1775"/>
      <c r="AX101" s="1775"/>
      <c r="AY101" s="1775"/>
      <c r="AZ101" s="1775"/>
      <c r="BA101" s="1775"/>
      <c r="BB101" s="1775"/>
      <c r="BC101" s="1775"/>
      <c r="BD101" s="1775"/>
      <c r="BE101" s="1775"/>
      <c r="BF101" s="1775"/>
      <c r="BG101" s="1775"/>
      <c r="BH101" s="1775"/>
      <c r="BI101" s="1775"/>
      <c r="BJ101" s="1775"/>
      <c r="BK101" s="1775"/>
      <c r="BL101" s="1775"/>
      <c r="BM101" s="1775"/>
      <c r="BN101" s="1775"/>
      <c r="BO101" s="1775"/>
      <c r="BP101" s="1775"/>
      <c r="BQ101" s="1775"/>
      <c r="BR101" s="1775"/>
      <c r="BS101" s="1775"/>
      <c r="BT101" s="1775"/>
      <c r="BU101" s="1775"/>
      <c r="BV101" s="1775"/>
      <c r="BW101" s="1775"/>
      <c r="BX101" s="1775"/>
      <c r="BY101" s="1775"/>
      <c r="BZ101" s="1775"/>
      <c r="CA101" s="1775"/>
      <c r="CB101" s="1775"/>
      <c r="CC101" s="1775"/>
      <c r="CD101" s="1775"/>
      <c r="CH101" s="1807"/>
      <c r="CI101" s="1807"/>
      <c r="CJ101" s="1807"/>
      <c r="CK101" s="1807"/>
      <c r="CL101" s="1807"/>
      <c r="CM101" s="1807"/>
      <c r="CN101" s="1807"/>
      <c r="CO101" s="1807"/>
      <c r="CP101" s="1807"/>
      <c r="CQ101" s="1807"/>
      <c r="CR101" s="1807"/>
      <c r="CS101" s="1807"/>
      <c r="CT101" s="1807"/>
      <c r="CU101" s="1807"/>
      <c r="CV101" s="1807"/>
      <c r="CW101" s="1807"/>
      <c r="CX101" s="1807"/>
      <c r="CY101" s="1807"/>
      <c r="CZ101" s="1807"/>
      <c r="DA101" s="1807"/>
      <c r="DB101" s="1807"/>
      <c r="DC101" s="1807"/>
      <c r="DD101" s="1807"/>
      <c r="DE101" s="1807"/>
      <c r="DF101" s="1807"/>
      <c r="DG101" s="1807"/>
      <c r="DH101" s="1807"/>
      <c r="DI101" s="1807"/>
      <c r="DJ101" s="1807"/>
      <c r="DK101" s="1807"/>
      <c r="DL101" s="1807"/>
      <c r="DM101" s="1807"/>
      <c r="DN101" s="1807"/>
      <c r="DO101" s="1807"/>
      <c r="DP101" s="1807"/>
      <c r="DQ101" s="1807"/>
      <c r="DR101" s="1807"/>
      <c r="DS101" s="1807"/>
      <c r="DT101" s="1807"/>
      <c r="DU101" s="1807"/>
      <c r="DV101" s="1807"/>
    </row>
  </sheetData>
  <mergeCells count="83">
    <mergeCell ref="A99:CD99"/>
    <mergeCell ref="D90:E91"/>
    <mergeCell ref="BH90:BI91"/>
    <mergeCell ref="BJ90:BR91"/>
    <mergeCell ref="BS90:CA91"/>
    <mergeCell ref="D93:E94"/>
    <mergeCell ref="BH93:BI94"/>
    <mergeCell ref="BJ93:BR94"/>
    <mergeCell ref="BS93:CA94"/>
    <mergeCell ref="F90:BF91"/>
    <mergeCell ref="F93:BF94"/>
    <mergeCell ref="BJ86:BR86"/>
    <mergeCell ref="BS86:CA86"/>
    <mergeCell ref="D87:E88"/>
    <mergeCell ref="BH87:BI88"/>
    <mergeCell ref="BJ87:BR88"/>
    <mergeCell ref="BS87:CA88"/>
    <mergeCell ref="F87:BE88"/>
    <mergeCell ref="S73:T74"/>
    <mergeCell ref="U73:W74"/>
    <mergeCell ref="Y73:AF74"/>
    <mergeCell ref="BJ81:BR85"/>
    <mergeCell ref="BS81:CA81"/>
    <mergeCell ref="BS82:CA82"/>
    <mergeCell ref="D83:BI83"/>
    <mergeCell ref="BS83:CA83"/>
    <mergeCell ref="D84:BI84"/>
    <mergeCell ref="BS84:CA84"/>
    <mergeCell ref="BS85:CA85"/>
    <mergeCell ref="C65:N66"/>
    <mergeCell ref="O65:Q66"/>
    <mergeCell ref="E72:I72"/>
    <mergeCell ref="D73:E74"/>
    <mergeCell ref="F73:H74"/>
    <mergeCell ref="J73:Q74"/>
    <mergeCell ref="BV55:BX56"/>
    <mergeCell ref="BY55:CA56"/>
    <mergeCell ref="AI56:AK57"/>
    <mergeCell ref="AL56:AN57"/>
    <mergeCell ref="BV58:BX59"/>
    <mergeCell ref="BY58:CA59"/>
    <mergeCell ref="AI59:AK60"/>
    <mergeCell ref="AL59:AN60"/>
    <mergeCell ref="AI49:AK50"/>
    <mergeCell ref="AL49:AN50"/>
    <mergeCell ref="BV49:BX50"/>
    <mergeCell ref="BY49:CA50"/>
    <mergeCell ref="BV52:BX53"/>
    <mergeCell ref="BY52:CA53"/>
    <mergeCell ref="AI53:AK54"/>
    <mergeCell ref="AL53:AN54"/>
    <mergeCell ref="BQ33:BR34"/>
    <mergeCell ref="BS33:CA34"/>
    <mergeCell ref="CB33:CC34"/>
    <mergeCell ref="D42:E43"/>
    <mergeCell ref="F42:H43"/>
    <mergeCell ref="J42:Q43"/>
    <mergeCell ref="S42:T43"/>
    <mergeCell ref="U42:W43"/>
    <mergeCell ref="Y42:AF43"/>
    <mergeCell ref="CB30:CC31"/>
    <mergeCell ref="CB12:CC13"/>
    <mergeCell ref="BQ15:BR16"/>
    <mergeCell ref="BS15:CA16"/>
    <mergeCell ref="CB15:CC16"/>
    <mergeCell ref="BS26:CA26"/>
    <mergeCell ref="BS27:CA27"/>
    <mergeCell ref="BS28:CA28"/>
    <mergeCell ref="BQ30:BR31"/>
    <mergeCell ref="BS30:CA31"/>
    <mergeCell ref="Y23:AF24"/>
    <mergeCell ref="C4:N5"/>
    <mergeCell ref="O4:Q5"/>
    <mergeCell ref="BS8:CA8"/>
    <mergeCell ref="BS9:CA9"/>
    <mergeCell ref="BS10:CA10"/>
    <mergeCell ref="BQ12:BR13"/>
    <mergeCell ref="BS12:CA13"/>
    <mergeCell ref="D23:E24"/>
    <mergeCell ref="F23:H24"/>
    <mergeCell ref="J23:Q24"/>
    <mergeCell ref="S23:T24"/>
    <mergeCell ref="U23:W24"/>
  </mergeCells>
  <pageMargins left="0.7" right="0.7" top="0.75" bottom="0.75" header="0.3" footer="0.3"/>
  <pageSetup paperSize="9" orientation="portrait" verticalDpi="0" r:id="rId1"/>
  <colBreaks count="1" manualBreakCount="1">
    <brk id="90" max="100"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76AA9-ED4B-4C8F-A7CF-22282D95FC60}">
  <sheetPr>
    <tabColor rgb="FF92D050"/>
  </sheetPr>
  <dimension ref="A1:DV94"/>
  <sheetViews>
    <sheetView view="pageBreakPreview" zoomScale="40" zoomScaleNormal="50" zoomScaleSheetLayoutView="40" workbookViewId="0">
      <selection activeCell="CS21" sqref="CS21"/>
    </sheetView>
  </sheetViews>
  <sheetFormatPr defaultColWidth="2.33203125" defaultRowHeight="33.6"/>
  <cols>
    <col min="1" max="1" width="2.33203125" style="1790"/>
    <col min="2" max="2" width="3.88671875" style="1790" customWidth="1"/>
    <col min="3" max="3" width="10.6640625" style="1790" customWidth="1"/>
    <col min="4" max="35" width="3.88671875" style="1790" customWidth="1"/>
    <col min="36" max="36" width="5.33203125" style="1790" customWidth="1"/>
    <col min="37" max="46" width="3.88671875" style="1790" customWidth="1"/>
    <col min="47" max="47" width="5.33203125" style="1790" customWidth="1"/>
    <col min="48" max="81" width="3.88671875" style="1790" customWidth="1"/>
    <col min="82" max="82" width="4.6640625" style="1790" customWidth="1"/>
    <col min="83" max="83" width="3" style="1790" customWidth="1"/>
    <col min="84" max="85" width="2.33203125" style="1790"/>
    <col min="86" max="126" width="2.33203125" style="1807"/>
    <col min="127" max="208" width="2.33203125" style="1790"/>
    <col min="209" max="209" width="3.88671875" style="1790" customWidth="1"/>
    <col min="210" max="210" width="9.33203125" style="1790" customWidth="1"/>
    <col min="211" max="211" width="3.88671875" style="1790" customWidth="1"/>
    <col min="212" max="215" width="1.33203125" style="1790" customWidth="1"/>
    <col min="216" max="297" width="3.88671875" style="1790" customWidth="1"/>
    <col min="298" max="464" width="2.33203125" style="1790"/>
    <col min="465" max="465" width="3.88671875" style="1790" customWidth="1"/>
    <col min="466" max="466" width="9.33203125" style="1790" customWidth="1"/>
    <col min="467" max="467" width="3.88671875" style="1790" customWidth="1"/>
    <col min="468" max="471" width="1.33203125" style="1790" customWidth="1"/>
    <col min="472" max="553" width="3.88671875" style="1790" customWidth="1"/>
    <col min="554" max="720" width="2.33203125" style="1790"/>
    <col min="721" max="721" width="3.88671875" style="1790" customWidth="1"/>
    <col min="722" max="722" width="9.33203125" style="1790" customWidth="1"/>
    <col min="723" max="723" width="3.88671875" style="1790" customWidth="1"/>
    <col min="724" max="727" width="1.33203125" style="1790" customWidth="1"/>
    <col min="728" max="809" width="3.88671875" style="1790" customWidth="1"/>
    <col min="810" max="976" width="2.33203125" style="1790"/>
    <col min="977" max="977" width="3.88671875" style="1790" customWidth="1"/>
    <col min="978" max="978" width="9.33203125" style="1790" customWidth="1"/>
    <col min="979" max="979" width="3.88671875" style="1790" customWidth="1"/>
    <col min="980" max="983" width="1.33203125" style="1790" customWidth="1"/>
    <col min="984" max="1065" width="3.88671875" style="1790" customWidth="1"/>
    <col min="1066" max="1232" width="2.33203125" style="1790"/>
    <col min="1233" max="1233" width="3.88671875" style="1790" customWidth="1"/>
    <col min="1234" max="1234" width="9.33203125" style="1790" customWidth="1"/>
    <col min="1235" max="1235" width="3.88671875" style="1790" customWidth="1"/>
    <col min="1236" max="1239" width="1.33203125" style="1790" customWidth="1"/>
    <col min="1240" max="1321" width="3.88671875" style="1790" customWidth="1"/>
    <col min="1322" max="1488" width="2.33203125" style="1790"/>
    <col min="1489" max="1489" width="3.88671875" style="1790" customWidth="1"/>
    <col min="1490" max="1490" width="9.33203125" style="1790" customWidth="1"/>
    <col min="1491" max="1491" width="3.88671875" style="1790" customWidth="1"/>
    <col min="1492" max="1495" width="1.33203125" style="1790" customWidth="1"/>
    <col min="1496" max="1577" width="3.88671875" style="1790" customWidth="1"/>
    <col min="1578" max="1744" width="2.33203125" style="1790"/>
    <col min="1745" max="1745" width="3.88671875" style="1790" customWidth="1"/>
    <col min="1746" max="1746" width="9.33203125" style="1790" customWidth="1"/>
    <col min="1747" max="1747" width="3.88671875" style="1790" customWidth="1"/>
    <col min="1748" max="1751" width="1.33203125" style="1790" customWidth="1"/>
    <col min="1752" max="1833" width="3.88671875" style="1790" customWidth="1"/>
    <col min="1834" max="2000" width="2.33203125" style="1790"/>
    <col min="2001" max="2001" width="3.88671875" style="1790" customWidth="1"/>
    <col min="2002" max="2002" width="9.33203125" style="1790" customWidth="1"/>
    <col min="2003" max="2003" width="3.88671875" style="1790" customWidth="1"/>
    <col min="2004" max="2007" width="1.33203125" style="1790" customWidth="1"/>
    <col min="2008" max="2089" width="3.88671875" style="1790" customWidth="1"/>
    <col min="2090" max="2256" width="2.33203125" style="1790"/>
    <col min="2257" max="2257" width="3.88671875" style="1790" customWidth="1"/>
    <col min="2258" max="2258" width="9.33203125" style="1790" customWidth="1"/>
    <col min="2259" max="2259" width="3.88671875" style="1790" customWidth="1"/>
    <col min="2260" max="2263" width="1.33203125" style="1790" customWidth="1"/>
    <col min="2264" max="2345" width="3.88671875" style="1790" customWidth="1"/>
    <col min="2346" max="2512" width="2.33203125" style="1790"/>
    <col min="2513" max="2513" width="3.88671875" style="1790" customWidth="1"/>
    <col min="2514" max="2514" width="9.33203125" style="1790" customWidth="1"/>
    <col min="2515" max="2515" width="3.88671875" style="1790" customWidth="1"/>
    <col min="2516" max="2519" width="1.33203125" style="1790" customWidth="1"/>
    <col min="2520" max="2601" width="3.88671875" style="1790" customWidth="1"/>
    <col min="2602" max="2768" width="2.33203125" style="1790"/>
    <col min="2769" max="2769" width="3.88671875" style="1790" customWidth="1"/>
    <col min="2770" max="2770" width="9.33203125" style="1790" customWidth="1"/>
    <col min="2771" max="2771" width="3.88671875" style="1790" customWidth="1"/>
    <col min="2772" max="2775" width="1.33203125" style="1790" customWidth="1"/>
    <col min="2776" max="2857" width="3.88671875" style="1790" customWidth="1"/>
    <col min="2858" max="3024" width="2.33203125" style="1790"/>
    <col min="3025" max="3025" width="3.88671875" style="1790" customWidth="1"/>
    <col min="3026" max="3026" width="9.33203125" style="1790" customWidth="1"/>
    <col min="3027" max="3027" width="3.88671875" style="1790" customWidth="1"/>
    <col min="3028" max="3031" width="1.33203125" style="1790" customWidth="1"/>
    <col min="3032" max="3113" width="3.88671875" style="1790" customWidth="1"/>
    <col min="3114" max="3280" width="2.33203125" style="1790"/>
    <col min="3281" max="3281" width="3.88671875" style="1790" customWidth="1"/>
    <col min="3282" max="3282" width="9.33203125" style="1790" customWidth="1"/>
    <col min="3283" max="3283" width="3.88671875" style="1790" customWidth="1"/>
    <col min="3284" max="3287" width="1.33203125" style="1790" customWidth="1"/>
    <col min="3288" max="3369" width="3.88671875" style="1790" customWidth="1"/>
    <col min="3370" max="3536" width="2.33203125" style="1790"/>
    <col min="3537" max="3537" width="3.88671875" style="1790" customWidth="1"/>
    <col min="3538" max="3538" width="9.33203125" style="1790" customWidth="1"/>
    <col min="3539" max="3539" width="3.88671875" style="1790" customWidth="1"/>
    <col min="3540" max="3543" width="1.33203125" style="1790" customWidth="1"/>
    <col min="3544" max="3625" width="3.88671875" style="1790" customWidth="1"/>
    <col min="3626" max="3792" width="2.33203125" style="1790"/>
    <col min="3793" max="3793" width="3.88671875" style="1790" customWidth="1"/>
    <col min="3794" max="3794" width="9.33203125" style="1790" customWidth="1"/>
    <col min="3795" max="3795" width="3.88671875" style="1790" customWidth="1"/>
    <col min="3796" max="3799" width="1.33203125" style="1790" customWidth="1"/>
    <col min="3800" max="3881" width="3.88671875" style="1790" customWidth="1"/>
    <col min="3882" max="4048" width="2.33203125" style="1790"/>
    <col min="4049" max="4049" width="3.88671875" style="1790" customWidth="1"/>
    <col min="4050" max="4050" width="9.33203125" style="1790" customWidth="1"/>
    <col min="4051" max="4051" width="3.88671875" style="1790" customWidth="1"/>
    <col min="4052" max="4055" width="1.33203125" style="1790" customWidth="1"/>
    <col min="4056" max="4137" width="3.88671875" style="1790" customWidth="1"/>
    <col min="4138" max="4304" width="2.33203125" style="1790"/>
    <col min="4305" max="4305" width="3.88671875" style="1790" customWidth="1"/>
    <col min="4306" max="4306" width="9.33203125" style="1790" customWidth="1"/>
    <col min="4307" max="4307" width="3.88671875" style="1790" customWidth="1"/>
    <col min="4308" max="4311" width="1.33203125" style="1790" customWidth="1"/>
    <col min="4312" max="4393" width="3.88671875" style="1790" customWidth="1"/>
    <col min="4394" max="4560" width="2.33203125" style="1790"/>
    <col min="4561" max="4561" width="3.88671875" style="1790" customWidth="1"/>
    <col min="4562" max="4562" width="9.33203125" style="1790" customWidth="1"/>
    <col min="4563" max="4563" width="3.88671875" style="1790" customWidth="1"/>
    <col min="4564" max="4567" width="1.33203125" style="1790" customWidth="1"/>
    <col min="4568" max="4649" width="3.88671875" style="1790" customWidth="1"/>
    <col min="4650" max="4816" width="2.33203125" style="1790"/>
    <col min="4817" max="4817" width="3.88671875" style="1790" customWidth="1"/>
    <col min="4818" max="4818" width="9.33203125" style="1790" customWidth="1"/>
    <col min="4819" max="4819" width="3.88671875" style="1790" customWidth="1"/>
    <col min="4820" max="4823" width="1.33203125" style="1790" customWidth="1"/>
    <col min="4824" max="4905" width="3.88671875" style="1790" customWidth="1"/>
    <col min="4906" max="5072" width="2.33203125" style="1790"/>
    <col min="5073" max="5073" width="3.88671875" style="1790" customWidth="1"/>
    <col min="5074" max="5074" width="9.33203125" style="1790" customWidth="1"/>
    <col min="5075" max="5075" width="3.88671875" style="1790" customWidth="1"/>
    <col min="5076" max="5079" width="1.33203125" style="1790" customWidth="1"/>
    <col min="5080" max="5161" width="3.88671875" style="1790" customWidth="1"/>
    <col min="5162" max="5328" width="2.33203125" style="1790"/>
    <col min="5329" max="5329" width="3.88671875" style="1790" customWidth="1"/>
    <col min="5330" max="5330" width="9.33203125" style="1790" customWidth="1"/>
    <col min="5331" max="5331" width="3.88671875" style="1790" customWidth="1"/>
    <col min="5332" max="5335" width="1.33203125" style="1790" customWidth="1"/>
    <col min="5336" max="5417" width="3.88671875" style="1790" customWidth="1"/>
    <col min="5418" max="5584" width="2.33203125" style="1790"/>
    <col min="5585" max="5585" width="3.88671875" style="1790" customWidth="1"/>
    <col min="5586" max="5586" width="9.33203125" style="1790" customWidth="1"/>
    <col min="5587" max="5587" width="3.88671875" style="1790" customWidth="1"/>
    <col min="5588" max="5591" width="1.33203125" style="1790" customWidth="1"/>
    <col min="5592" max="5673" width="3.88671875" style="1790" customWidth="1"/>
    <col min="5674" max="5840" width="2.33203125" style="1790"/>
    <col min="5841" max="5841" width="3.88671875" style="1790" customWidth="1"/>
    <col min="5842" max="5842" width="9.33203125" style="1790" customWidth="1"/>
    <col min="5843" max="5843" width="3.88671875" style="1790" customWidth="1"/>
    <col min="5844" max="5847" width="1.33203125" style="1790" customWidth="1"/>
    <col min="5848" max="5929" width="3.88671875" style="1790" customWidth="1"/>
    <col min="5930" max="6096" width="2.33203125" style="1790"/>
    <col min="6097" max="6097" width="3.88671875" style="1790" customWidth="1"/>
    <col min="6098" max="6098" width="9.33203125" style="1790" customWidth="1"/>
    <col min="6099" max="6099" width="3.88671875" style="1790" customWidth="1"/>
    <col min="6100" max="6103" width="1.33203125" style="1790" customWidth="1"/>
    <col min="6104" max="6185" width="3.88671875" style="1790" customWidth="1"/>
    <col min="6186" max="6352" width="2.33203125" style="1790"/>
    <col min="6353" max="6353" width="3.88671875" style="1790" customWidth="1"/>
    <col min="6354" max="6354" width="9.33203125" style="1790" customWidth="1"/>
    <col min="6355" max="6355" width="3.88671875" style="1790" customWidth="1"/>
    <col min="6356" max="6359" width="1.33203125" style="1790" customWidth="1"/>
    <col min="6360" max="6441" width="3.88671875" style="1790" customWidth="1"/>
    <col min="6442" max="6608" width="2.33203125" style="1790"/>
    <col min="6609" max="6609" width="3.88671875" style="1790" customWidth="1"/>
    <col min="6610" max="6610" width="9.33203125" style="1790" customWidth="1"/>
    <col min="6611" max="6611" width="3.88671875" style="1790" customWidth="1"/>
    <col min="6612" max="6615" width="1.33203125" style="1790" customWidth="1"/>
    <col min="6616" max="6697" width="3.88671875" style="1790" customWidth="1"/>
    <col min="6698" max="6864" width="2.33203125" style="1790"/>
    <col min="6865" max="6865" width="3.88671875" style="1790" customWidth="1"/>
    <col min="6866" max="6866" width="9.33203125" style="1790" customWidth="1"/>
    <col min="6867" max="6867" width="3.88671875" style="1790" customWidth="1"/>
    <col min="6868" max="6871" width="1.33203125" style="1790" customWidth="1"/>
    <col min="6872" max="6953" width="3.88671875" style="1790" customWidth="1"/>
    <col min="6954" max="7120" width="2.33203125" style="1790"/>
    <col min="7121" max="7121" width="3.88671875" style="1790" customWidth="1"/>
    <col min="7122" max="7122" width="9.33203125" style="1790" customWidth="1"/>
    <col min="7123" max="7123" width="3.88671875" style="1790" customWidth="1"/>
    <col min="7124" max="7127" width="1.33203125" style="1790" customWidth="1"/>
    <col min="7128" max="7209" width="3.88671875" style="1790" customWidth="1"/>
    <col min="7210" max="7376" width="2.33203125" style="1790"/>
    <col min="7377" max="7377" width="3.88671875" style="1790" customWidth="1"/>
    <col min="7378" max="7378" width="9.33203125" style="1790" customWidth="1"/>
    <col min="7379" max="7379" width="3.88671875" style="1790" customWidth="1"/>
    <col min="7380" max="7383" width="1.33203125" style="1790" customWidth="1"/>
    <col min="7384" max="7465" width="3.88671875" style="1790" customWidth="1"/>
    <col min="7466" max="7632" width="2.33203125" style="1790"/>
    <col min="7633" max="7633" width="3.88671875" style="1790" customWidth="1"/>
    <col min="7634" max="7634" width="9.33203125" style="1790" customWidth="1"/>
    <col min="7635" max="7635" width="3.88671875" style="1790" customWidth="1"/>
    <col min="7636" max="7639" width="1.33203125" style="1790" customWidth="1"/>
    <col min="7640" max="7721" width="3.88671875" style="1790" customWidth="1"/>
    <col min="7722" max="7888" width="2.33203125" style="1790"/>
    <col min="7889" max="7889" width="3.88671875" style="1790" customWidth="1"/>
    <col min="7890" max="7890" width="9.33203125" style="1790" customWidth="1"/>
    <col min="7891" max="7891" width="3.88671875" style="1790" customWidth="1"/>
    <col min="7892" max="7895" width="1.33203125" style="1790" customWidth="1"/>
    <col min="7896" max="7977" width="3.88671875" style="1790" customWidth="1"/>
    <col min="7978" max="8144" width="2.33203125" style="1790"/>
    <col min="8145" max="8145" width="3.88671875" style="1790" customWidth="1"/>
    <col min="8146" max="8146" width="9.33203125" style="1790" customWidth="1"/>
    <col min="8147" max="8147" width="3.88671875" style="1790" customWidth="1"/>
    <col min="8148" max="8151" width="1.33203125" style="1790" customWidth="1"/>
    <col min="8152" max="8233" width="3.88671875" style="1790" customWidth="1"/>
    <col min="8234" max="8400" width="2.33203125" style="1790"/>
    <col min="8401" max="8401" width="3.88671875" style="1790" customWidth="1"/>
    <col min="8402" max="8402" width="9.33203125" style="1790" customWidth="1"/>
    <col min="8403" max="8403" width="3.88671875" style="1790" customWidth="1"/>
    <col min="8404" max="8407" width="1.33203125" style="1790" customWidth="1"/>
    <col min="8408" max="8489" width="3.88671875" style="1790" customWidth="1"/>
    <col min="8490" max="8656" width="2.33203125" style="1790"/>
    <col min="8657" max="8657" width="3.88671875" style="1790" customWidth="1"/>
    <col min="8658" max="8658" width="9.33203125" style="1790" customWidth="1"/>
    <col min="8659" max="8659" width="3.88671875" style="1790" customWidth="1"/>
    <col min="8660" max="8663" width="1.33203125" style="1790" customWidth="1"/>
    <col min="8664" max="8745" width="3.88671875" style="1790" customWidth="1"/>
    <col min="8746" max="8912" width="2.33203125" style="1790"/>
    <col min="8913" max="8913" width="3.88671875" style="1790" customWidth="1"/>
    <col min="8914" max="8914" width="9.33203125" style="1790" customWidth="1"/>
    <col min="8915" max="8915" width="3.88671875" style="1790" customWidth="1"/>
    <col min="8916" max="8919" width="1.33203125" style="1790" customWidth="1"/>
    <col min="8920" max="9001" width="3.88671875" style="1790" customWidth="1"/>
    <col min="9002" max="9168" width="2.33203125" style="1790"/>
    <col min="9169" max="9169" width="3.88671875" style="1790" customWidth="1"/>
    <col min="9170" max="9170" width="9.33203125" style="1790" customWidth="1"/>
    <col min="9171" max="9171" width="3.88671875" style="1790" customWidth="1"/>
    <col min="9172" max="9175" width="1.33203125" style="1790" customWidth="1"/>
    <col min="9176" max="9257" width="3.88671875" style="1790" customWidth="1"/>
    <col min="9258" max="9424" width="2.33203125" style="1790"/>
    <col min="9425" max="9425" width="3.88671875" style="1790" customWidth="1"/>
    <col min="9426" max="9426" width="9.33203125" style="1790" customWidth="1"/>
    <col min="9427" max="9427" width="3.88671875" style="1790" customWidth="1"/>
    <col min="9428" max="9431" width="1.33203125" style="1790" customWidth="1"/>
    <col min="9432" max="9513" width="3.88671875" style="1790" customWidth="1"/>
    <col min="9514" max="9680" width="2.33203125" style="1790"/>
    <col min="9681" max="9681" width="3.88671875" style="1790" customWidth="1"/>
    <col min="9682" max="9682" width="9.33203125" style="1790" customWidth="1"/>
    <col min="9683" max="9683" width="3.88671875" style="1790" customWidth="1"/>
    <col min="9684" max="9687" width="1.33203125" style="1790" customWidth="1"/>
    <col min="9688" max="9769" width="3.88671875" style="1790" customWidth="1"/>
    <col min="9770" max="9936" width="2.33203125" style="1790"/>
    <col min="9937" max="9937" width="3.88671875" style="1790" customWidth="1"/>
    <col min="9938" max="9938" width="9.33203125" style="1790" customWidth="1"/>
    <col min="9939" max="9939" width="3.88671875" style="1790" customWidth="1"/>
    <col min="9940" max="9943" width="1.33203125" style="1790" customWidth="1"/>
    <col min="9944" max="10025" width="3.88671875" style="1790" customWidth="1"/>
    <col min="10026" max="10192" width="2.33203125" style="1790"/>
    <col min="10193" max="10193" width="3.88671875" style="1790" customWidth="1"/>
    <col min="10194" max="10194" width="9.33203125" style="1790" customWidth="1"/>
    <col min="10195" max="10195" width="3.88671875" style="1790" customWidth="1"/>
    <col min="10196" max="10199" width="1.33203125" style="1790" customWidth="1"/>
    <col min="10200" max="10281" width="3.88671875" style="1790" customWidth="1"/>
    <col min="10282" max="10448" width="2.33203125" style="1790"/>
    <col min="10449" max="10449" width="3.88671875" style="1790" customWidth="1"/>
    <col min="10450" max="10450" width="9.33203125" style="1790" customWidth="1"/>
    <col min="10451" max="10451" width="3.88671875" style="1790" customWidth="1"/>
    <col min="10452" max="10455" width="1.33203125" style="1790" customWidth="1"/>
    <col min="10456" max="10537" width="3.88671875" style="1790" customWidth="1"/>
    <col min="10538" max="10704" width="2.33203125" style="1790"/>
    <col min="10705" max="10705" width="3.88671875" style="1790" customWidth="1"/>
    <col min="10706" max="10706" width="9.33203125" style="1790" customWidth="1"/>
    <col min="10707" max="10707" width="3.88671875" style="1790" customWidth="1"/>
    <col min="10708" max="10711" width="1.33203125" style="1790" customWidth="1"/>
    <col min="10712" max="10793" width="3.88671875" style="1790" customWidth="1"/>
    <col min="10794" max="10960" width="2.33203125" style="1790"/>
    <col min="10961" max="10961" width="3.88671875" style="1790" customWidth="1"/>
    <col min="10962" max="10962" width="9.33203125" style="1790" customWidth="1"/>
    <col min="10963" max="10963" width="3.88671875" style="1790" customWidth="1"/>
    <col min="10964" max="10967" width="1.33203125" style="1790" customWidth="1"/>
    <col min="10968" max="11049" width="3.88671875" style="1790" customWidth="1"/>
    <col min="11050" max="11216" width="2.33203125" style="1790"/>
    <col min="11217" max="11217" width="3.88671875" style="1790" customWidth="1"/>
    <col min="11218" max="11218" width="9.33203125" style="1790" customWidth="1"/>
    <col min="11219" max="11219" width="3.88671875" style="1790" customWidth="1"/>
    <col min="11220" max="11223" width="1.33203125" style="1790" customWidth="1"/>
    <col min="11224" max="11305" width="3.88671875" style="1790" customWidth="1"/>
    <col min="11306" max="11472" width="2.33203125" style="1790"/>
    <col min="11473" max="11473" width="3.88671875" style="1790" customWidth="1"/>
    <col min="11474" max="11474" width="9.33203125" style="1790" customWidth="1"/>
    <col min="11475" max="11475" width="3.88671875" style="1790" customWidth="1"/>
    <col min="11476" max="11479" width="1.33203125" style="1790" customWidth="1"/>
    <col min="11480" max="11561" width="3.88671875" style="1790" customWidth="1"/>
    <col min="11562" max="11728" width="2.33203125" style="1790"/>
    <col min="11729" max="11729" width="3.88671875" style="1790" customWidth="1"/>
    <col min="11730" max="11730" width="9.33203125" style="1790" customWidth="1"/>
    <col min="11731" max="11731" width="3.88671875" style="1790" customWidth="1"/>
    <col min="11732" max="11735" width="1.33203125" style="1790" customWidth="1"/>
    <col min="11736" max="11817" width="3.88671875" style="1790" customWidth="1"/>
    <col min="11818" max="11984" width="2.33203125" style="1790"/>
    <col min="11985" max="11985" width="3.88671875" style="1790" customWidth="1"/>
    <col min="11986" max="11986" width="9.33203125" style="1790" customWidth="1"/>
    <col min="11987" max="11987" width="3.88671875" style="1790" customWidth="1"/>
    <col min="11988" max="11991" width="1.33203125" style="1790" customWidth="1"/>
    <col min="11992" max="12073" width="3.88671875" style="1790" customWidth="1"/>
    <col min="12074" max="12240" width="2.33203125" style="1790"/>
    <col min="12241" max="12241" width="3.88671875" style="1790" customWidth="1"/>
    <col min="12242" max="12242" width="9.33203125" style="1790" customWidth="1"/>
    <col min="12243" max="12243" width="3.88671875" style="1790" customWidth="1"/>
    <col min="12244" max="12247" width="1.33203125" style="1790" customWidth="1"/>
    <col min="12248" max="12329" width="3.88671875" style="1790" customWidth="1"/>
    <col min="12330" max="12496" width="2.33203125" style="1790"/>
    <col min="12497" max="12497" width="3.88671875" style="1790" customWidth="1"/>
    <col min="12498" max="12498" width="9.33203125" style="1790" customWidth="1"/>
    <col min="12499" max="12499" width="3.88671875" style="1790" customWidth="1"/>
    <col min="12500" max="12503" width="1.33203125" style="1790" customWidth="1"/>
    <col min="12504" max="12585" width="3.88671875" style="1790" customWidth="1"/>
    <col min="12586" max="12752" width="2.33203125" style="1790"/>
    <col min="12753" max="12753" width="3.88671875" style="1790" customWidth="1"/>
    <col min="12754" max="12754" width="9.33203125" style="1790" customWidth="1"/>
    <col min="12755" max="12755" width="3.88671875" style="1790" customWidth="1"/>
    <col min="12756" max="12759" width="1.33203125" style="1790" customWidth="1"/>
    <col min="12760" max="12841" width="3.88671875" style="1790" customWidth="1"/>
    <col min="12842" max="13008" width="2.33203125" style="1790"/>
    <col min="13009" max="13009" width="3.88671875" style="1790" customWidth="1"/>
    <col min="13010" max="13010" width="9.33203125" style="1790" customWidth="1"/>
    <col min="13011" max="13011" width="3.88671875" style="1790" customWidth="1"/>
    <col min="13012" max="13015" width="1.33203125" style="1790" customWidth="1"/>
    <col min="13016" max="13097" width="3.88671875" style="1790" customWidth="1"/>
    <col min="13098" max="13264" width="2.33203125" style="1790"/>
    <col min="13265" max="13265" width="3.88671875" style="1790" customWidth="1"/>
    <col min="13266" max="13266" width="9.33203125" style="1790" customWidth="1"/>
    <col min="13267" max="13267" width="3.88671875" style="1790" customWidth="1"/>
    <col min="13268" max="13271" width="1.33203125" style="1790" customWidth="1"/>
    <col min="13272" max="13353" width="3.88671875" style="1790" customWidth="1"/>
    <col min="13354" max="13520" width="2.33203125" style="1790"/>
    <col min="13521" max="13521" width="3.88671875" style="1790" customWidth="1"/>
    <col min="13522" max="13522" width="9.33203125" style="1790" customWidth="1"/>
    <col min="13523" max="13523" width="3.88671875" style="1790" customWidth="1"/>
    <col min="13524" max="13527" width="1.33203125" style="1790" customWidth="1"/>
    <col min="13528" max="13609" width="3.88671875" style="1790" customWidth="1"/>
    <col min="13610" max="13776" width="2.33203125" style="1790"/>
    <col min="13777" max="13777" width="3.88671875" style="1790" customWidth="1"/>
    <col min="13778" max="13778" width="9.33203125" style="1790" customWidth="1"/>
    <col min="13779" max="13779" width="3.88671875" style="1790" customWidth="1"/>
    <col min="13780" max="13783" width="1.33203125" style="1790" customWidth="1"/>
    <col min="13784" max="13865" width="3.88671875" style="1790" customWidth="1"/>
    <col min="13866" max="14032" width="2.33203125" style="1790"/>
    <col min="14033" max="14033" width="3.88671875" style="1790" customWidth="1"/>
    <col min="14034" max="14034" width="9.33203125" style="1790" customWidth="1"/>
    <col min="14035" max="14035" width="3.88671875" style="1790" customWidth="1"/>
    <col min="14036" max="14039" width="1.33203125" style="1790" customWidth="1"/>
    <col min="14040" max="14121" width="3.88671875" style="1790" customWidth="1"/>
    <col min="14122" max="14288" width="2.33203125" style="1790"/>
    <col min="14289" max="14289" width="3.88671875" style="1790" customWidth="1"/>
    <col min="14290" max="14290" width="9.33203125" style="1790" customWidth="1"/>
    <col min="14291" max="14291" width="3.88671875" style="1790" customWidth="1"/>
    <col min="14292" max="14295" width="1.33203125" style="1790" customWidth="1"/>
    <col min="14296" max="14377" width="3.88671875" style="1790" customWidth="1"/>
    <col min="14378" max="14544" width="2.33203125" style="1790"/>
    <col min="14545" max="14545" width="3.88671875" style="1790" customWidth="1"/>
    <col min="14546" max="14546" width="9.33203125" style="1790" customWidth="1"/>
    <col min="14547" max="14547" width="3.88671875" style="1790" customWidth="1"/>
    <col min="14548" max="14551" width="1.33203125" style="1790" customWidth="1"/>
    <col min="14552" max="14633" width="3.88671875" style="1790" customWidth="1"/>
    <col min="14634" max="14800" width="2.33203125" style="1790"/>
    <col min="14801" max="14801" width="3.88671875" style="1790" customWidth="1"/>
    <col min="14802" max="14802" width="9.33203125" style="1790" customWidth="1"/>
    <col min="14803" max="14803" width="3.88671875" style="1790" customWidth="1"/>
    <col min="14804" max="14807" width="1.33203125" style="1790" customWidth="1"/>
    <col min="14808" max="14889" width="3.88671875" style="1790" customWidth="1"/>
    <col min="14890" max="15056" width="2.33203125" style="1790"/>
    <col min="15057" max="15057" width="3.88671875" style="1790" customWidth="1"/>
    <col min="15058" max="15058" width="9.33203125" style="1790" customWidth="1"/>
    <col min="15059" max="15059" width="3.88671875" style="1790" customWidth="1"/>
    <col min="15060" max="15063" width="1.33203125" style="1790" customWidth="1"/>
    <col min="15064" max="15145" width="3.88671875" style="1790" customWidth="1"/>
    <col min="15146" max="15312" width="2.33203125" style="1790"/>
    <col min="15313" max="15313" width="3.88671875" style="1790" customWidth="1"/>
    <col min="15314" max="15314" width="9.33203125" style="1790" customWidth="1"/>
    <col min="15315" max="15315" width="3.88671875" style="1790" customWidth="1"/>
    <col min="15316" max="15319" width="1.33203125" style="1790" customWidth="1"/>
    <col min="15320" max="15401" width="3.88671875" style="1790" customWidth="1"/>
    <col min="15402" max="15568" width="2.33203125" style="1790"/>
    <col min="15569" max="15569" width="3.88671875" style="1790" customWidth="1"/>
    <col min="15570" max="15570" width="9.33203125" style="1790" customWidth="1"/>
    <col min="15571" max="15571" width="3.88671875" style="1790" customWidth="1"/>
    <col min="15572" max="15575" width="1.33203125" style="1790" customWidth="1"/>
    <col min="15576" max="15657" width="3.88671875" style="1790" customWidth="1"/>
    <col min="15658" max="15824" width="2.33203125" style="1790"/>
    <col min="15825" max="15825" width="3.88671875" style="1790" customWidth="1"/>
    <col min="15826" max="15826" width="9.33203125" style="1790" customWidth="1"/>
    <col min="15827" max="15827" width="3.88671875" style="1790" customWidth="1"/>
    <col min="15828" max="15831" width="1.33203125" style="1790" customWidth="1"/>
    <col min="15832" max="15913" width="3.88671875" style="1790" customWidth="1"/>
    <col min="15914" max="16080" width="2.33203125" style="1790"/>
    <col min="16081" max="16081" width="3.88671875" style="1790" customWidth="1"/>
    <col min="16082" max="16082" width="9.33203125" style="1790" customWidth="1"/>
    <col min="16083" max="16083" width="3.88671875" style="1790" customWidth="1"/>
    <col min="16084" max="16087" width="1.33203125" style="1790" customWidth="1"/>
    <col min="16088" max="16169" width="3.88671875" style="1790" customWidth="1"/>
    <col min="16170" max="16384" width="2.33203125" style="1790"/>
  </cols>
  <sheetData>
    <row r="1" spans="2:126" ht="29.4" customHeight="1" thickBot="1"/>
    <row r="2" spans="2:126" s="1772" customFormat="1" ht="24.9" customHeight="1">
      <c r="B2" s="1783"/>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5"/>
      <c r="CH2" s="1807"/>
      <c r="CI2" s="1807"/>
      <c r="CJ2" s="1807"/>
      <c r="CK2" s="1807"/>
      <c r="CL2" s="1807"/>
      <c r="CM2" s="1807"/>
      <c r="CN2" s="1807"/>
      <c r="CO2" s="1807"/>
      <c r="CP2" s="1807"/>
      <c r="CQ2" s="1807"/>
      <c r="CR2" s="1807"/>
      <c r="CS2" s="1807"/>
      <c r="CT2" s="1807"/>
      <c r="CU2" s="1807"/>
      <c r="CV2" s="1807"/>
      <c r="CW2" s="1807"/>
      <c r="CX2" s="1807"/>
      <c r="CY2" s="1807"/>
      <c r="CZ2" s="1807"/>
      <c r="DA2" s="1807"/>
      <c r="DB2" s="1807"/>
      <c r="DC2" s="1807"/>
      <c r="DD2" s="1807"/>
      <c r="DE2" s="1807"/>
      <c r="DF2" s="1807"/>
      <c r="DG2" s="1807"/>
      <c r="DH2" s="1807"/>
      <c r="DI2" s="1807"/>
      <c r="DJ2" s="1807"/>
      <c r="DK2" s="1807"/>
      <c r="DL2" s="1807"/>
      <c r="DM2" s="1807"/>
      <c r="DN2" s="1807"/>
      <c r="DO2" s="1807"/>
      <c r="DP2" s="1807"/>
      <c r="DQ2" s="1807"/>
      <c r="DR2" s="1807"/>
      <c r="DS2" s="1807"/>
      <c r="DT2" s="1807"/>
      <c r="DU2" s="1807"/>
      <c r="DV2" s="1807"/>
    </row>
    <row r="3" spans="2:126" s="1772" customFormat="1" ht="30" customHeight="1">
      <c r="B3" s="1786"/>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c r="AT3" s="1787"/>
      <c r="AU3" s="1787"/>
      <c r="AV3" s="1787"/>
      <c r="AW3" s="1787"/>
      <c r="AX3" s="1787"/>
      <c r="AY3" s="1787"/>
      <c r="AZ3" s="1787"/>
      <c r="BA3" s="1787"/>
      <c r="BB3" s="1787"/>
      <c r="BC3" s="1787"/>
      <c r="BD3" s="1787"/>
      <c r="BE3" s="1787"/>
      <c r="BF3" s="1787"/>
      <c r="BG3" s="1787"/>
      <c r="BH3" s="1787"/>
      <c r="BI3" s="1787"/>
      <c r="BJ3" s="1787"/>
      <c r="BK3" s="1787"/>
      <c r="BL3" s="1787"/>
      <c r="BM3" s="1787"/>
      <c r="BN3" s="1787"/>
      <c r="BO3" s="1787"/>
      <c r="BP3" s="1787"/>
      <c r="BQ3" s="1787"/>
      <c r="BR3" s="1787"/>
      <c r="BS3" s="1787"/>
      <c r="BT3" s="1787"/>
      <c r="BU3" s="1787"/>
      <c r="BV3" s="1787"/>
      <c r="BW3" s="1787"/>
      <c r="BX3" s="1787"/>
      <c r="BY3" s="1787"/>
      <c r="BZ3" s="1787"/>
      <c r="CA3" s="1787"/>
      <c r="CB3" s="1787"/>
      <c r="CC3" s="1787"/>
      <c r="CD3" s="1788"/>
      <c r="CH3" s="1807"/>
      <c r="CI3" s="1807"/>
      <c r="CJ3" s="1807"/>
      <c r="CK3" s="1807"/>
      <c r="CL3" s="1807"/>
      <c r="CM3" s="1807"/>
      <c r="CN3" s="1807"/>
      <c r="CO3" s="1807"/>
      <c r="CP3" s="1807"/>
      <c r="CQ3" s="1807"/>
      <c r="CR3" s="1807"/>
      <c r="CS3" s="1807"/>
      <c r="CT3" s="1807"/>
      <c r="CU3" s="1807"/>
      <c r="CV3" s="1807"/>
      <c r="CW3" s="1807"/>
      <c r="CX3" s="1807"/>
      <c r="CY3" s="1807"/>
      <c r="CZ3" s="1807"/>
      <c r="DA3" s="1807"/>
      <c r="DB3" s="1807"/>
      <c r="DC3" s="1807"/>
      <c r="DD3" s="1807"/>
      <c r="DE3" s="1807"/>
      <c r="DF3" s="1807"/>
      <c r="DG3" s="1807"/>
      <c r="DH3" s="1807"/>
      <c r="DI3" s="1807"/>
      <c r="DJ3" s="1807"/>
      <c r="DK3" s="1807"/>
      <c r="DL3" s="1807"/>
      <c r="DM3" s="1807"/>
      <c r="DN3" s="1807"/>
      <c r="DO3" s="1807"/>
      <c r="DP3" s="1807"/>
      <c r="DQ3" s="1807"/>
      <c r="DR3" s="1807"/>
      <c r="DS3" s="1807"/>
      <c r="DT3" s="1807"/>
      <c r="DU3" s="1807"/>
      <c r="DV3" s="1807"/>
    </row>
    <row r="4" spans="2:126" s="1772" customFormat="1" ht="30" customHeight="1">
      <c r="B4" s="1789"/>
      <c r="C4" s="3322" t="s">
        <v>2676</v>
      </c>
      <c r="D4" s="3323"/>
      <c r="E4" s="3323"/>
      <c r="F4" s="3323"/>
      <c r="G4" s="3323"/>
      <c r="H4" s="3323"/>
      <c r="I4" s="3323"/>
      <c r="J4" s="3323"/>
      <c r="K4" s="3323"/>
      <c r="L4" s="3323"/>
      <c r="M4" s="3323"/>
      <c r="N4" s="3324"/>
      <c r="O4" s="3355" t="s">
        <v>768</v>
      </c>
      <c r="P4" s="3356"/>
      <c r="Q4" s="3357"/>
      <c r="R4" s="1790"/>
      <c r="S4" s="1770" t="s">
        <v>1012</v>
      </c>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91"/>
      <c r="CH4" s="1807"/>
      <c r="CI4" s="1807"/>
      <c r="CJ4" s="1807"/>
      <c r="CK4" s="1807"/>
      <c r="CL4" s="1807"/>
      <c r="CM4" s="1807"/>
      <c r="CN4" s="1807"/>
      <c r="CO4" s="1807"/>
      <c r="CP4" s="1807"/>
      <c r="CQ4" s="1807"/>
      <c r="CR4" s="1807"/>
      <c r="CS4" s="1807"/>
      <c r="CT4" s="1807"/>
      <c r="CU4" s="1807"/>
      <c r="CV4" s="1807"/>
      <c r="CW4" s="1807"/>
      <c r="CX4" s="1807"/>
      <c r="CY4" s="1807"/>
      <c r="CZ4" s="1807"/>
      <c r="DA4" s="1807"/>
      <c r="DB4" s="1807"/>
      <c r="DC4" s="1807"/>
      <c r="DD4" s="1807"/>
      <c r="DE4" s="1807"/>
      <c r="DF4" s="1807"/>
      <c r="DG4" s="1807"/>
      <c r="DH4" s="1807"/>
      <c r="DI4" s="1807"/>
      <c r="DJ4" s="1807"/>
      <c r="DK4" s="1807"/>
      <c r="DL4" s="1807"/>
      <c r="DM4" s="1807"/>
      <c r="DN4" s="1807"/>
      <c r="DO4" s="1807"/>
      <c r="DP4" s="1807"/>
      <c r="DQ4" s="1807"/>
      <c r="DR4" s="1807"/>
      <c r="DS4" s="1807"/>
      <c r="DT4" s="1807"/>
      <c r="DU4" s="1807"/>
      <c r="DV4" s="1807"/>
    </row>
    <row r="5" spans="2:126" s="1772" customFormat="1" ht="30" customHeight="1">
      <c r="B5" s="1792"/>
      <c r="C5" s="3325"/>
      <c r="D5" s="3326"/>
      <c r="E5" s="3326"/>
      <c r="F5" s="3326"/>
      <c r="G5" s="3326"/>
      <c r="H5" s="3326"/>
      <c r="I5" s="3326"/>
      <c r="J5" s="3326"/>
      <c r="K5" s="3326"/>
      <c r="L5" s="3326"/>
      <c r="M5" s="3326"/>
      <c r="N5" s="3327"/>
      <c r="O5" s="3358"/>
      <c r="P5" s="3359"/>
      <c r="Q5" s="3360"/>
      <c r="R5" s="1790"/>
      <c r="S5" s="1771" t="s">
        <v>1013</v>
      </c>
      <c r="T5" s="1770"/>
      <c r="U5" s="1770"/>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93"/>
      <c r="CH5" s="1807"/>
      <c r="CI5" s="1807"/>
      <c r="CJ5" s="1807"/>
      <c r="CK5" s="1807"/>
      <c r="CL5" s="1807"/>
      <c r="CM5" s="1807"/>
      <c r="CN5" s="1807"/>
      <c r="CO5" s="1807"/>
      <c r="CP5" s="1807"/>
      <c r="CQ5" s="1807"/>
      <c r="CR5" s="1807"/>
      <c r="CS5" s="1807"/>
      <c r="CT5" s="1807"/>
      <c r="CU5" s="1807"/>
      <c r="CV5" s="1807"/>
      <c r="CW5" s="1807"/>
      <c r="CX5" s="1807"/>
      <c r="CY5" s="1807"/>
      <c r="CZ5" s="1807"/>
      <c r="DA5" s="1807"/>
      <c r="DB5" s="1807"/>
      <c r="DC5" s="1807"/>
      <c r="DD5" s="1807"/>
      <c r="DE5" s="1807"/>
      <c r="DF5" s="1807"/>
      <c r="DG5" s="1807"/>
      <c r="DH5" s="1807"/>
      <c r="DI5" s="1807"/>
      <c r="DJ5" s="1807"/>
      <c r="DK5" s="1807"/>
      <c r="DL5" s="1807"/>
      <c r="DM5" s="1807"/>
      <c r="DN5" s="1807"/>
      <c r="DO5" s="1807"/>
      <c r="DP5" s="1807"/>
      <c r="DQ5" s="1807"/>
      <c r="DR5" s="1807"/>
      <c r="DS5" s="1807"/>
      <c r="DT5" s="1807"/>
      <c r="DU5" s="1807"/>
      <c r="DV5" s="1807"/>
    </row>
    <row r="6" spans="2:126" s="1772" customFormat="1" ht="30" customHeight="1">
      <c r="B6" s="1792"/>
      <c r="C6" s="1771"/>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1771"/>
      <c r="CA6" s="1771"/>
      <c r="CB6" s="1771"/>
      <c r="CC6" s="1771"/>
      <c r="CD6" s="1793"/>
      <c r="CH6" s="1807"/>
      <c r="CI6" s="1807"/>
      <c r="CJ6" s="1807"/>
      <c r="CK6" s="1807"/>
      <c r="CL6" s="1807"/>
      <c r="CM6" s="1807"/>
      <c r="CN6" s="1807"/>
      <c r="CO6" s="1807"/>
      <c r="CP6" s="1807"/>
      <c r="CQ6" s="1807"/>
      <c r="CR6" s="1807"/>
      <c r="CS6" s="1807"/>
      <c r="CT6" s="1807"/>
      <c r="CU6" s="1807"/>
      <c r="CV6" s="1807"/>
      <c r="CW6" s="1807"/>
      <c r="CX6" s="1807"/>
      <c r="CY6" s="1807"/>
      <c r="CZ6" s="1807"/>
      <c r="DA6" s="1807"/>
      <c r="DB6" s="1807"/>
      <c r="DC6" s="1807"/>
      <c r="DD6" s="1807"/>
      <c r="DE6" s="1807"/>
      <c r="DF6" s="1807"/>
      <c r="DG6" s="1807"/>
      <c r="DH6" s="1807"/>
      <c r="DI6" s="1807"/>
      <c r="DJ6" s="1807"/>
      <c r="DK6" s="1807"/>
      <c r="DL6" s="1807"/>
      <c r="DM6" s="1807"/>
      <c r="DN6" s="1807"/>
      <c r="DO6" s="1807"/>
      <c r="DP6" s="1807"/>
      <c r="DQ6" s="1807"/>
      <c r="DR6" s="1807"/>
      <c r="DS6" s="1807"/>
      <c r="DT6" s="1807"/>
      <c r="DU6" s="1807"/>
      <c r="DV6" s="1807"/>
    </row>
    <row r="7" spans="2:126" s="1772" customFormat="1" ht="24.9" customHeight="1">
      <c r="B7" s="1794"/>
      <c r="BD7" s="1795"/>
      <c r="BE7" s="1795"/>
      <c r="BF7" s="1795"/>
      <c r="BG7" s="1795"/>
      <c r="BH7" s="1795"/>
      <c r="BI7" s="1795"/>
      <c r="BJ7" s="1795"/>
      <c r="BK7" s="1795"/>
      <c r="BL7" s="1795"/>
      <c r="BM7" s="1795"/>
      <c r="BN7" s="1795"/>
      <c r="BO7" s="1795"/>
      <c r="BP7" s="1795"/>
      <c r="BQ7" s="1795"/>
      <c r="BR7" s="1795"/>
      <c r="BS7" s="1795"/>
      <c r="BT7" s="1795"/>
      <c r="BU7" s="1795"/>
      <c r="BV7" s="1795"/>
      <c r="BW7" s="1795"/>
      <c r="BX7" s="1795"/>
      <c r="BY7" s="1795"/>
      <c r="BZ7" s="1795"/>
      <c r="CA7" s="1795"/>
      <c r="CD7" s="1773"/>
      <c r="CH7" s="1807"/>
      <c r="CI7" s="1807"/>
      <c r="CJ7" s="1807"/>
      <c r="CK7" s="1807"/>
      <c r="CL7" s="1807"/>
      <c r="CM7" s="1807"/>
      <c r="CN7" s="1807"/>
      <c r="CO7" s="1807"/>
      <c r="CP7" s="1807"/>
      <c r="CQ7" s="1807"/>
      <c r="CR7" s="1807"/>
      <c r="CS7" s="1807"/>
      <c r="CT7" s="1807"/>
      <c r="CU7" s="1807"/>
      <c r="CV7" s="1807"/>
      <c r="CW7" s="1807"/>
      <c r="CX7" s="1807"/>
      <c r="CY7" s="1807"/>
      <c r="CZ7" s="1807"/>
      <c r="DA7" s="1807"/>
      <c r="DB7" s="1807"/>
      <c r="DC7" s="1807"/>
      <c r="DD7" s="1807"/>
      <c r="DE7" s="1807"/>
      <c r="DF7" s="1807"/>
      <c r="DG7" s="1807"/>
      <c r="DH7" s="1807"/>
      <c r="DI7" s="1807"/>
      <c r="DJ7" s="1807"/>
      <c r="DK7" s="1807"/>
      <c r="DL7" s="1807"/>
      <c r="DM7" s="1807"/>
      <c r="DN7" s="1807"/>
      <c r="DO7" s="1807"/>
      <c r="DP7" s="1807"/>
      <c r="DQ7" s="1807"/>
      <c r="DR7" s="1807"/>
      <c r="DS7" s="1807"/>
      <c r="DT7" s="1807"/>
      <c r="DU7" s="1807"/>
      <c r="DV7" s="1807"/>
    </row>
    <row r="8" spans="2:126" s="1772" customFormat="1" ht="30" customHeight="1">
      <c r="B8" s="1796"/>
      <c r="C8" s="1770" t="s">
        <v>769</v>
      </c>
      <c r="D8" s="1797" t="s">
        <v>2808</v>
      </c>
      <c r="E8" s="1790"/>
      <c r="F8" s="1790"/>
      <c r="G8" s="1790"/>
      <c r="H8" s="1774"/>
      <c r="I8" s="1774"/>
      <c r="J8" s="1774"/>
      <c r="K8" s="1774"/>
      <c r="L8" s="1774"/>
      <c r="M8" s="1774"/>
      <c r="N8" s="1774"/>
      <c r="O8" s="1774"/>
      <c r="P8" s="1774"/>
      <c r="Q8" s="1774"/>
      <c r="R8" s="1774"/>
      <c r="S8" s="1774"/>
      <c r="T8" s="1807"/>
      <c r="U8" s="1807"/>
      <c r="V8" s="1807"/>
      <c r="W8" s="1807"/>
      <c r="X8" s="1807"/>
      <c r="Y8" s="1807"/>
      <c r="Z8" s="1807"/>
      <c r="AA8" s="1807"/>
      <c r="AB8" s="1807"/>
      <c r="AC8" s="1807"/>
      <c r="AD8" s="1807"/>
      <c r="AE8" s="1807"/>
      <c r="AF8" s="1807"/>
      <c r="AG8" s="1807"/>
      <c r="AH8" s="1807"/>
      <c r="AI8" s="1807"/>
      <c r="AJ8" s="1807"/>
      <c r="AK8" s="1807"/>
      <c r="AL8" s="1807"/>
      <c r="AM8" s="1807"/>
      <c r="AN8" s="1807"/>
      <c r="AO8" s="1807"/>
      <c r="AP8" s="1807"/>
      <c r="AQ8" s="1807"/>
      <c r="AR8" s="1807"/>
      <c r="AS8" s="1807"/>
      <c r="AT8" s="1807"/>
      <c r="AU8" s="1807"/>
      <c r="AV8" s="1807"/>
      <c r="AW8" s="1807"/>
      <c r="AX8" s="1807"/>
      <c r="AY8" s="1807"/>
      <c r="AZ8" s="1807"/>
      <c r="BA8" s="1807"/>
      <c r="BB8" s="1807"/>
      <c r="BC8" s="1807"/>
      <c r="BD8" s="1807"/>
      <c r="BE8" s="1807"/>
      <c r="BF8" s="1807"/>
      <c r="BG8" s="1807"/>
      <c r="BH8" s="1807"/>
      <c r="BI8" s="1807"/>
      <c r="BJ8" s="1807"/>
      <c r="BK8" s="1807"/>
      <c r="BL8" s="1807"/>
      <c r="BM8" s="1807"/>
      <c r="BN8" s="1807"/>
      <c r="BO8" s="1807"/>
      <c r="BP8" s="1807"/>
      <c r="BQ8" s="1807"/>
      <c r="BR8" s="1807"/>
      <c r="BS8" s="1807"/>
      <c r="BT8" s="1807"/>
      <c r="BU8" s="1807"/>
      <c r="BV8" s="1807"/>
      <c r="BW8" s="1807"/>
      <c r="BX8" s="1807"/>
      <c r="BY8" s="1807"/>
      <c r="BZ8" s="1807"/>
      <c r="CA8" s="1807"/>
      <c r="CB8" s="1807"/>
      <c r="CC8" s="1807"/>
      <c r="CD8" s="1773"/>
      <c r="CH8" s="1807"/>
      <c r="CI8" s="1807"/>
      <c r="CJ8" s="1807"/>
      <c r="CK8" s="1807"/>
      <c r="CL8" s="1807"/>
      <c r="CM8" s="1807"/>
      <c r="CN8" s="1807"/>
      <c r="CO8" s="1807"/>
      <c r="CP8" s="1807"/>
      <c r="CQ8" s="1807"/>
      <c r="CR8" s="1807"/>
      <c r="CS8" s="1807"/>
      <c r="CT8" s="1807"/>
      <c r="CU8" s="1807"/>
      <c r="CV8" s="1807"/>
      <c r="CW8" s="1807"/>
      <c r="CX8" s="1807"/>
      <c r="CY8" s="1807"/>
      <c r="CZ8" s="1807"/>
      <c r="DA8" s="1807"/>
      <c r="DB8" s="1807"/>
      <c r="DC8" s="1807"/>
      <c r="DD8" s="1807"/>
      <c r="DE8" s="1807"/>
      <c r="DF8" s="1807"/>
      <c r="DG8" s="1807"/>
      <c r="DH8" s="1807"/>
      <c r="DI8" s="1807"/>
      <c r="DJ8" s="1807"/>
      <c r="DK8" s="1807"/>
      <c r="DL8" s="1807"/>
      <c r="DM8" s="1807"/>
      <c r="DN8" s="1807"/>
      <c r="DO8" s="1807"/>
      <c r="DP8" s="1807"/>
      <c r="DQ8" s="1807"/>
      <c r="DR8" s="1807"/>
      <c r="DS8" s="1807"/>
      <c r="DT8" s="1807"/>
      <c r="DU8" s="1807"/>
      <c r="DV8" s="1807"/>
    </row>
    <row r="9" spans="2:126" s="1772" customFormat="1" ht="30" customHeight="1">
      <c r="B9" s="1796"/>
      <c r="C9" s="1790"/>
      <c r="D9" s="1797" t="s">
        <v>233</v>
      </c>
      <c r="E9" s="1790"/>
      <c r="F9" s="1790"/>
      <c r="G9" s="1790"/>
      <c r="H9" s="1774"/>
      <c r="I9" s="1774"/>
      <c r="J9" s="1774"/>
      <c r="K9" s="1774"/>
      <c r="L9" s="1774"/>
      <c r="M9" s="1774"/>
      <c r="N9" s="1774"/>
      <c r="O9" s="1774"/>
      <c r="P9" s="1774"/>
      <c r="Q9" s="1774"/>
      <c r="R9" s="1774"/>
      <c r="S9" s="1774"/>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07"/>
      <c r="BJ9" s="1807"/>
      <c r="BK9" s="1807"/>
      <c r="BL9" s="1807"/>
      <c r="BM9" s="1807"/>
      <c r="BN9" s="1807"/>
      <c r="BO9" s="1807"/>
      <c r="BP9" s="1807"/>
      <c r="BQ9" s="1807"/>
      <c r="BR9" s="1807"/>
      <c r="BS9" s="1807"/>
      <c r="BT9" s="1807"/>
      <c r="BU9" s="1807"/>
      <c r="BV9" s="1807"/>
      <c r="BW9" s="1807"/>
      <c r="BX9" s="1807"/>
      <c r="BY9" s="1807"/>
      <c r="BZ9" s="1807"/>
      <c r="CA9" s="1807"/>
      <c r="CB9" s="1807"/>
      <c r="CC9" s="1807"/>
      <c r="CD9" s="1773"/>
      <c r="CH9" s="1807"/>
      <c r="CI9" s="1807"/>
      <c r="CJ9" s="1807"/>
      <c r="CK9" s="1807"/>
      <c r="CL9" s="1807"/>
      <c r="CM9" s="1807"/>
      <c r="CN9" s="1807"/>
      <c r="CO9" s="1807"/>
      <c r="CP9" s="1807"/>
      <c r="CQ9" s="1807"/>
      <c r="CR9" s="1807"/>
      <c r="CS9" s="1807"/>
      <c r="CT9" s="1807"/>
      <c r="CU9" s="1807"/>
      <c r="CV9" s="1807"/>
      <c r="CW9" s="1807"/>
      <c r="CX9" s="1807"/>
      <c r="CY9" s="1807"/>
      <c r="CZ9" s="1807"/>
      <c r="DA9" s="1807"/>
      <c r="DB9" s="1807"/>
      <c r="DC9" s="1807"/>
      <c r="DD9" s="1807"/>
      <c r="DE9" s="1807"/>
      <c r="DF9" s="1807"/>
      <c r="DG9" s="1807"/>
      <c r="DH9" s="1807"/>
      <c r="DI9" s="1807"/>
      <c r="DJ9" s="1807"/>
      <c r="DK9" s="1807"/>
      <c r="DL9" s="1807"/>
      <c r="DM9" s="1807"/>
      <c r="DN9" s="1807"/>
      <c r="DO9" s="1807"/>
      <c r="DP9" s="1807"/>
      <c r="DQ9" s="1807"/>
      <c r="DR9" s="1807"/>
      <c r="DS9" s="1807"/>
      <c r="DT9" s="1807"/>
      <c r="DU9" s="1807"/>
      <c r="DV9" s="1807"/>
    </row>
    <row r="10" spans="2:126" s="1772" customFormat="1" ht="30" customHeight="1">
      <c r="B10" s="1796"/>
      <c r="C10" s="1790"/>
      <c r="D10" s="1797" t="s">
        <v>234</v>
      </c>
      <c r="E10" s="1790"/>
      <c r="F10" s="1790"/>
      <c r="G10" s="1790"/>
      <c r="H10" s="1774"/>
      <c r="I10" s="1774"/>
      <c r="J10" s="1774"/>
      <c r="K10" s="1774"/>
      <c r="L10" s="1774"/>
      <c r="M10" s="1774"/>
      <c r="N10" s="1774"/>
      <c r="O10" s="1774"/>
      <c r="P10" s="1774"/>
      <c r="Q10" s="1774"/>
      <c r="R10" s="1774"/>
      <c r="S10" s="1774"/>
      <c r="T10" s="1807"/>
      <c r="U10" s="1807"/>
      <c r="V10" s="1807"/>
      <c r="W10" s="1807"/>
      <c r="X10" s="1807"/>
      <c r="Y10" s="1807"/>
      <c r="Z10" s="1807"/>
      <c r="AA10" s="1807"/>
      <c r="AB10" s="1807"/>
      <c r="AC10" s="1807"/>
      <c r="AD10" s="1807"/>
      <c r="AE10" s="1807"/>
      <c r="AF10" s="1807"/>
      <c r="AG10" s="1807"/>
      <c r="AH10" s="1807"/>
      <c r="AI10" s="1807"/>
      <c r="AJ10" s="1807"/>
      <c r="AK10" s="1807"/>
      <c r="AL10" s="1807"/>
      <c r="AM10" s="1807"/>
      <c r="AN10" s="1807"/>
      <c r="AO10" s="1807"/>
      <c r="AP10" s="1807"/>
      <c r="AQ10" s="1807"/>
      <c r="AR10" s="1807"/>
      <c r="AS10" s="1807"/>
      <c r="AT10" s="1807"/>
      <c r="AU10" s="1807"/>
      <c r="AV10" s="1807"/>
      <c r="AW10" s="1807"/>
      <c r="AX10" s="1807"/>
      <c r="AY10" s="1807"/>
      <c r="AZ10" s="1807"/>
      <c r="BA10" s="1807"/>
      <c r="BB10" s="1807"/>
      <c r="BC10" s="1807"/>
      <c r="BD10" s="1807"/>
      <c r="BE10" s="1807"/>
      <c r="BF10" s="1807"/>
      <c r="BG10" s="1807"/>
      <c r="BH10" s="1807"/>
      <c r="BI10" s="1807"/>
      <c r="BJ10" s="1807"/>
      <c r="BK10" s="1807"/>
      <c r="BL10" s="1807"/>
      <c r="BM10" s="1807"/>
      <c r="BN10" s="1807"/>
      <c r="BO10" s="1807"/>
      <c r="BP10" s="1807"/>
      <c r="BQ10" s="1807"/>
      <c r="BR10" s="1807"/>
      <c r="BS10" s="1807"/>
      <c r="BT10" s="1807"/>
      <c r="BU10" s="1807"/>
      <c r="BV10" s="1807"/>
      <c r="BW10" s="1807"/>
      <c r="BX10" s="1807"/>
      <c r="BY10" s="1807"/>
      <c r="BZ10" s="1807"/>
      <c r="CA10" s="1807"/>
      <c r="CB10" s="1807"/>
      <c r="CC10" s="1807"/>
      <c r="CD10" s="1773"/>
      <c r="CH10" s="1807"/>
      <c r="CI10" s="1807"/>
      <c r="CJ10" s="1807"/>
      <c r="CK10" s="1807"/>
      <c r="CL10" s="1807"/>
      <c r="CM10" s="1807"/>
      <c r="CN10" s="1807"/>
      <c r="CO10" s="1807"/>
      <c r="CP10" s="1807"/>
      <c r="CQ10" s="1807"/>
      <c r="CR10" s="1807"/>
      <c r="CS10" s="1807"/>
      <c r="CT10" s="1807"/>
      <c r="CU10" s="1807"/>
      <c r="CV10" s="1807"/>
      <c r="CW10" s="1807"/>
      <c r="CX10" s="1807"/>
      <c r="CY10" s="1807"/>
      <c r="CZ10" s="1807"/>
      <c r="DA10" s="1807"/>
      <c r="DB10" s="1807"/>
      <c r="DC10" s="1807"/>
      <c r="DD10" s="1807"/>
      <c r="DE10" s="1807"/>
      <c r="DF10" s="1807"/>
      <c r="DG10" s="1807"/>
      <c r="DH10" s="1807"/>
      <c r="DI10" s="1807"/>
      <c r="DJ10" s="1807"/>
      <c r="DK10" s="1807"/>
      <c r="DL10" s="1807"/>
      <c r="DM10" s="1807"/>
      <c r="DN10" s="1807"/>
      <c r="DO10" s="1807"/>
      <c r="DP10" s="1807"/>
      <c r="DQ10" s="1807"/>
      <c r="DR10" s="1807"/>
      <c r="DS10" s="1807"/>
      <c r="DT10" s="1807"/>
      <c r="DU10" s="1807"/>
      <c r="DV10" s="1807"/>
    </row>
    <row r="11" spans="2:126" s="1772" customFormat="1" ht="30" customHeight="1">
      <c r="B11" s="1796"/>
      <c r="C11" s="1790"/>
      <c r="D11" s="1911" t="s">
        <v>2809</v>
      </c>
      <c r="E11" s="1790"/>
      <c r="F11" s="1790"/>
      <c r="G11" s="1790"/>
      <c r="H11" s="1774"/>
      <c r="I11" s="1774"/>
      <c r="J11" s="1774"/>
      <c r="K11" s="1774"/>
      <c r="L11" s="1774"/>
      <c r="M11" s="1774"/>
      <c r="N11" s="1774"/>
      <c r="O11" s="1774"/>
      <c r="P11" s="1774"/>
      <c r="Q11" s="1774"/>
      <c r="R11" s="1774"/>
      <c r="S11" s="1774"/>
      <c r="T11" s="1807"/>
      <c r="U11" s="1807"/>
      <c r="V11" s="1807"/>
      <c r="W11" s="1807"/>
      <c r="X11" s="1807"/>
      <c r="Y11" s="1807"/>
      <c r="Z11" s="1807"/>
      <c r="AA11" s="1807"/>
      <c r="AB11" s="1807"/>
      <c r="AC11" s="1807"/>
      <c r="AD11" s="1807"/>
      <c r="AE11" s="1807"/>
      <c r="AF11" s="1807"/>
      <c r="AG11" s="1807"/>
      <c r="AH11" s="1807"/>
      <c r="AI11" s="1807"/>
      <c r="AJ11" s="1807"/>
      <c r="AK11" s="1807"/>
      <c r="AL11" s="1807"/>
      <c r="AM11" s="1807"/>
      <c r="AN11" s="1807"/>
      <c r="AO11" s="1807"/>
      <c r="AP11" s="1807"/>
      <c r="AQ11" s="1807"/>
      <c r="AR11" s="1807"/>
      <c r="AS11" s="1807"/>
      <c r="AT11" s="1807"/>
      <c r="AU11" s="1807"/>
      <c r="AV11" s="1807"/>
      <c r="AW11" s="1807"/>
      <c r="AX11" s="1807"/>
      <c r="AY11" s="1807"/>
      <c r="AZ11" s="1807"/>
      <c r="BA11" s="1807"/>
      <c r="BB11" s="1807"/>
      <c r="BC11" s="1807"/>
      <c r="BD11" s="1807"/>
      <c r="BE11" s="1807"/>
      <c r="BF11" s="1807"/>
      <c r="BG11" s="1807"/>
      <c r="BH11" s="1807"/>
      <c r="BI11" s="1807"/>
      <c r="BJ11" s="1807"/>
      <c r="BK11" s="1807"/>
      <c r="BL11" s="1807"/>
      <c r="BM11" s="1807"/>
      <c r="BN11" s="1807"/>
      <c r="BO11" s="1807"/>
      <c r="BP11" s="1807"/>
      <c r="BQ11" s="1807"/>
      <c r="BR11" s="1807"/>
      <c r="BS11" s="1807"/>
      <c r="BT11" s="1807"/>
      <c r="BU11" s="1807"/>
      <c r="BV11" s="1807"/>
      <c r="BW11" s="1807"/>
      <c r="BX11" s="1807"/>
      <c r="BY11" s="1807"/>
      <c r="BZ11" s="1807"/>
      <c r="CA11" s="1807"/>
      <c r="CB11" s="1807"/>
      <c r="CC11" s="1807"/>
      <c r="CD11" s="1773"/>
      <c r="CH11" s="1807"/>
      <c r="CI11" s="1807"/>
      <c r="CJ11" s="1807"/>
      <c r="CK11" s="1807"/>
      <c r="CL11" s="1807"/>
      <c r="CM11" s="1807"/>
      <c r="CN11" s="1807"/>
      <c r="CO11" s="1807"/>
      <c r="CP11" s="1807"/>
      <c r="CQ11" s="1807"/>
      <c r="CR11" s="1807"/>
      <c r="CS11" s="1807"/>
      <c r="CT11" s="1807"/>
      <c r="CU11" s="1807"/>
      <c r="CV11" s="1807"/>
      <c r="CW11" s="1807"/>
      <c r="CX11" s="1807"/>
      <c r="CY11" s="1807"/>
      <c r="CZ11" s="1807"/>
      <c r="DA11" s="1807"/>
      <c r="DB11" s="1807"/>
      <c r="DC11" s="1807"/>
      <c r="DD11" s="1807"/>
      <c r="DE11" s="1807"/>
      <c r="DF11" s="1807"/>
      <c r="DG11" s="1807"/>
      <c r="DH11" s="1807"/>
      <c r="DI11" s="1807"/>
      <c r="DJ11" s="1807"/>
      <c r="DK11" s="1807"/>
      <c r="DL11" s="1807"/>
      <c r="DM11" s="1807"/>
      <c r="DN11" s="1807"/>
      <c r="DO11" s="1807"/>
      <c r="DP11" s="1807"/>
      <c r="DQ11" s="1807"/>
      <c r="DR11" s="1807"/>
      <c r="DS11" s="1807"/>
      <c r="DT11" s="1807"/>
      <c r="DU11" s="1807"/>
      <c r="DV11" s="1807"/>
    </row>
    <row r="12" spans="2:126" s="1772" customFormat="1" ht="30" customHeight="1">
      <c r="B12" s="1796"/>
      <c r="C12" s="1790"/>
      <c r="D12" s="1911" t="s">
        <v>2810</v>
      </c>
      <c r="E12" s="1790"/>
      <c r="F12" s="1790"/>
      <c r="G12" s="1790"/>
      <c r="H12" s="1774"/>
      <c r="I12" s="1774"/>
      <c r="J12" s="1774"/>
      <c r="K12" s="1774"/>
      <c r="L12" s="1774"/>
      <c r="M12" s="1774"/>
      <c r="N12" s="1774"/>
      <c r="O12" s="1774"/>
      <c r="P12" s="1774"/>
      <c r="Q12" s="1774"/>
      <c r="R12" s="1774"/>
      <c r="S12" s="1774"/>
      <c r="T12" s="1807"/>
      <c r="U12" s="1807"/>
      <c r="V12" s="1807"/>
      <c r="W12" s="1807"/>
      <c r="X12" s="1807"/>
      <c r="Y12" s="1807"/>
      <c r="Z12" s="1807"/>
      <c r="AA12" s="1807"/>
      <c r="AB12" s="1807"/>
      <c r="AC12" s="1807"/>
      <c r="AD12" s="1807"/>
      <c r="AE12" s="1807"/>
      <c r="AF12" s="1807"/>
      <c r="AG12" s="1807"/>
      <c r="AH12" s="1807"/>
      <c r="AI12" s="1807"/>
      <c r="AJ12" s="1807"/>
      <c r="AK12" s="1807"/>
      <c r="AL12" s="1807"/>
      <c r="AM12" s="1807"/>
      <c r="AN12" s="1807"/>
      <c r="AO12" s="1807"/>
      <c r="AP12" s="1807"/>
      <c r="AQ12" s="1807"/>
      <c r="AR12" s="1807"/>
      <c r="AS12" s="1807"/>
      <c r="AT12" s="1807"/>
      <c r="AU12" s="1807"/>
      <c r="AV12" s="1807"/>
      <c r="AW12" s="1807"/>
      <c r="AX12" s="1807"/>
      <c r="AY12" s="1807"/>
      <c r="AZ12" s="1807"/>
      <c r="BA12" s="1807"/>
      <c r="BB12" s="1807"/>
      <c r="BC12" s="1807"/>
      <c r="BD12" s="1807"/>
      <c r="BE12" s="1807"/>
      <c r="BF12" s="1807"/>
      <c r="BG12" s="1807"/>
      <c r="BH12" s="1807"/>
      <c r="BI12" s="1807"/>
      <c r="BJ12" s="1807"/>
      <c r="BK12" s="1807"/>
      <c r="BL12" s="1807"/>
      <c r="BM12" s="1807"/>
      <c r="BN12" s="1807"/>
      <c r="BO12" s="1807"/>
      <c r="BP12" s="1807"/>
      <c r="BQ12" s="1807"/>
      <c r="BR12" s="1807"/>
      <c r="BS12" s="1807"/>
      <c r="BT12" s="1807"/>
      <c r="BU12" s="1807"/>
      <c r="BV12" s="1807"/>
      <c r="BW12" s="1807"/>
      <c r="BX12" s="1807"/>
      <c r="BY12" s="1807"/>
      <c r="BZ12" s="1807"/>
      <c r="CA12" s="1807"/>
      <c r="CB12" s="1807"/>
      <c r="CC12" s="1807"/>
      <c r="CD12" s="1773"/>
      <c r="CH12" s="1807"/>
      <c r="CI12" s="1807"/>
      <c r="CJ12" s="1807"/>
      <c r="CK12" s="1807"/>
    </row>
    <row r="13" spans="2:126" s="1772" customFormat="1" ht="30" customHeight="1">
      <c r="B13" s="1796"/>
      <c r="C13" s="1790"/>
      <c r="D13" s="1911"/>
      <c r="E13" s="1790"/>
      <c r="F13" s="1790"/>
      <c r="G13" s="1790"/>
      <c r="H13" s="1774"/>
      <c r="I13" s="1774"/>
      <c r="J13" s="1774"/>
      <c r="K13" s="1774"/>
      <c r="L13" s="1774"/>
      <c r="M13" s="1774"/>
      <c r="N13" s="1774"/>
      <c r="O13" s="1774"/>
      <c r="P13" s="1774"/>
      <c r="Q13" s="1774"/>
      <c r="R13" s="1774"/>
      <c r="S13" s="1774"/>
      <c r="T13" s="1807"/>
      <c r="U13" s="1807"/>
      <c r="V13" s="1807"/>
      <c r="W13" s="1807"/>
      <c r="X13" s="1807"/>
      <c r="Y13" s="1807"/>
      <c r="Z13" s="1807"/>
      <c r="AA13" s="1807"/>
      <c r="AB13" s="1807"/>
      <c r="AC13" s="1807"/>
      <c r="AD13" s="1807"/>
      <c r="AE13" s="1807"/>
      <c r="AF13" s="1807"/>
      <c r="AG13" s="1807"/>
      <c r="AH13" s="1807"/>
      <c r="AI13" s="1807"/>
      <c r="AJ13" s="1807"/>
      <c r="AK13" s="1807"/>
      <c r="AL13" s="1807"/>
      <c r="AM13" s="1807"/>
      <c r="AN13" s="1807"/>
      <c r="AO13" s="1807"/>
      <c r="AP13" s="1807"/>
      <c r="AQ13" s="1807"/>
      <c r="AR13" s="1807"/>
      <c r="AS13" s="1807"/>
      <c r="AT13" s="1807"/>
      <c r="AU13" s="1807"/>
      <c r="AV13" s="1807"/>
      <c r="AW13" s="1807"/>
      <c r="AX13" s="1807"/>
      <c r="AY13" s="1807"/>
      <c r="AZ13" s="1807"/>
      <c r="BA13" s="1807"/>
      <c r="BB13" s="1807"/>
      <c r="BC13" s="1807"/>
      <c r="BD13" s="1807"/>
      <c r="BE13" s="1807"/>
      <c r="BF13" s="1807"/>
      <c r="BG13" s="1807"/>
      <c r="BH13" s="1807"/>
      <c r="BI13" s="1807"/>
      <c r="BJ13" s="1807"/>
      <c r="BK13" s="1807"/>
      <c r="BL13" s="1807"/>
      <c r="BM13" s="1807"/>
      <c r="BN13" s="1807"/>
      <c r="BO13" s="1807"/>
      <c r="BP13" s="1807"/>
      <c r="BQ13" s="1807"/>
      <c r="BR13" s="1807"/>
      <c r="BS13" s="1807"/>
      <c r="BT13" s="1807"/>
      <c r="BU13" s="1807"/>
      <c r="BV13" s="1807"/>
      <c r="BW13" s="1807"/>
      <c r="BX13" s="1807"/>
      <c r="BY13" s="1807"/>
      <c r="BZ13" s="1807"/>
      <c r="CA13" s="1807"/>
      <c r="CB13" s="1807"/>
      <c r="CC13" s="1807"/>
      <c r="CD13" s="1773"/>
      <c r="CH13" s="1807"/>
      <c r="CI13" s="1807"/>
      <c r="CJ13" s="1807"/>
      <c r="CK13" s="1807"/>
    </row>
    <row r="14" spans="2:126" s="1772" customFormat="1" ht="30" customHeight="1">
      <c r="B14" s="1796"/>
      <c r="C14" s="1790"/>
      <c r="D14" s="1810"/>
      <c r="E14" s="1875" t="s">
        <v>1014</v>
      </c>
      <c r="F14" s="1790"/>
      <c r="G14" s="1876"/>
      <c r="H14" s="1876"/>
      <c r="I14" s="1831"/>
      <c r="J14" s="1831"/>
      <c r="K14" s="1831"/>
      <c r="L14" s="1831"/>
      <c r="M14" s="1831"/>
      <c r="N14" s="1831"/>
      <c r="O14" s="1831"/>
      <c r="P14" s="1831"/>
      <c r="Q14" s="1831"/>
      <c r="R14" s="1774"/>
      <c r="S14" s="1774"/>
      <c r="T14" s="1807"/>
      <c r="U14" s="1807"/>
      <c r="V14" s="1807"/>
      <c r="W14" s="1807"/>
      <c r="X14" s="1807"/>
      <c r="Y14" s="1807"/>
      <c r="Z14" s="1807"/>
      <c r="AA14" s="1807"/>
      <c r="AB14" s="1807"/>
      <c r="AC14" s="1807"/>
      <c r="AD14" s="1807"/>
      <c r="AE14" s="1807"/>
      <c r="AF14" s="1807"/>
      <c r="AG14" s="1807"/>
      <c r="AH14" s="1807"/>
      <c r="AI14" s="1807"/>
      <c r="AJ14" s="1807"/>
      <c r="AK14" s="1807"/>
      <c r="AL14" s="1807"/>
      <c r="AM14" s="1807"/>
      <c r="AN14" s="1807"/>
      <c r="AO14" s="1807"/>
      <c r="AP14" s="1807"/>
      <c r="AQ14" s="1807"/>
      <c r="AR14" s="1807"/>
      <c r="AS14" s="1807"/>
      <c r="AT14" s="1807"/>
      <c r="AU14" s="1807"/>
      <c r="AV14" s="1807"/>
      <c r="AW14" s="1807"/>
      <c r="AX14" s="1807"/>
      <c r="AY14" s="1807"/>
      <c r="AZ14" s="1807"/>
      <c r="BA14" s="1807"/>
      <c r="BB14" s="1807"/>
      <c r="BC14" s="1807"/>
      <c r="BD14" s="1807"/>
      <c r="BE14" s="1807"/>
      <c r="BF14" s="1807"/>
      <c r="BG14" s="1807"/>
      <c r="BH14" s="1807"/>
      <c r="BI14" s="1807"/>
      <c r="BJ14" s="1807"/>
      <c r="BK14" s="1807"/>
      <c r="BL14" s="1807"/>
      <c r="BM14" s="1807"/>
      <c r="BN14" s="1807"/>
      <c r="BO14" s="1807"/>
      <c r="BP14" s="1807"/>
      <c r="BQ14" s="1807"/>
      <c r="BR14" s="1807"/>
      <c r="BS14" s="1807"/>
      <c r="BT14" s="1807"/>
      <c r="BU14" s="1807"/>
      <c r="BV14" s="1807"/>
      <c r="BW14" s="1807"/>
      <c r="BX14" s="1807"/>
      <c r="BY14" s="1807"/>
      <c r="BZ14" s="1807"/>
      <c r="CA14" s="1807"/>
      <c r="CB14" s="1807"/>
      <c r="CC14" s="1807"/>
      <c r="CD14" s="1773"/>
      <c r="CH14" s="1807"/>
      <c r="CI14" s="1807"/>
      <c r="CJ14" s="1807"/>
      <c r="CK14" s="1807"/>
    </row>
    <row r="15" spans="2:126" s="1772" customFormat="1" ht="30" customHeight="1">
      <c r="B15" s="1777"/>
      <c r="C15" s="1790"/>
      <c r="D15" s="3362" t="s">
        <v>21</v>
      </c>
      <c r="E15" s="3363"/>
      <c r="F15" s="3365"/>
      <c r="G15" s="3366"/>
      <c r="H15" s="3367"/>
      <c r="I15" s="1832"/>
      <c r="J15" s="3371" t="s">
        <v>2677</v>
      </c>
      <c r="K15" s="3371"/>
      <c r="L15" s="3371"/>
      <c r="M15" s="3371"/>
      <c r="N15" s="3371"/>
      <c r="O15" s="3371"/>
      <c r="P15" s="3371"/>
      <c r="Q15" s="3371"/>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07"/>
      <c r="BJ15" s="1807"/>
      <c r="BK15" s="1807"/>
      <c r="BL15" s="1807"/>
      <c r="BM15" s="1807"/>
      <c r="BN15" s="1807"/>
      <c r="BO15" s="1807"/>
      <c r="BP15" s="1807"/>
      <c r="BQ15" s="1807"/>
      <c r="BR15" s="1807"/>
      <c r="BS15" s="1807"/>
      <c r="BT15" s="1807"/>
      <c r="BU15" s="1807"/>
      <c r="BV15" s="1807"/>
      <c r="BW15" s="1807"/>
      <c r="BX15" s="1807"/>
      <c r="BY15" s="1807"/>
      <c r="BZ15" s="1807"/>
      <c r="CA15" s="1807"/>
      <c r="CB15" s="1807"/>
      <c r="CC15" s="1807"/>
      <c r="CD15" s="1773"/>
      <c r="CH15" s="1807"/>
      <c r="CI15" s="1807"/>
      <c r="CJ15" s="1807"/>
      <c r="CK15" s="1807"/>
    </row>
    <row r="16" spans="2:126" s="1810" customFormat="1" ht="30" customHeight="1">
      <c r="B16" s="1808"/>
      <c r="C16" s="1790"/>
      <c r="D16" s="3364"/>
      <c r="E16" s="3363"/>
      <c r="F16" s="3368"/>
      <c r="G16" s="3369"/>
      <c r="H16" s="3370"/>
      <c r="I16" s="1832"/>
      <c r="J16" s="3371"/>
      <c r="K16" s="3371"/>
      <c r="L16" s="3371"/>
      <c r="M16" s="3371"/>
      <c r="N16" s="3371"/>
      <c r="O16" s="3371"/>
      <c r="P16" s="3371"/>
      <c r="Q16" s="3371"/>
      <c r="T16" s="1807"/>
      <c r="U16" s="1807"/>
      <c r="V16" s="1807"/>
      <c r="W16" s="1807"/>
      <c r="X16" s="1807"/>
      <c r="Y16" s="1807"/>
      <c r="Z16" s="1807"/>
      <c r="AA16" s="1807"/>
      <c r="AB16" s="1807"/>
      <c r="AC16" s="1807"/>
      <c r="AD16" s="1807"/>
      <c r="AE16" s="1807"/>
      <c r="AF16" s="1807"/>
      <c r="AG16" s="1807"/>
      <c r="AH16" s="1807"/>
      <c r="AI16" s="1807"/>
      <c r="AJ16" s="1807"/>
      <c r="AK16" s="1807"/>
      <c r="AL16" s="1807"/>
      <c r="AM16" s="1807"/>
      <c r="AN16" s="1807"/>
      <c r="AO16" s="1807"/>
      <c r="AP16" s="1807"/>
      <c r="AQ16" s="1807"/>
      <c r="AR16" s="1807"/>
      <c r="AS16" s="1807"/>
      <c r="AT16" s="1807"/>
      <c r="AU16" s="1807"/>
      <c r="AV16" s="1807"/>
      <c r="AW16" s="1807"/>
      <c r="AX16" s="1807"/>
      <c r="AY16" s="1807"/>
      <c r="AZ16" s="1807"/>
      <c r="BA16" s="1807"/>
      <c r="BB16" s="1807"/>
      <c r="BC16" s="1807"/>
      <c r="BD16" s="1807"/>
      <c r="BE16" s="1807"/>
      <c r="BF16" s="1807"/>
      <c r="BG16" s="1807"/>
      <c r="BH16" s="1807"/>
      <c r="BI16" s="1807"/>
      <c r="BJ16" s="1807"/>
      <c r="BK16" s="1807"/>
      <c r="BL16" s="1807"/>
      <c r="BM16" s="1807"/>
      <c r="BN16" s="1807"/>
      <c r="BO16" s="1807"/>
      <c r="BP16" s="1807"/>
      <c r="BQ16" s="1807"/>
      <c r="BR16" s="1807"/>
      <c r="BS16" s="1807"/>
      <c r="BT16" s="1807"/>
      <c r="BU16" s="1807"/>
      <c r="BV16" s="1807"/>
      <c r="BW16" s="1807"/>
      <c r="BX16" s="1807"/>
      <c r="BY16" s="1807"/>
      <c r="BZ16" s="1807"/>
      <c r="CA16" s="1807"/>
      <c r="CB16" s="1807"/>
      <c r="CC16" s="1807"/>
      <c r="CD16" s="1811"/>
      <c r="CH16" s="1807"/>
      <c r="CI16" s="1807"/>
      <c r="CJ16" s="1807"/>
      <c r="CK16" s="1807"/>
    </row>
    <row r="17" spans="2:91" s="1810" customFormat="1" ht="30" customHeight="1">
      <c r="B17" s="1808"/>
      <c r="C17" s="1790"/>
      <c r="F17" s="1831"/>
      <c r="G17" s="1831"/>
      <c r="H17" s="1831"/>
      <c r="I17" s="1831"/>
      <c r="J17" s="1832"/>
      <c r="K17" s="1832"/>
      <c r="L17" s="1832"/>
      <c r="M17" s="1832"/>
      <c r="N17" s="1831"/>
      <c r="O17" s="1850"/>
      <c r="P17" s="1850"/>
      <c r="Q17" s="1850"/>
      <c r="T17" s="1807"/>
      <c r="U17" s="1807"/>
      <c r="V17" s="1807"/>
      <c r="W17" s="1807"/>
      <c r="X17" s="1807"/>
      <c r="Y17" s="1807"/>
      <c r="Z17" s="1807"/>
      <c r="AA17" s="1807"/>
      <c r="AB17" s="1807"/>
      <c r="AC17" s="1807"/>
      <c r="AD17" s="1807"/>
      <c r="AE17" s="1807"/>
      <c r="AF17" s="1807"/>
      <c r="AG17" s="1807"/>
      <c r="AH17" s="1807"/>
      <c r="AI17" s="1807"/>
      <c r="AJ17" s="1807"/>
      <c r="AK17" s="1807"/>
      <c r="AL17" s="1807"/>
      <c r="AM17" s="1807"/>
      <c r="AN17" s="1807"/>
      <c r="AO17" s="1807"/>
      <c r="AP17" s="1807"/>
      <c r="AQ17" s="1807"/>
      <c r="AR17" s="1807"/>
      <c r="AS17" s="1807"/>
      <c r="AT17" s="1807"/>
      <c r="AU17" s="1807"/>
      <c r="AV17" s="1807"/>
      <c r="AW17" s="1807"/>
      <c r="AX17" s="1807"/>
      <c r="AY17" s="1807"/>
      <c r="AZ17" s="1807"/>
      <c r="BA17" s="1807"/>
      <c r="BB17" s="1807"/>
      <c r="BC17" s="1807"/>
      <c r="BD17" s="1807"/>
      <c r="BE17" s="1807"/>
      <c r="BF17" s="1807"/>
      <c r="BG17" s="1807"/>
      <c r="BH17" s="1807"/>
      <c r="BI17" s="1807"/>
      <c r="BJ17" s="1807"/>
      <c r="BK17" s="1807"/>
      <c r="BL17" s="1807"/>
      <c r="BM17" s="1807"/>
      <c r="BN17" s="1807"/>
      <c r="BO17" s="1807"/>
      <c r="BP17" s="1807"/>
      <c r="BQ17" s="1807"/>
      <c r="BR17" s="1807"/>
      <c r="BS17" s="1807"/>
      <c r="BT17" s="1807"/>
      <c r="BU17" s="1807"/>
      <c r="BV17" s="1807"/>
      <c r="BW17" s="1807"/>
      <c r="BX17" s="1807"/>
      <c r="BY17" s="1807"/>
      <c r="BZ17" s="1807"/>
      <c r="CA17" s="1807"/>
      <c r="CB17" s="1807"/>
      <c r="CC17" s="1807"/>
      <c r="CD17" s="1811"/>
      <c r="CH17" s="1807"/>
      <c r="CI17" s="1807"/>
      <c r="CJ17" s="1807"/>
      <c r="CK17" s="1807"/>
    </row>
    <row r="18" spans="2:91" s="1810" customFormat="1" ht="30" customHeight="1">
      <c r="B18" s="1812"/>
      <c r="C18" s="1790"/>
      <c r="D18" s="3362" t="s">
        <v>22</v>
      </c>
      <c r="E18" s="3363"/>
      <c r="F18" s="3365"/>
      <c r="G18" s="3366"/>
      <c r="H18" s="3367"/>
      <c r="I18" s="1832"/>
      <c r="J18" s="3371" t="s">
        <v>2678</v>
      </c>
      <c r="K18" s="3371"/>
      <c r="L18" s="3371"/>
      <c r="M18" s="3371"/>
      <c r="N18" s="3371"/>
      <c r="O18" s="3371"/>
      <c r="P18" s="3371"/>
      <c r="Q18" s="3371"/>
      <c r="T18" s="1807"/>
      <c r="U18" s="1807"/>
      <c r="V18" s="1807"/>
      <c r="W18" s="1807"/>
      <c r="X18" s="1807"/>
      <c r="Y18" s="1807"/>
      <c r="Z18" s="1807"/>
      <c r="AA18" s="1807"/>
      <c r="AB18" s="1807"/>
      <c r="AC18" s="1807"/>
      <c r="AD18" s="1807"/>
      <c r="AE18" s="1807"/>
      <c r="AF18" s="1807"/>
      <c r="AG18" s="1807"/>
      <c r="AH18" s="1807"/>
      <c r="AI18" s="1807"/>
      <c r="AJ18" s="1807"/>
      <c r="AK18" s="1807"/>
      <c r="AL18" s="1807"/>
      <c r="AM18" s="1807"/>
      <c r="AN18" s="1807"/>
      <c r="AO18" s="1807"/>
      <c r="AP18" s="1807"/>
      <c r="AQ18" s="1807"/>
      <c r="AR18" s="1807"/>
      <c r="AS18" s="1807"/>
      <c r="AT18" s="1807"/>
      <c r="AU18" s="1807"/>
      <c r="AV18" s="1807"/>
      <c r="AW18" s="1807"/>
      <c r="AX18" s="1807"/>
      <c r="AY18" s="1807"/>
      <c r="AZ18" s="1807"/>
      <c r="BA18" s="1807"/>
      <c r="BB18" s="1807"/>
      <c r="BC18" s="1807"/>
      <c r="BD18" s="1807"/>
      <c r="BE18" s="1807"/>
      <c r="BF18" s="1807"/>
      <c r="BG18" s="1807"/>
      <c r="BH18" s="1807"/>
      <c r="BI18" s="1807"/>
      <c r="BJ18" s="1807"/>
      <c r="BK18" s="1807"/>
      <c r="BL18" s="1807"/>
      <c r="BM18" s="1807"/>
      <c r="BN18" s="1807"/>
      <c r="BO18" s="1807"/>
      <c r="BP18" s="1807"/>
      <c r="BQ18" s="1807"/>
      <c r="BR18" s="1807"/>
      <c r="BS18" s="1807"/>
      <c r="BT18" s="1807"/>
      <c r="BU18" s="1807"/>
      <c r="BV18" s="1807"/>
      <c r="BW18" s="1807"/>
      <c r="BX18" s="1807"/>
      <c r="BY18" s="1807"/>
      <c r="BZ18" s="1807"/>
      <c r="CA18" s="1807"/>
      <c r="CB18" s="1807"/>
      <c r="CC18" s="1807"/>
      <c r="CD18" s="1813"/>
      <c r="CH18" s="1807"/>
      <c r="CI18" s="1807"/>
      <c r="CJ18" s="1807"/>
      <c r="CK18" s="1807"/>
    </row>
    <row r="19" spans="2:91" s="1810" customFormat="1" ht="30" customHeight="1">
      <c r="B19" s="1812"/>
      <c r="C19" s="1790"/>
      <c r="D19" s="3364"/>
      <c r="E19" s="3363"/>
      <c r="F19" s="3368"/>
      <c r="G19" s="3369"/>
      <c r="H19" s="3370"/>
      <c r="I19" s="1832"/>
      <c r="J19" s="3371"/>
      <c r="K19" s="3371"/>
      <c r="L19" s="3371"/>
      <c r="M19" s="3371"/>
      <c r="N19" s="3371"/>
      <c r="O19" s="3371"/>
      <c r="P19" s="3371"/>
      <c r="Q19" s="3371"/>
      <c r="T19" s="1807"/>
      <c r="U19" s="1807"/>
      <c r="V19" s="1807"/>
      <c r="W19" s="1807"/>
      <c r="X19" s="1807"/>
      <c r="Y19" s="1807"/>
      <c r="Z19" s="1807"/>
      <c r="AA19" s="1807"/>
      <c r="AB19" s="1807"/>
      <c r="AC19" s="1807"/>
      <c r="AD19" s="1807"/>
      <c r="AE19" s="1807"/>
      <c r="AF19" s="1807"/>
      <c r="AG19" s="1807"/>
      <c r="AH19" s="1807"/>
      <c r="AI19" s="1807"/>
      <c r="AJ19" s="1807"/>
      <c r="AK19" s="1807"/>
      <c r="AL19" s="1807"/>
      <c r="AM19" s="1807"/>
      <c r="AN19" s="1807"/>
      <c r="AO19" s="1807"/>
      <c r="AP19" s="1807"/>
      <c r="AQ19" s="1807"/>
      <c r="AR19" s="1807"/>
      <c r="AS19" s="1807"/>
      <c r="AT19" s="1807"/>
      <c r="AU19" s="1807"/>
      <c r="AV19" s="1807"/>
      <c r="AW19" s="1807"/>
      <c r="AX19" s="1807"/>
      <c r="AY19" s="1807"/>
      <c r="AZ19" s="1807"/>
      <c r="BA19" s="1807"/>
      <c r="BB19" s="1807"/>
      <c r="BC19" s="1807"/>
      <c r="BD19" s="1807"/>
      <c r="BE19" s="1807"/>
      <c r="BF19" s="1807"/>
      <c r="BG19" s="1807"/>
      <c r="BH19" s="1807"/>
      <c r="BI19" s="1807"/>
      <c r="BJ19" s="1807"/>
      <c r="BK19" s="1807"/>
      <c r="BL19" s="1807"/>
      <c r="BM19" s="1807"/>
      <c r="BN19" s="1807"/>
      <c r="BO19" s="1807"/>
      <c r="BP19" s="1807"/>
      <c r="BQ19" s="1807"/>
      <c r="BR19" s="1807"/>
      <c r="BS19" s="1807"/>
      <c r="BT19" s="1807"/>
      <c r="BU19" s="1807"/>
      <c r="BV19" s="1807"/>
      <c r="BW19" s="1807"/>
      <c r="BX19" s="1807"/>
      <c r="BY19" s="1807"/>
      <c r="BZ19" s="1807"/>
      <c r="CA19" s="1807"/>
      <c r="CB19" s="1807"/>
      <c r="CC19" s="1807"/>
      <c r="CD19" s="1813"/>
      <c r="CH19" s="1807"/>
      <c r="CI19" s="1807"/>
      <c r="CJ19" s="1807"/>
      <c r="CK19" s="1807"/>
    </row>
    <row r="20" spans="2:91" s="1810" customFormat="1" ht="30" customHeight="1">
      <c r="B20" s="1812"/>
      <c r="C20" s="1790"/>
      <c r="D20" s="1790"/>
      <c r="E20" s="1790"/>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07"/>
      <c r="BO20" s="1807"/>
      <c r="BP20" s="1807"/>
      <c r="BQ20" s="1807"/>
      <c r="BR20" s="1807"/>
      <c r="BS20" s="1807"/>
      <c r="BT20" s="1807"/>
      <c r="BU20" s="1807"/>
      <c r="BV20" s="1807"/>
      <c r="BW20" s="1807"/>
      <c r="BX20" s="1807"/>
      <c r="BY20" s="1807"/>
      <c r="BZ20" s="1807"/>
      <c r="CA20" s="1807"/>
      <c r="CB20" s="1807"/>
      <c r="CC20" s="1807"/>
      <c r="CD20" s="1813"/>
      <c r="CH20" s="1807"/>
      <c r="CI20" s="1807"/>
      <c r="CJ20" s="1807"/>
      <c r="CK20" s="1807"/>
    </row>
    <row r="21" spans="2:91" s="1810" customFormat="1" ht="39.9" customHeight="1">
      <c r="B21" s="1833"/>
      <c r="C21" s="1821"/>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1821"/>
      <c r="AM21" s="1821"/>
      <c r="AN21" s="1821"/>
      <c r="AO21" s="1821"/>
      <c r="AP21" s="1821"/>
      <c r="AQ21" s="1821"/>
      <c r="AR21" s="1821"/>
      <c r="AS21" s="1821"/>
      <c r="AT21" s="1821"/>
      <c r="AU21" s="1821"/>
      <c r="AV21" s="1821"/>
      <c r="AW21" s="1821"/>
      <c r="AX21" s="1821"/>
      <c r="AY21" s="1821"/>
      <c r="AZ21" s="1821"/>
      <c r="BA21" s="1821"/>
      <c r="BB21" s="1821"/>
      <c r="BC21" s="1821"/>
      <c r="BD21" s="1821"/>
      <c r="BE21" s="1821"/>
      <c r="BF21" s="1821"/>
      <c r="BG21" s="1821"/>
      <c r="BH21" s="1821"/>
      <c r="BI21" s="1821"/>
      <c r="BJ21" s="1821"/>
      <c r="BK21" s="1821"/>
      <c r="BL21" s="1821"/>
      <c r="BM21" s="1821"/>
      <c r="BN21" s="1821"/>
      <c r="BO21" s="1821"/>
      <c r="BP21" s="1821"/>
      <c r="BQ21" s="1821"/>
      <c r="BR21" s="1821"/>
      <c r="BS21" s="1821"/>
      <c r="BT21" s="1821"/>
      <c r="BU21" s="1821"/>
      <c r="BV21" s="1821"/>
      <c r="BW21" s="1821"/>
      <c r="BX21" s="1821"/>
      <c r="BY21" s="1821"/>
      <c r="BZ21" s="1821"/>
      <c r="CA21" s="1821"/>
      <c r="CB21" s="1821"/>
      <c r="CC21" s="1821"/>
      <c r="CD21" s="1834"/>
      <c r="CH21" s="1807"/>
      <c r="CI21" s="1807"/>
      <c r="CJ21" s="1807"/>
      <c r="CK21" s="1807"/>
    </row>
    <row r="22" spans="2:91" s="1810" customFormat="1" ht="39.9" customHeight="1">
      <c r="B22" s="1812"/>
      <c r="C22" s="1807"/>
      <c r="D22" s="1807"/>
      <c r="E22" s="1807"/>
      <c r="F22" s="1807"/>
      <c r="G22" s="1807"/>
      <c r="H22" s="1807"/>
      <c r="I22" s="1807"/>
      <c r="J22" s="1807"/>
      <c r="K22" s="1807"/>
      <c r="L22" s="1807"/>
      <c r="M22" s="1807"/>
      <c r="N22" s="1807"/>
      <c r="O22" s="1807"/>
      <c r="P22" s="1807"/>
      <c r="Q22" s="1807"/>
      <c r="R22" s="1807"/>
      <c r="S22" s="1807"/>
      <c r="T22" s="1807"/>
      <c r="U22" s="1807"/>
      <c r="V22" s="1807"/>
      <c r="W22" s="1807"/>
      <c r="X22" s="1807"/>
      <c r="Y22" s="1807"/>
      <c r="Z22" s="1807"/>
      <c r="AA22" s="1807"/>
      <c r="AB22" s="1807"/>
      <c r="AC22" s="1807"/>
      <c r="AD22" s="1807"/>
      <c r="AE22" s="1807"/>
      <c r="AF22" s="1807"/>
      <c r="AG22" s="1807"/>
      <c r="AH22" s="1807"/>
      <c r="AI22" s="1807"/>
      <c r="AJ22" s="1807"/>
      <c r="AK22" s="1807"/>
      <c r="AL22" s="1807"/>
      <c r="AM22" s="1807"/>
      <c r="AN22" s="1807"/>
      <c r="AO22" s="1807"/>
      <c r="AP22" s="1807"/>
      <c r="AQ22" s="1807"/>
      <c r="AR22" s="1807"/>
      <c r="AS22" s="1807"/>
      <c r="AT22" s="1807"/>
      <c r="AU22" s="1807"/>
      <c r="AV22" s="1807"/>
      <c r="AW22" s="1807"/>
      <c r="AX22" s="1807"/>
      <c r="AY22" s="1807"/>
      <c r="AZ22" s="1807"/>
      <c r="BA22" s="1807"/>
      <c r="BB22" s="1807"/>
      <c r="BC22" s="1807"/>
      <c r="BD22" s="1807"/>
      <c r="BE22" s="1807"/>
      <c r="BF22" s="1807"/>
      <c r="BG22" s="1807"/>
      <c r="BH22" s="1807"/>
      <c r="BI22" s="1807"/>
      <c r="BJ22" s="1807"/>
      <c r="BK22" s="1807"/>
      <c r="BL22" s="1807"/>
      <c r="BM22" s="1807"/>
      <c r="BN22" s="1807"/>
      <c r="BO22" s="1807"/>
      <c r="BP22" s="1807"/>
      <c r="BQ22" s="1807"/>
      <c r="BR22" s="1807"/>
      <c r="BS22" s="1807"/>
      <c r="BT22" s="1807"/>
      <c r="BU22" s="1807"/>
      <c r="BV22" s="1807"/>
      <c r="BW22" s="1807"/>
      <c r="BX22" s="1807"/>
      <c r="BY22" s="1807"/>
      <c r="BZ22" s="1807"/>
      <c r="CA22" s="1807"/>
      <c r="CB22" s="1807"/>
      <c r="CC22" s="1807"/>
      <c r="CD22" s="1813"/>
      <c r="CH22" s="1807"/>
      <c r="CI22" s="1807"/>
      <c r="CJ22" s="1807"/>
      <c r="CK22" s="1807"/>
    </row>
    <row r="23" spans="2:91" s="1801" customFormat="1" ht="30" customHeight="1">
      <c r="B23" s="1812"/>
      <c r="C23" s="1797" t="s">
        <v>770</v>
      </c>
      <c r="D23" s="1797" t="s">
        <v>235</v>
      </c>
      <c r="E23" s="1790"/>
      <c r="F23" s="1798"/>
      <c r="G23" s="1790"/>
      <c r="H23" s="1774"/>
      <c r="I23" s="1774"/>
      <c r="J23" s="1774"/>
      <c r="K23" s="1774"/>
      <c r="L23" s="1774"/>
      <c r="M23" s="1774"/>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c r="AL23" s="1774"/>
      <c r="AM23" s="1774"/>
      <c r="AN23" s="1774"/>
      <c r="AO23" s="1774"/>
      <c r="AP23" s="1790"/>
      <c r="AQ23" s="1790"/>
      <c r="AR23" s="1790"/>
      <c r="AS23" s="1790"/>
      <c r="AT23" s="1790"/>
      <c r="AU23" s="1790"/>
      <c r="AV23" s="1790"/>
      <c r="AW23" s="1790"/>
      <c r="AX23" s="1790"/>
      <c r="AY23" s="1790"/>
      <c r="AZ23" s="1790"/>
      <c r="BA23" s="1790"/>
      <c r="BB23" s="1790"/>
      <c r="BC23" s="1790"/>
      <c r="BD23" s="1790"/>
      <c r="BE23" s="1790"/>
      <c r="BF23" s="1790"/>
      <c r="BG23" s="1790"/>
      <c r="BH23" s="1790"/>
      <c r="BI23" s="1790"/>
      <c r="BJ23" s="1790"/>
      <c r="BK23" s="1790"/>
      <c r="BL23" s="1790"/>
      <c r="BM23" s="1790"/>
      <c r="BN23" s="1790"/>
      <c r="BO23" s="1790"/>
      <c r="BP23" s="1790"/>
      <c r="BQ23" s="1790"/>
      <c r="BR23" s="1790"/>
      <c r="BS23" s="1790"/>
      <c r="BT23" s="1790"/>
      <c r="BU23" s="1790"/>
      <c r="BV23" s="1790"/>
      <c r="BW23" s="1790"/>
      <c r="BX23" s="1790"/>
      <c r="BY23" s="1790"/>
      <c r="BZ23" s="1790"/>
      <c r="CA23" s="1807"/>
      <c r="CB23" s="1807"/>
      <c r="CC23" s="1807"/>
      <c r="CD23" s="1813"/>
      <c r="CH23" s="1807"/>
      <c r="CI23" s="1807"/>
      <c r="CJ23" s="1807"/>
      <c r="CK23" s="1807"/>
    </row>
    <row r="24" spans="2:91" s="1801" customFormat="1" ht="30" customHeight="1">
      <c r="B24" s="1812"/>
      <c r="C24" s="1790"/>
      <c r="D24" s="1911" t="s">
        <v>1016</v>
      </c>
      <c r="E24" s="1790"/>
      <c r="F24" s="1790"/>
      <c r="G24" s="1790"/>
      <c r="H24" s="1774"/>
      <c r="I24" s="1774"/>
      <c r="J24" s="1774"/>
      <c r="K24" s="1774"/>
      <c r="L24" s="1774"/>
      <c r="M24" s="1774"/>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c r="AL24" s="1774"/>
      <c r="AM24" s="1774"/>
      <c r="AN24" s="1774"/>
      <c r="AO24" s="1774"/>
      <c r="AP24" s="1790"/>
      <c r="AQ24" s="1790"/>
      <c r="AR24" s="1790"/>
      <c r="AS24" s="1790"/>
      <c r="AT24" s="1790"/>
      <c r="AU24" s="1790"/>
      <c r="AV24" s="1790"/>
      <c r="AW24" s="1790"/>
      <c r="AX24" s="1790"/>
      <c r="AY24" s="1790"/>
      <c r="AZ24" s="1790"/>
      <c r="BA24" s="1790"/>
      <c r="BB24" s="1790"/>
      <c r="BC24" s="1790"/>
      <c r="BD24" s="1790"/>
      <c r="BE24" s="1790"/>
      <c r="BF24" s="1790"/>
      <c r="BG24" s="1790"/>
      <c r="BH24" s="1790"/>
      <c r="BI24" s="1790"/>
      <c r="BJ24" s="1790"/>
      <c r="BK24" s="1790"/>
      <c r="BL24" s="1790"/>
      <c r="BM24" s="1790"/>
      <c r="BN24" s="1790"/>
      <c r="BO24" s="1790"/>
      <c r="BP24" s="1790"/>
      <c r="BQ24" s="1790"/>
      <c r="BR24" s="1790"/>
      <c r="BS24" s="1790"/>
      <c r="BT24" s="1790"/>
      <c r="BU24" s="1790"/>
      <c r="BV24" s="1790"/>
      <c r="BW24" s="1790"/>
      <c r="BX24" s="1790"/>
      <c r="BY24" s="1790"/>
      <c r="BZ24" s="1790"/>
      <c r="CA24" s="1807"/>
      <c r="CB24" s="1807"/>
      <c r="CC24" s="1807"/>
      <c r="CD24" s="1813"/>
      <c r="CH24" s="1807"/>
      <c r="CI24" s="1807"/>
      <c r="CJ24" s="1807"/>
      <c r="CK24" s="1807"/>
    </row>
    <row r="25" spans="2:91" s="1801" customFormat="1" ht="30" customHeight="1">
      <c r="B25" s="1796"/>
      <c r="C25" s="1770"/>
      <c r="D25" s="1790"/>
      <c r="E25" s="1790"/>
      <c r="F25" s="1774"/>
      <c r="G25" s="1798"/>
      <c r="H25" s="1775"/>
      <c r="I25" s="1775"/>
      <c r="J25" s="1774"/>
      <c r="K25" s="1806"/>
      <c r="L25" s="1806"/>
      <c r="M25" s="1806"/>
      <c r="N25" s="1806"/>
      <c r="O25" s="1806"/>
      <c r="P25" s="1774"/>
      <c r="Q25" s="1774"/>
      <c r="R25" s="1790"/>
      <c r="S25" s="1790"/>
      <c r="T25" s="1790"/>
      <c r="U25" s="1790"/>
      <c r="V25" s="1790"/>
      <c r="W25" s="1790"/>
      <c r="X25" s="1790"/>
      <c r="Y25" s="1790"/>
      <c r="Z25" s="1790"/>
      <c r="AA25" s="1790"/>
      <c r="AB25" s="1790"/>
      <c r="AC25" s="1790"/>
      <c r="AD25" s="1790"/>
      <c r="AE25" s="1790"/>
      <c r="AF25" s="1790"/>
      <c r="AG25" s="1790"/>
      <c r="AH25" s="1774"/>
      <c r="AI25" s="1774"/>
      <c r="AJ25" s="1774"/>
      <c r="AK25" s="1790"/>
      <c r="AL25" s="1799"/>
      <c r="AM25" s="1800"/>
      <c r="AN25" s="1775"/>
      <c r="AO25" s="1775"/>
      <c r="AP25" s="1774"/>
      <c r="AQ25" s="1806"/>
      <c r="AR25" s="1806"/>
      <c r="AS25" s="1806"/>
      <c r="AT25" s="1806"/>
      <c r="AU25" s="1806"/>
      <c r="AV25" s="1806"/>
      <c r="AW25" s="1826"/>
      <c r="AX25" s="1774"/>
      <c r="AY25" s="1774"/>
      <c r="AZ25" s="1790"/>
      <c r="BA25" s="1790"/>
      <c r="BB25" s="1790"/>
      <c r="BC25" s="1790"/>
      <c r="BD25" s="1790"/>
      <c r="BE25" s="1790"/>
      <c r="BF25" s="1790"/>
      <c r="BG25" s="1790"/>
      <c r="BH25" s="1790"/>
      <c r="BI25" s="1790"/>
      <c r="BJ25" s="1790"/>
      <c r="BQ25" s="1790"/>
      <c r="BR25" s="1790"/>
      <c r="BS25" s="1790"/>
      <c r="BT25" s="1790"/>
      <c r="BV25" s="1772"/>
      <c r="BW25" s="1772"/>
      <c r="BX25" s="1772"/>
      <c r="BY25" s="1912" t="s">
        <v>1015</v>
      </c>
      <c r="BZ25" s="1772"/>
      <c r="CA25" s="1772"/>
      <c r="CB25" s="1807"/>
      <c r="CC25" s="1807"/>
      <c r="CD25" s="1813"/>
      <c r="CH25" s="1807"/>
      <c r="CI25" s="1807"/>
      <c r="CJ25" s="1807"/>
      <c r="CK25" s="1807"/>
    </row>
    <row r="26" spans="2:91" s="1801" customFormat="1" ht="30" customHeight="1">
      <c r="B26" s="1796"/>
      <c r="C26" s="1805"/>
      <c r="D26" s="1803" t="s">
        <v>6</v>
      </c>
      <c r="E26" s="1790"/>
      <c r="F26" s="1770" t="s">
        <v>236</v>
      </c>
      <c r="G26" s="1790"/>
      <c r="H26" s="1805"/>
      <c r="I26" s="1774"/>
      <c r="J26" s="1774"/>
      <c r="K26" s="1774"/>
      <c r="L26" s="1774"/>
      <c r="M26" s="1774"/>
      <c r="N26" s="1774"/>
      <c r="O26" s="1774"/>
      <c r="P26" s="1774"/>
      <c r="Q26" s="1774"/>
      <c r="R26" s="1804"/>
      <c r="S26" s="1804"/>
      <c r="T26" s="1804"/>
      <c r="U26" s="1804"/>
      <c r="V26" s="1804"/>
      <c r="W26" s="1804"/>
      <c r="X26" s="1804"/>
      <c r="Y26" s="1804"/>
      <c r="Z26" s="1804"/>
      <c r="AA26" s="1804"/>
      <c r="AB26" s="1804"/>
      <c r="AC26" s="1804"/>
      <c r="AD26" s="1804"/>
      <c r="AE26" s="1804"/>
      <c r="AF26" s="1804"/>
      <c r="AG26" s="1804"/>
      <c r="AH26" s="1804"/>
      <c r="AI26" s="1804"/>
      <c r="AJ26" s="1804"/>
      <c r="AK26" s="1804"/>
      <c r="AL26" s="1804"/>
      <c r="AM26" s="1804"/>
      <c r="AN26" s="1804"/>
      <c r="AO26" s="1804"/>
      <c r="AP26" s="1805"/>
      <c r="AQ26" s="1805"/>
      <c r="AR26" s="1805"/>
      <c r="AS26" s="1805"/>
      <c r="AT26" s="1805"/>
      <c r="AU26" s="1805"/>
      <c r="AV26" s="1805"/>
      <c r="AW26" s="1805"/>
      <c r="AX26" s="1805"/>
      <c r="AY26" s="1805"/>
      <c r="AZ26" s="1805"/>
      <c r="BA26" s="1805"/>
      <c r="BB26" s="1805"/>
      <c r="BC26" s="1805"/>
      <c r="BD26" s="1805"/>
      <c r="BE26" s="1805"/>
      <c r="BF26" s="1805"/>
      <c r="BG26" s="1805"/>
      <c r="BH26" s="1805"/>
      <c r="BI26" s="1805"/>
      <c r="BJ26" s="1805"/>
      <c r="BQ26" s="1790"/>
      <c r="BR26" s="1790"/>
      <c r="BS26" s="1790"/>
      <c r="BT26" s="1790"/>
      <c r="BV26" s="3353" t="s">
        <v>110</v>
      </c>
      <c r="BW26" s="3354"/>
      <c r="BX26" s="3354"/>
      <c r="BY26" s="3355"/>
      <c r="BZ26" s="3356"/>
      <c r="CA26" s="3357"/>
      <c r="CB26" s="1807"/>
      <c r="CC26" s="1807"/>
      <c r="CD26" s="1824"/>
      <c r="CE26" s="1774"/>
      <c r="CF26" s="1774"/>
      <c r="CG26" s="1774"/>
      <c r="CH26" s="1790"/>
      <c r="CI26" s="1790"/>
      <c r="CJ26" s="1790"/>
      <c r="CK26" s="1790"/>
      <c r="CL26" s="1790"/>
      <c r="CM26" s="1790"/>
    </row>
    <row r="27" spans="2:91" s="1801" customFormat="1" ht="30" customHeight="1">
      <c r="B27" s="1796"/>
      <c r="C27" s="1805"/>
      <c r="D27" s="1804"/>
      <c r="E27" s="1790"/>
      <c r="F27" s="1771" t="s">
        <v>237</v>
      </c>
      <c r="G27" s="1790"/>
      <c r="H27" s="1805"/>
      <c r="I27" s="1774"/>
      <c r="J27" s="1774"/>
      <c r="K27" s="1774"/>
      <c r="L27" s="1774"/>
      <c r="M27" s="1774"/>
      <c r="N27" s="1774"/>
      <c r="O27" s="1774"/>
      <c r="P27" s="1774"/>
      <c r="Q27" s="1774"/>
      <c r="R27" s="1804"/>
      <c r="S27" s="1804"/>
      <c r="T27" s="1804"/>
      <c r="U27" s="1804"/>
      <c r="V27" s="1804"/>
      <c r="W27" s="1804"/>
      <c r="X27" s="1804"/>
      <c r="Y27" s="1804"/>
      <c r="Z27" s="1804"/>
      <c r="AA27" s="1804"/>
      <c r="AB27" s="1804"/>
      <c r="AC27" s="1804"/>
      <c r="AD27" s="1804"/>
      <c r="AE27" s="1804"/>
      <c r="AF27" s="1804"/>
      <c r="AG27" s="1804"/>
      <c r="AH27" s="1804"/>
      <c r="AI27" s="1804"/>
      <c r="AJ27" s="1804"/>
      <c r="AK27" s="1804"/>
      <c r="AL27" s="1804"/>
      <c r="AM27" s="1804"/>
      <c r="AN27" s="1804"/>
      <c r="AO27" s="1804"/>
      <c r="AP27" s="1805"/>
      <c r="AQ27" s="1805"/>
      <c r="AR27" s="1805"/>
      <c r="AS27" s="1805"/>
      <c r="AT27" s="1805"/>
      <c r="AU27" s="1805"/>
      <c r="AV27" s="1805"/>
      <c r="AW27" s="1805"/>
      <c r="AX27" s="1805"/>
      <c r="AY27" s="1805"/>
      <c r="AZ27" s="1805"/>
      <c r="BA27" s="1805"/>
      <c r="BB27" s="1805"/>
      <c r="BC27" s="1805"/>
      <c r="BD27" s="1805"/>
      <c r="BE27" s="1805"/>
      <c r="BF27" s="1805"/>
      <c r="BG27" s="1805"/>
      <c r="BH27" s="1805"/>
      <c r="BI27" s="1805"/>
      <c r="BJ27" s="1805"/>
      <c r="BQ27" s="1790"/>
      <c r="BR27" s="1790"/>
      <c r="BS27" s="1790"/>
      <c r="BT27" s="1790"/>
      <c r="BV27" s="3354"/>
      <c r="BW27" s="3354"/>
      <c r="BX27" s="3354"/>
      <c r="BY27" s="3358"/>
      <c r="BZ27" s="3359"/>
      <c r="CA27" s="3360"/>
      <c r="CB27" s="1807"/>
      <c r="CC27" s="1807"/>
      <c r="CD27" s="1824"/>
      <c r="CE27" s="1774"/>
      <c r="CF27" s="1774"/>
      <c r="CG27" s="1774"/>
      <c r="CH27" s="1790"/>
      <c r="CI27" s="1790"/>
      <c r="CJ27" s="1790"/>
      <c r="CK27" s="1790"/>
      <c r="CL27" s="1790"/>
      <c r="CM27" s="1790"/>
    </row>
    <row r="28" spans="2:91" s="1801" customFormat="1" ht="24.9" customHeight="1">
      <c r="B28" s="1777"/>
      <c r="C28" s="1790"/>
      <c r="D28" s="1798"/>
      <c r="E28" s="1790"/>
      <c r="F28" s="1787"/>
      <c r="G28" s="1790"/>
      <c r="H28" s="1790"/>
      <c r="I28" s="1774"/>
      <c r="J28" s="1774"/>
      <c r="K28" s="1774"/>
      <c r="L28" s="1774"/>
      <c r="M28" s="1774"/>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c r="AL28" s="1774"/>
      <c r="AM28" s="1774"/>
      <c r="AN28" s="1774"/>
      <c r="AO28" s="1774"/>
      <c r="AP28" s="1790"/>
      <c r="AQ28" s="1790"/>
      <c r="AR28" s="1790"/>
      <c r="AS28" s="1790"/>
      <c r="AT28" s="1790"/>
      <c r="AU28" s="1790"/>
      <c r="AV28" s="1790"/>
      <c r="AW28" s="1790"/>
      <c r="AX28" s="1790"/>
      <c r="AY28" s="1790"/>
      <c r="AZ28" s="1790"/>
      <c r="BA28" s="1790"/>
      <c r="BB28" s="1790"/>
      <c r="BC28" s="1790"/>
      <c r="BD28" s="1790"/>
      <c r="BE28" s="1790"/>
      <c r="BF28" s="1790"/>
      <c r="BG28" s="1790"/>
      <c r="BH28" s="1790"/>
      <c r="BI28" s="1790"/>
      <c r="BJ28" s="1790"/>
      <c r="BQ28" s="1790"/>
      <c r="BR28" s="1790"/>
      <c r="BS28" s="1790"/>
      <c r="BT28" s="1790"/>
      <c r="BV28" s="1790"/>
      <c r="BW28" s="1790"/>
      <c r="BX28" s="1790"/>
      <c r="BY28" s="1790"/>
      <c r="BZ28" s="1790"/>
      <c r="CA28" s="1790"/>
      <c r="CB28" s="1807"/>
      <c r="CC28" s="1807"/>
      <c r="CD28" s="1824"/>
      <c r="CE28" s="1774"/>
      <c r="CF28" s="1774"/>
      <c r="CG28" s="1774"/>
      <c r="CH28" s="1790"/>
      <c r="CI28" s="1790"/>
      <c r="CJ28" s="1790"/>
      <c r="CK28" s="1790"/>
      <c r="CL28" s="1790"/>
      <c r="CM28" s="1790"/>
    </row>
    <row r="29" spans="2:91" s="1801" customFormat="1" ht="30" customHeight="1">
      <c r="B29" s="1808"/>
      <c r="C29" s="1790"/>
      <c r="D29" s="1803" t="s">
        <v>7</v>
      </c>
      <c r="E29" s="1790"/>
      <c r="F29" s="1770" t="s">
        <v>238</v>
      </c>
      <c r="G29" s="1790"/>
      <c r="H29" s="1790"/>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90"/>
      <c r="AQ29" s="1790"/>
      <c r="AR29" s="1790"/>
      <c r="AS29" s="1790"/>
      <c r="AT29" s="1790"/>
      <c r="AU29" s="1790"/>
      <c r="AV29" s="1790"/>
      <c r="AW29" s="1790"/>
      <c r="AX29" s="1790"/>
      <c r="AY29" s="1790"/>
      <c r="AZ29" s="1790"/>
      <c r="BA29" s="1790"/>
      <c r="BB29" s="1790"/>
      <c r="BC29" s="1790"/>
      <c r="BD29" s="1790"/>
      <c r="BE29" s="1790"/>
      <c r="BF29" s="1790"/>
      <c r="BG29" s="1790"/>
      <c r="BH29" s="1790"/>
      <c r="BI29" s="1790"/>
      <c r="BJ29" s="1790"/>
      <c r="BQ29" s="1790"/>
      <c r="BR29" s="1790"/>
      <c r="BS29" s="1790"/>
      <c r="BT29" s="1790"/>
      <c r="BV29" s="3353" t="s">
        <v>181</v>
      </c>
      <c r="BW29" s="3354"/>
      <c r="BX29" s="3354"/>
      <c r="BY29" s="3355"/>
      <c r="BZ29" s="3356"/>
      <c r="CA29" s="3357"/>
      <c r="CB29" s="1807"/>
      <c r="CC29" s="1807"/>
      <c r="CD29" s="1824"/>
      <c r="CE29" s="1774"/>
      <c r="CF29" s="1774"/>
      <c r="CG29" s="1774"/>
      <c r="CH29" s="1790"/>
      <c r="CI29" s="1790"/>
      <c r="CJ29" s="1790"/>
      <c r="CK29" s="1790"/>
      <c r="CL29" s="1790"/>
      <c r="CM29" s="1790"/>
    </row>
    <row r="30" spans="2:91" s="1801" customFormat="1" ht="30" customHeight="1">
      <c r="B30" s="1808"/>
      <c r="C30" s="1790"/>
      <c r="D30" s="1804"/>
      <c r="E30" s="1790"/>
      <c r="F30" s="1771" t="s">
        <v>239</v>
      </c>
      <c r="G30" s="1790"/>
      <c r="H30" s="1790"/>
      <c r="I30" s="1774"/>
      <c r="J30" s="1774"/>
      <c r="K30" s="1774"/>
      <c r="L30" s="1774"/>
      <c r="M30" s="1774"/>
      <c r="N30" s="1774"/>
      <c r="O30" s="1774"/>
      <c r="P30" s="1774"/>
      <c r="Q30" s="1774"/>
      <c r="R30" s="1774"/>
      <c r="S30" s="1774"/>
      <c r="T30" s="1774"/>
      <c r="U30" s="1774"/>
      <c r="V30" s="1774"/>
      <c r="W30" s="1774"/>
      <c r="X30" s="1774"/>
      <c r="Y30" s="1774"/>
      <c r="Z30" s="1774"/>
      <c r="AA30" s="1774"/>
      <c r="AB30" s="1774"/>
      <c r="AC30" s="1774"/>
      <c r="AD30" s="1774"/>
      <c r="AE30" s="1774"/>
      <c r="AF30" s="1774"/>
      <c r="AG30" s="1774"/>
      <c r="AH30" s="1774"/>
      <c r="AI30" s="1774"/>
      <c r="AJ30" s="1774"/>
      <c r="AK30" s="1774"/>
      <c r="AL30" s="1774"/>
      <c r="AM30" s="1774"/>
      <c r="AN30" s="1774"/>
      <c r="AO30" s="1774"/>
      <c r="AP30" s="1790"/>
      <c r="AQ30" s="1790"/>
      <c r="AR30" s="1790"/>
      <c r="AS30" s="1790"/>
      <c r="AT30" s="1790"/>
      <c r="AU30" s="1790"/>
      <c r="AV30" s="1790"/>
      <c r="AW30" s="1790"/>
      <c r="AX30" s="1790"/>
      <c r="AY30" s="1790"/>
      <c r="AZ30" s="1790"/>
      <c r="BA30" s="1790"/>
      <c r="BB30" s="1790"/>
      <c r="BC30" s="1790"/>
      <c r="BD30" s="1790"/>
      <c r="BE30" s="1790"/>
      <c r="BF30" s="1790"/>
      <c r="BG30" s="1790"/>
      <c r="BH30" s="1790"/>
      <c r="BI30" s="1790"/>
      <c r="BJ30" s="1790"/>
      <c r="BQ30" s="1790"/>
      <c r="BR30" s="1790"/>
      <c r="BS30" s="1790"/>
      <c r="BT30" s="1790"/>
      <c r="BV30" s="3354"/>
      <c r="BW30" s="3354"/>
      <c r="BX30" s="3354"/>
      <c r="BY30" s="3358"/>
      <c r="BZ30" s="3359"/>
      <c r="CA30" s="3360"/>
      <c r="CB30" s="1807"/>
      <c r="CC30" s="1807"/>
      <c r="CD30" s="1824"/>
      <c r="CE30" s="1774"/>
      <c r="CF30" s="1774"/>
      <c r="CG30" s="1774"/>
      <c r="CH30" s="1790"/>
      <c r="CI30" s="1790"/>
      <c r="CJ30" s="1790"/>
      <c r="CK30" s="1790"/>
      <c r="CL30" s="1790"/>
      <c r="CM30" s="1790"/>
    </row>
    <row r="31" spans="2:91" s="1801" customFormat="1" ht="24.9" customHeight="1">
      <c r="B31" s="1812"/>
      <c r="C31" s="1790"/>
      <c r="D31" s="1809"/>
      <c r="E31" s="1790"/>
      <c r="F31" s="1787"/>
      <c r="G31" s="1790"/>
      <c r="H31" s="1790"/>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90"/>
      <c r="AQ31" s="1790"/>
      <c r="AR31" s="1790"/>
      <c r="AS31" s="1790"/>
      <c r="AT31" s="1790"/>
      <c r="AU31" s="1790"/>
      <c r="AV31" s="1790"/>
      <c r="AW31" s="1790"/>
      <c r="AX31" s="1790"/>
      <c r="AY31" s="1790"/>
      <c r="AZ31" s="1790"/>
      <c r="BA31" s="1790"/>
      <c r="BB31" s="1790"/>
      <c r="BC31" s="1790"/>
      <c r="BD31" s="1790"/>
      <c r="BE31" s="1790"/>
      <c r="BF31" s="1790"/>
      <c r="BG31" s="1790"/>
      <c r="BH31" s="1790"/>
      <c r="BI31" s="1790"/>
      <c r="BJ31" s="1790"/>
      <c r="BQ31" s="1790"/>
      <c r="BR31" s="1790"/>
      <c r="BS31" s="1790"/>
      <c r="BT31" s="1790"/>
      <c r="BV31" s="1790"/>
      <c r="BW31" s="1790"/>
      <c r="BX31" s="1790"/>
      <c r="BY31" s="1790"/>
      <c r="BZ31" s="1790"/>
      <c r="CA31" s="1790"/>
      <c r="CB31" s="1807"/>
      <c r="CC31" s="1807"/>
      <c r="CD31" s="1824"/>
      <c r="CE31" s="1774"/>
      <c r="CF31" s="1774"/>
      <c r="CG31" s="1774"/>
      <c r="CH31" s="1790"/>
      <c r="CI31" s="1790"/>
      <c r="CJ31" s="1790"/>
      <c r="CK31" s="1790"/>
      <c r="CL31" s="1790"/>
      <c r="CM31" s="1790"/>
    </row>
    <row r="32" spans="2:91" s="1801" customFormat="1" ht="30" customHeight="1">
      <c r="B32" s="1796"/>
      <c r="C32" s="1790"/>
      <c r="D32" s="1774" t="s">
        <v>8</v>
      </c>
      <c r="E32" s="1790"/>
      <c r="F32" s="1770" t="s">
        <v>240</v>
      </c>
      <c r="G32" s="1790"/>
      <c r="H32" s="1790"/>
      <c r="I32" s="1774"/>
      <c r="J32" s="1774"/>
      <c r="K32" s="1774"/>
      <c r="L32" s="1774"/>
      <c r="M32" s="1774"/>
      <c r="N32" s="1774"/>
      <c r="O32" s="1774"/>
      <c r="P32" s="1774"/>
      <c r="Q32" s="1774"/>
      <c r="R32" s="1774"/>
      <c r="S32" s="1774"/>
      <c r="T32" s="1774"/>
      <c r="U32" s="1774"/>
      <c r="V32" s="1774"/>
      <c r="W32" s="1774"/>
      <c r="X32" s="1774"/>
      <c r="Y32" s="1774"/>
      <c r="Z32" s="1774"/>
      <c r="AA32" s="1774"/>
      <c r="AB32" s="1774"/>
      <c r="AC32" s="1774"/>
      <c r="AD32" s="1774"/>
      <c r="AE32" s="1774"/>
      <c r="AF32" s="1774"/>
      <c r="AG32" s="1774"/>
      <c r="AH32" s="1774"/>
      <c r="AI32" s="1774"/>
      <c r="AJ32" s="1774"/>
      <c r="AK32" s="1774"/>
      <c r="AL32" s="1774"/>
      <c r="AM32" s="1774"/>
      <c r="AN32" s="1774"/>
      <c r="AO32" s="1774"/>
      <c r="AP32" s="1790"/>
      <c r="AQ32" s="1790"/>
      <c r="AR32" s="1790"/>
      <c r="AS32" s="1790"/>
      <c r="AT32" s="1790"/>
      <c r="AU32" s="1790"/>
      <c r="AV32" s="1790"/>
      <c r="AW32" s="1790"/>
      <c r="AX32" s="1790"/>
      <c r="AY32" s="1790"/>
      <c r="AZ32" s="1790"/>
      <c r="BA32" s="1790"/>
      <c r="BB32" s="1790"/>
      <c r="BC32" s="1790"/>
      <c r="BD32" s="1790"/>
      <c r="BE32" s="1790"/>
      <c r="BF32" s="1790"/>
      <c r="BG32" s="1790"/>
      <c r="BH32" s="1790"/>
      <c r="BI32" s="1790"/>
      <c r="BJ32" s="1790"/>
      <c r="BQ32" s="1790"/>
      <c r="BR32" s="1790"/>
      <c r="BS32" s="1790"/>
      <c r="BT32" s="1790"/>
      <c r="BV32" s="3353" t="s">
        <v>81</v>
      </c>
      <c r="BW32" s="3354"/>
      <c r="BX32" s="3354"/>
      <c r="BY32" s="3355"/>
      <c r="BZ32" s="3356"/>
      <c r="CA32" s="3357"/>
      <c r="CB32" s="1807"/>
      <c r="CC32" s="1807"/>
      <c r="CD32" s="1824"/>
      <c r="CE32" s="1774"/>
      <c r="CF32" s="1774"/>
      <c r="CG32" s="1774"/>
      <c r="CH32" s="1790"/>
      <c r="CI32" s="1790"/>
      <c r="CJ32" s="1790"/>
      <c r="CK32" s="1790"/>
      <c r="CL32" s="1790"/>
      <c r="CM32" s="1790"/>
    </row>
    <row r="33" spans="2:91" s="1801" customFormat="1" ht="30" customHeight="1">
      <c r="B33" s="1796"/>
      <c r="C33" s="1790"/>
      <c r="D33" s="1804"/>
      <c r="E33" s="1790"/>
      <c r="F33" s="1771" t="s">
        <v>241</v>
      </c>
      <c r="G33" s="1790"/>
      <c r="H33" s="1790"/>
      <c r="I33" s="1774"/>
      <c r="J33" s="1774"/>
      <c r="K33" s="1774"/>
      <c r="L33" s="1774"/>
      <c r="M33" s="1774"/>
      <c r="N33" s="1774"/>
      <c r="O33" s="1774"/>
      <c r="P33" s="1774"/>
      <c r="Q33" s="1774"/>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90"/>
      <c r="AQ33" s="1790"/>
      <c r="AR33" s="1790"/>
      <c r="AS33" s="1790"/>
      <c r="AT33" s="1790"/>
      <c r="AU33" s="1790"/>
      <c r="AV33" s="1790"/>
      <c r="AW33" s="1790"/>
      <c r="AX33" s="1790"/>
      <c r="AY33" s="1790"/>
      <c r="AZ33" s="1790"/>
      <c r="BA33" s="1790"/>
      <c r="BB33" s="1790"/>
      <c r="BC33" s="1790"/>
      <c r="BD33" s="1790"/>
      <c r="BE33" s="1790"/>
      <c r="BF33" s="1790"/>
      <c r="BG33" s="1790"/>
      <c r="BH33" s="1790"/>
      <c r="BI33" s="1790"/>
      <c r="BJ33" s="1790"/>
      <c r="BQ33" s="1790"/>
      <c r="BR33" s="1790"/>
      <c r="BS33" s="1790"/>
      <c r="BT33" s="1790"/>
      <c r="BV33" s="3354"/>
      <c r="BW33" s="3354"/>
      <c r="BX33" s="3354"/>
      <c r="BY33" s="3358"/>
      <c r="BZ33" s="3359"/>
      <c r="CA33" s="3360"/>
      <c r="CB33" s="1807"/>
      <c r="CC33" s="1807"/>
      <c r="CD33" s="1824"/>
      <c r="CE33" s="1774"/>
      <c r="CF33" s="1774"/>
      <c r="CG33" s="1774"/>
      <c r="CH33" s="1790"/>
      <c r="CI33" s="1790"/>
      <c r="CJ33" s="1790"/>
      <c r="CK33" s="1790"/>
      <c r="CL33" s="1790"/>
      <c r="CM33" s="1790"/>
    </row>
    <row r="34" spans="2:91" s="1801" customFormat="1" ht="24.9" customHeight="1">
      <c r="B34" s="1796"/>
      <c r="C34" s="1790"/>
      <c r="D34" s="1804"/>
      <c r="E34" s="1790"/>
      <c r="F34" s="1787"/>
      <c r="G34" s="1790"/>
      <c r="H34" s="1790"/>
      <c r="I34" s="1774"/>
      <c r="J34" s="1774"/>
      <c r="K34" s="1774"/>
      <c r="L34" s="1774"/>
      <c r="M34" s="1774"/>
      <c r="N34" s="1774"/>
      <c r="O34" s="1774"/>
      <c r="P34" s="1774"/>
      <c r="Q34" s="1774"/>
      <c r="R34" s="1774"/>
      <c r="S34" s="1774"/>
      <c r="T34" s="1774"/>
      <c r="U34" s="1774"/>
      <c r="V34" s="1774"/>
      <c r="W34" s="1774"/>
      <c r="X34" s="1774"/>
      <c r="Y34" s="1774"/>
      <c r="Z34" s="1774"/>
      <c r="AA34" s="1774"/>
      <c r="AB34" s="1774"/>
      <c r="AC34" s="1774"/>
      <c r="AD34" s="1774"/>
      <c r="AE34" s="1774"/>
      <c r="AF34" s="1774"/>
      <c r="AG34" s="1774"/>
      <c r="AH34" s="1774"/>
      <c r="AI34" s="1774"/>
      <c r="AJ34" s="1774"/>
      <c r="AK34" s="1774"/>
      <c r="AL34" s="1774"/>
      <c r="AM34" s="1774"/>
      <c r="AN34" s="1774"/>
      <c r="AO34" s="1774"/>
      <c r="AP34" s="1790"/>
      <c r="AQ34" s="1790"/>
      <c r="AR34" s="1790"/>
      <c r="AS34" s="1790"/>
      <c r="AT34" s="1790"/>
      <c r="AU34" s="1790"/>
      <c r="AV34" s="1790"/>
      <c r="AW34" s="1790"/>
      <c r="AX34" s="1790"/>
      <c r="AY34" s="1790"/>
      <c r="AZ34" s="1790"/>
      <c r="BA34" s="1790"/>
      <c r="BB34" s="1790"/>
      <c r="BC34" s="1790"/>
      <c r="BD34" s="1790"/>
      <c r="BE34" s="1790"/>
      <c r="BF34" s="1790"/>
      <c r="BG34" s="1790"/>
      <c r="BH34" s="1790"/>
      <c r="BI34" s="1790"/>
      <c r="BJ34" s="1790"/>
      <c r="BQ34" s="1790"/>
      <c r="BR34" s="1790"/>
      <c r="BS34" s="1790"/>
      <c r="BT34" s="1790"/>
      <c r="BV34" s="1790"/>
      <c r="BW34" s="1790"/>
      <c r="BX34" s="1790"/>
      <c r="BY34" s="1790"/>
      <c r="BZ34" s="1790"/>
      <c r="CA34" s="1790"/>
      <c r="CB34" s="1807"/>
      <c r="CC34" s="1807"/>
      <c r="CD34" s="1824"/>
      <c r="CE34" s="1774"/>
      <c r="CF34" s="1774"/>
      <c r="CG34" s="1774"/>
      <c r="CH34" s="1790"/>
      <c r="CI34" s="1790"/>
      <c r="CJ34" s="1790"/>
      <c r="CK34" s="1790"/>
      <c r="CL34" s="1790"/>
      <c r="CM34" s="1790"/>
    </row>
    <row r="35" spans="2:91" s="1801" customFormat="1" ht="30" customHeight="1">
      <c r="B35" s="1796"/>
      <c r="C35" s="1790"/>
      <c r="D35" s="1803" t="s">
        <v>9</v>
      </c>
      <c r="E35" s="1790"/>
      <c r="F35" s="1770" t="s">
        <v>242</v>
      </c>
      <c r="G35" s="1790"/>
      <c r="H35" s="1790"/>
      <c r="I35" s="1774"/>
      <c r="J35" s="1774"/>
      <c r="K35" s="1774"/>
      <c r="L35" s="1774"/>
      <c r="M35" s="1774"/>
      <c r="N35" s="1774"/>
      <c r="O35" s="1774"/>
      <c r="P35" s="1774"/>
      <c r="Q35" s="1774"/>
      <c r="R35" s="1774"/>
      <c r="S35" s="1774"/>
      <c r="T35" s="1774"/>
      <c r="U35" s="1774"/>
      <c r="V35" s="1774"/>
      <c r="W35" s="1774"/>
      <c r="X35" s="1774"/>
      <c r="Y35" s="1774"/>
      <c r="Z35" s="1774"/>
      <c r="AA35" s="1774"/>
      <c r="AB35" s="1774"/>
      <c r="AC35" s="1774"/>
      <c r="AD35" s="1774"/>
      <c r="AE35" s="1774"/>
      <c r="AF35" s="1774"/>
      <c r="AG35" s="1774"/>
      <c r="AH35" s="1774"/>
      <c r="AI35" s="1774"/>
      <c r="AJ35" s="1774"/>
      <c r="AK35" s="1774"/>
      <c r="AL35" s="1774"/>
      <c r="AM35" s="1774"/>
      <c r="AN35" s="1774"/>
      <c r="AO35" s="1774"/>
      <c r="AP35" s="1790"/>
      <c r="AQ35" s="1790"/>
      <c r="AR35" s="1790"/>
      <c r="AS35" s="1790"/>
      <c r="AT35" s="1790"/>
      <c r="AU35" s="1790"/>
      <c r="AV35" s="1790"/>
      <c r="AW35" s="1790"/>
      <c r="AX35" s="1790"/>
      <c r="AY35" s="1790"/>
      <c r="AZ35" s="1790"/>
      <c r="BA35" s="1790"/>
      <c r="BB35" s="1790"/>
      <c r="BC35" s="1790"/>
      <c r="BD35" s="1790"/>
      <c r="BE35" s="1790"/>
      <c r="BF35" s="1790"/>
      <c r="BG35" s="1790"/>
      <c r="BH35" s="1790"/>
      <c r="BI35" s="1790"/>
      <c r="BJ35" s="1790"/>
      <c r="BQ35" s="1790"/>
      <c r="BR35" s="1790"/>
      <c r="BS35" s="1790"/>
      <c r="BT35" s="1790"/>
      <c r="BV35" s="3353" t="s">
        <v>82</v>
      </c>
      <c r="BW35" s="3354"/>
      <c r="BX35" s="3354"/>
      <c r="BY35" s="3355"/>
      <c r="BZ35" s="3356"/>
      <c r="CA35" s="3357"/>
      <c r="CB35" s="1807"/>
      <c r="CC35" s="1807"/>
      <c r="CD35" s="1824"/>
      <c r="CE35" s="1774"/>
      <c r="CF35" s="1774"/>
      <c r="CG35" s="1774"/>
      <c r="CH35" s="1790"/>
      <c r="CI35" s="1790"/>
      <c r="CJ35" s="1790"/>
      <c r="CK35" s="1790"/>
      <c r="CL35" s="1790"/>
      <c r="CM35" s="1790"/>
    </row>
    <row r="36" spans="2:91" s="1801" customFormat="1" ht="30" customHeight="1">
      <c r="B36" s="1777"/>
      <c r="C36" s="1790"/>
      <c r="D36" s="1804"/>
      <c r="E36" s="1790"/>
      <c r="F36" s="1771" t="s">
        <v>243</v>
      </c>
      <c r="G36" s="1790"/>
      <c r="H36" s="1790"/>
      <c r="I36" s="1774"/>
      <c r="J36" s="1774"/>
      <c r="K36" s="1774"/>
      <c r="L36" s="1774"/>
      <c r="M36" s="1774"/>
      <c r="N36" s="1774"/>
      <c r="O36" s="1774"/>
      <c r="P36" s="1774"/>
      <c r="Q36" s="1774"/>
      <c r="R36" s="1774"/>
      <c r="S36" s="1774"/>
      <c r="T36" s="1774"/>
      <c r="U36" s="1774"/>
      <c r="V36" s="1774"/>
      <c r="W36" s="1774"/>
      <c r="X36" s="1774"/>
      <c r="Y36" s="1774"/>
      <c r="Z36" s="1774"/>
      <c r="AA36" s="1774"/>
      <c r="AB36" s="1774"/>
      <c r="AC36" s="1774"/>
      <c r="AD36" s="1774"/>
      <c r="AE36" s="1774"/>
      <c r="AF36" s="1774"/>
      <c r="AG36" s="1774"/>
      <c r="AH36" s="1774"/>
      <c r="AI36" s="1774"/>
      <c r="AJ36" s="1774"/>
      <c r="AK36" s="1774"/>
      <c r="AL36" s="1774"/>
      <c r="AM36" s="1774"/>
      <c r="AN36" s="1774"/>
      <c r="AO36" s="1774"/>
      <c r="AP36" s="1790"/>
      <c r="AQ36" s="1790"/>
      <c r="AR36" s="1790"/>
      <c r="AS36" s="1790"/>
      <c r="AT36" s="1790"/>
      <c r="AU36" s="1790"/>
      <c r="AV36" s="1790"/>
      <c r="AW36" s="1790"/>
      <c r="AX36" s="1790"/>
      <c r="AY36" s="1790"/>
      <c r="AZ36" s="1790"/>
      <c r="BA36" s="1790"/>
      <c r="BB36" s="1790"/>
      <c r="BC36" s="1790"/>
      <c r="BD36" s="1790"/>
      <c r="BE36" s="1790"/>
      <c r="BF36" s="1790"/>
      <c r="BG36" s="1790"/>
      <c r="BH36" s="1790"/>
      <c r="BI36" s="1790"/>
      <c r="BJ36" s="1790"/>
      <c r="BQ36" s="1790"/>
      <c r="BR36" s="1790"/>
      <c r="BS36" s="1790"/>
      <c r="BT36" s="1790"/>
      <c r="BV36" s="3354"/>
      <c r="BW36" s="3354"/>
      <c r="BX36" s="3354"/>
      <c r="BY36" s="3358"/>
      <c r="BZ36" s="3359"/>
      <c r="CA36" s="3360"/>
      <c r="CB36" s="1807"/>
      <c r="CC36" s="1807"/>
      <c r="CD36" s="1824"/>
      <c r="CE36" s="1774"/>
      <c r="CF36" s="1774"/>
      <c r="CG36" s="1774"/>
      <c r="CH36" s="1790"/>
      <c r="CI36" s="1790"/>
      <c r="CJ36" s="1790"/>
      <c r="CK36" s="1790"/>
      <c r="CL36" s="1790"/>
      <c r="CM36" s="1790"/>
    </row>
    <row r="37" spans="2:91" s="1801" customFormat="1" ht="24.9" customHeight="1">
      <c r="B37" s="1808"/>
      <c r="C37" s="1790"/>
      <c r="D37" s="1809"/>
      <c r="E37" s="1790"/>
      <c r="F37" s="1787"/>
      <c r="G37" s="1790"/>
      <c r="H37" s="1790"/>
      <c r="I37" s="1774"/>
      <c r="J37" s="1774"/>
      <c r="K37" s="1774"/>
      <c r="L37" s="1774"/>
      <c r="M37" s="1774"/>
      <c r="N37" s="1774"/>
      <c r="O37" s="1774"/>
      <c r="P37" s="1774"/>
      <c r="Q37" s="1774"/>
      <c r="R37" s="1774"/>
      <c r="S37" s="1774"/>
      <c r="T37" s="1774"/>
      <c r="U37" s="1774"/>
      <c r="V37" s="1774"/>
      <c r="W37" s="1774"/>
      <c r="X37" s="1774"/>
      <c r="Y37" s="1774"/>
      <c r="Z37" s="1774"/>
      <c r="AA37" s="1774"/>
      <c r="AB37" s="1774"/>
      <c r="AC37" s="1774"/>
      <c r="AD37" s="1774"/>
      <c r="AE37" s="1774"/>
      <c r="AF37" s="1774"/>
      <c r="AG37" s="1774"/>
      <c r="AH37" s="1774"/>
      <c r="AI37" s="1774"/>
      <c r="AJ37" s="1774"/>
      <c r="AK37" s="1774"/>
      <c r="AL37" s="1774"/>
      <c r="AM37" s="1774"/>
      <c r="AN37" s="1774"/>
      <c r="AO37" s="1774"/>
      <c r="AP37" s="1790"/>
      <c r="AQ37" s="1790"/>
      <c r="AR37" s="1790"/>
      <c r="AS37" s="1790"/>
      <c r="AT37" s="1790"/>
      <c r="AU37" s="1790"/>
      <c r="AV37" s="1790"/>
      <c r="AW37" s="1790"/>
      <c r="AX37" s="1790"/>
      <c r="AY37" s="1790"/>
      <c r="AZ37" s="1790"/>
      <c r="BA37" s="1790"/>
      <c r="BB37" s="1790"/>
      <c r="BC37" s="1790"/>
      <c r="BD37" s="1790"/>
      <c r="BE37" s="1790"/>
      <c r="BF37" s="1790"/>
      <c r="BG37" s="1790"/>
      <c r="BH37" s="1790"/>
      <c r="BI37" s="1790"/>
      <c r="BJ37" s="1790"/>
      <c r="BQ37" s="1790"/>
      <c r="BR37" s="1790"/>
      <c r="BS37" s="1790"/>
      <c r="BT37" s="1790"/>
      <c r="BV37" s="1790"/>
      <c r="BW37" s="1790"/>
      <c r="BX37" s="1790"/>
      <c r="BY37" s="1790"/>
      <c r="BZ37" s="1790"/>
      <c r="CA37" s="1790"/>
      <c r="CB37" s="1807"/>
      <c r="CC37" s="1807"/>
      <c r="CD37" s="1824"/>
      <c r="CE37" s="1774"/>
      <c r="CF37" s="1774"/>
      <c r="CG37" s="1774"/>
      <c r="CH37" s="1790"/>
      <c r="CI37" s="1790"/>
      <c r="CJ37" s="1790"/>
      <c r="CK37" s="1790"/>
      <c r="CL37" s="1790"/>
      <c r="CM37" s="1790"/>
    </row>
    <row r="38" spans="2:91" s="1801" customFormat="1" ht="30" customHeight="1">
      <c r="B38" s="1808"/>
      <c r="C38" s="1790"/>
      <c r="D38" s="1803" t="s">
        <v>26</v>
      </c>
      <c r="E38" s="1790"/>
      <c r="F38" s="1770" t="s">
        <v>244</v>
      </c>
      <c r="G38" s="1790"/>
      <c r="H38" s="1790"/>
      <c r="I38" s="1774"/>
      <c r="J38" s="1774"/>
      <c r="K38" s="1774"/>
      <c r="L38" s="1774"/>
      <c r="M38" s="1774"/>
      <c r="N38" s="1774"/>
      <c r="O38" s="1774"/>
      <c r="P38" s="1774"/>
      <c r="Q38" s="1774"/>
      <c r="R38" s="1774"/>
      <c r="S38" s="1774"/>
      <c r="T38" s="1774"/>
      <c r="U38" s="1774"/>
      <c r="V38" s="1774"/>
      <c r="W38" s="1774"/>
      <c r="X38" s="1774"/>
      <c r="Y38" s="1774"/>
      <c r="Z38" s="1774"/>
      <c r="AA38" s="1774"/>
      <c r="AB38" s="1774"/>
      <c r="AC38" s="1774"/>
      <c r="AD38" s="1774"/>
      <c r="AE38" s="1774"/>
      <c r="AF38" s="1774"/>
      <c r="AG38" s="1774"/>
      <c r="AH38" s="1774"/>
      <c r="AI38" s="1774"/>
      <c r="AJ38" s="1774"/>
      <c r="AK38" s="1774"/>
      <c r="AL38" s="1774"/>
      <c r="AM38" s="1774"/>
      <c r="AN38" s="1774"/>
      <c r="AO38" s="1774"/>
      <c r="AP38" s="1790"/>
      <c r="AQ38" s="1790"/>
      <c r="AR38" s="1790"/>
      <c r="AS38" s="1790"/>
      <c r="AT38" s="1790"/>
      <c r="AU38" s="1790"/>
      <c r="AV38" s="1790"/>
      <c r="AW38" s="1790"/>
      <c r="AX38" s="1790"/>
      <c r="AY38" s="1790"/>
      <c r="AZ38" s="1790"/>
      <c r="BA38" s="1790"/>
      <c r="BB38" s="1790"/>
      <c r="BC38" s="1790"/>
      <c r="BD38" s="1790"/>
      <c r="BE38" s="1790"/>
      <c r="BF38" s="1790"/>
      <c r="BG38" s="1790"/>
      <c r="BH38" s="1790"/>
      <c r="BI38" s="1790"/>
      <c r="BJ38" s="1790"/>
      <c r="BQ38" s="1790"/>
      <c r="BR38" s="1790"/>
      <c r="BS38" s="1790"/>
      <c r="BT38" s="1790"/>
      <c r="BV38" s="3353" t="s">
        <v>112</v>
      </c>
      <c r="BW38" s="3354"/>
      <c r="BX38" s="3354"/>
      <c r="BY38" s="3355"/>
      <c r="BZ38" s="3356"/>
      <c r="CA38" s="3357"/>
      <c r="CB38" s="1807"/>
      <c r="CC38" s="1807"/>
      <c r="CD38" s="1824"/>
      <c r="CE38" s="1774"/>
      <c r="CF38" s="1774"/>
      <c r="CG38" s="1774"/>
      <c r="CH38" s="1790"/>
      <c r="CI38" s="1790"/>
      <c r="CJ38" s="1790"/>
      <c r="CK38" s="1790"/>
      <c r="CL38" s="1790"/>
      <c r="CM38" s="1790"/>
    </row>
    <row r="39" spans="2:91" s="1801" customFormat="1" ht="30" customHeight="1">
      <c r="B39" s="1812"/>
      <c r="C39" s="1790"/>
      <c r="D39" s="1804"/>
      <c r="E39" s="1790"/>
      <c r="F39" s="1771" t="s">
        <v>245</v>
      </c>
      <c r="G39" s="1790"/>
      <c r="H39" s="1790"/>
      <c r="I39" s="1774"/>
      <c r="J39" s="1774"/>
      <c r="K39" s="1774"/>
      <c r="L39" s="1774"/>
      <c r="M39" s="1774"/>
      <c r="N39" s="1774"/>
      <c r="O39" s="1774"/>
      <c r="P39" s="1774"/>
      <c r="Q39" s="1774"/>
      <c r="R39" s="1774"/>
      <c r="S39" s="1774"/>
      <c r="T39" s="1774"/>
      <c r="U39" s="1774"/>
      <c r="V39" s="1774"/>
      <c r="W39" s="1774"/>
      <c r="X39" s="1774"/>
      <c r="Y39" s="1774"/>
      <c r="Z39" s="1774"/>
      <c r="AA39" s="1774"/>
      <c r="AB39" s="1774"/>
      <c r="AC39" s="1774"/>
      <c r="AD39" s="1774"/>
      <c r="AE39" s="1774"/>
      <c r="AF39" s="1774"/>
      <c r="AG39" s="1774"/>
      <c r="AH39" s="1774"/>
      <c r="AI39" s="1774"/>
      <c r="AJ39" s="1774"/>
      <c r="AK39" s="1774"/>
      <c r="AL39" s="1774"/>
      <c r="AM39" s="1774"/>
      <c r="AN39" s="1774"/>
      <c r="AO39" s="1774"/>
      <c r="AP39" s="1790"/>
      <c r="AQ39" s="1790"/>
      <c r="AR39" s="1790"/>
      <c r="AS39" s="1790"/>
      <c r="AT39" s="1790"/>
      <c r="AU39" s="1790"/>
      <c r="AV39" s="1790"/>
      <c r="AW39" s="1790"/>
      <c r="AX39" s="1790"/>
      <c r="AY39" s="1790"/>
      <c r="AZ39" s="1790"/>
      <c r="BA39" s="1790"/>
      <c r="BB39" s="1790"/>
      <c r="BC39" s="1790"/>
      <c r="BD39" s="1790"/>
      <c r="BE39" s="1790"/>
      <c r="BF39" s="1790"/>
      <c r="BG39" s="1790"/>
      <c r="BH39" s="1790"/>
      <c r="BI39" s="1790"/>
      <c r="BJ39" s="1790"/>
      <c r="BQ39" s="1790"/>
      <c r="BR39" s="1790"/>
      <c r="BS39" s="1790"/>
      <c r="BT39" s="1790"/>
      <c r="BV39" s="3354"/>
      <c r="BW39" s="3354"/>
      <c r="BX39" s="3354"/>
      <c r="BY39" s="3358"/>
      <c r="BZ39" s="3359"/>
      <c r="CA39" s="3360"/>
      <c r="CB39" s="1807"/>
      <c r="CC39" s="1807"/>
      <c r="CD39" s="1824"/>
      <c r="CE39" s="1774"/>
      <c r="CF39" s="1774"/>
      <c r="CG39" s="1774"/>
      <c r="CH39" s="1790"/>
      <c r="CI39" s="1790"/>
      <c r="CJ39" s="1790"/>
      <c r="CK39" s="1790"/>
      <c r="CL39" s="1790"/>
      <c r="CM39" s="1790"/>
    </row>
    <row r="40" spans="2:91" s="1801" customFormat="1" ht="24.9" customHeight="1">
      <c r="B40" s="1796"/>
      <c r="C40" s="1790"/>
      <c r="D40" s="1809"/>
      <c r="E40" s="1790"/>
      <c r="F40" s="1774"/>
      <c r="G40" s="1790"/>
      <c r="H40" s="1790"/>
      <c r="I40" s="1774"/>
      <c r="J40" s="1774"/>
      <c r="K40" s="1774"/>
      <c r="L40" s="1774"/>
      <c r="M40" s="1774"/>
      <c r="N40" s="1774"/>
      <c r="O40" s="1774"/>
      <c r="P40" s="1774"/>
      <c r="Q40" s="1774"/>
      <c r="R40" s="1774"/>
      <c r="S40" s="1774"/>
      <c r="T40" s="1774"/>
      <c r="U40" s="1774"/>
      <c r="V40" s="1774"/>
      <c r="W40" s="1774"/>
      <c r="X40" s="1774"/>
      <c r="Y40" s="1774"/>
      <c r="Z40" s="1774"/>
      <c r="AA40" s="1774"/>
      <c r="AB40" s="1774"/>
      <c r="AC40" s="1774"/>
      <c r="AD40" s="1774"/>
      <c r="AE40" s="1774"/>
      <c r="AF40" s="1774"/>
      <c r="AG40" s="1774"/>
      <c r="AH40" s="1774"/>
      <c r="AI40" s="1774"/>
      <c r="AJ40" s="1774"/>
      <c r="AK40" s="1774"/>
      <c r="AL40" s="1774"/>
      <c r="AM40" s="1774"/>
      <c r="AN40" s="1774"/>
      <c r="AO40" s="1774"/>
      <c r="AP40" s="1790"/>
      <c r="AQ40" s="1790"/>
      <c r="AR40" s="1790"/>
      <c r="AS40" s="1790"/>
      <c r="AT40" s="1790"/>
      <c r="AU40" s="1790"/>
      <c r="AV40" s="1790"/>
      <c r="AW40" s="1790"/>
      <c r="AX40" s="1790"/>
      <c r="AY40" s="1790"/>
      <c r="AZ40" s="1790"/>
      <c r="BA40" s="1790"/>
      <c r="BB40" s="1790"/>
      <c r="BC40" s="1790"/>
      <c r="BD40" s="1790"/>
      <c r="BE40" s="1790"/>
      <c r="BF40" s="1790"/>
      <c r="BG40" s="1790"/>
      <c r="BH40" s="1790"/>
      <c r="BI40" s="1790"/>
      <c r="BJ40" s="1790"/>
      <c r="BQ40" s="1790"/>
      <c r="BR40" s="1790"/>
      <c r="BS40" s="1790"/>
      <c r="BT40" s="1790"/>
      <c r="BV40" s="1790"/>
      <c r="BW40" s="1790"/>
      <c r="BX40" s="1790"/>
      <c r="BY40" s="1790"/>
      <c r="BZ40" s="1790"/>
      <c r="CA40" s="1790"/>
      <c r="CB40" s="1807"/>
      <c r="CC40" s="1807"/>
      <c r="CD40" s="1824"/>
      <c r="CE40" s="1774"/>
      <c r="CF40" s="1774"/>
      <c r="CG40" s="1774"/>
      <c r="CH40" s="1790"/>
      <c r="CI40" s="1790"/>
      <c r="CJ40" s="1790"/>
      <c r="CK40" s="1790"/>
      <c r="CL40" s="1790"/>
      <c r="CM40" s="1790"/>
    </row>
    <row r="41" spans="2:91" s="1801" customFormat="1" ht="30" customHeight="1">
      <c r="B41" s="1796"/>
      <c r="C41" s="1790"/>
      <c r="D41" s="1803" t="s">
        <v>28</v>
      </c>
      <c r="E41" s="1790"/>
      <c r="F41" s="1774" t="s">
        <v>246</v>
      </c>
      <c r="G41" s="1790"/>
      <c r="H41" s="1790"/>
      <c r="I41" s="1774"/>
      <c r="J41" s="1774"/>
      <c r="K41" s="1774"/>
      <c r="L41" s="1774"/>
      <c r="M41" s="1774"/>
      <c r="N41" s="1774"/>
      <c r="O41" s="1774"/>
      <c r="P41" s="1774"/>
      <c r="Q41" s="1774"/>
      <c r="R41" s="1774"/>
      <c r="S41" s="1774"/>
      <c r="T41" s="1774"/>
      <c r="U41" s="1774"/>
      <c r="V41" s="1774"/>
      <c r="W41" s="1774"/>
      <c r="X41" s="1774"/>
      <c r="Y41" s="1774"/>
      <c r="Z41" s="1774"/>
      <c r="AA41" s="1774"/>
      <c r="AB41" s="1774"/>
      <c r="AC41" s="1774"/>
      <c r="AD41" s="1774"/>
      <c r="AE41" s="1774"/>
      <c r="AF41" s="1774"/>
      <c r="AG41" s="1774"/>
      <c r="AH41" s="1774"/>
      <c r="AI41" s="1774"/>
      <c r="AJ41" s="1774"/>
      <c r="AK41" s="1774"/>
      <c r="AL41" s="1774"/>
      <c r="AM41" s="1774"/>
      <c r="AN41" s="1774"/>
      <c r="AO41" s="1774"/>
      <c r="AP41" s="1790"/>
      <c r="AQ41" s="1790"/>
      <c r="AR41" s="1790"/>
      <c r="AS41" s="1790"/>
      <c r="AT41" s="1790"/>
      <c r="AU41" s="1790"/>
      <c r="AV41" s="1790"/>
      <c r="AW41" s="1790"/>
      <c r="AX41" s="1790"/>
      <c r="AY41" s="1790"/>
      <c r="AZ41" s="1790"/>
      <c r="BA41" s="1790"/>
      <c r="BB41" s="1790"/>
      <c r="BC41" s="1790"/>
      <c r="BD41" s="1790"/>
      <c r="BE41" s="1790"/>
      <c r="BF41" s="1790"/>
      <c r="BG41" s="1790"/>
      <c r="BH41" s="1790"/>
      <c r="BI41" s="1790"/>
      <c r="BJ41" s="1790"/>
      <c r="BQ41" s="1790"/>
      <c r="BR41" s="1790"/>
      <c r="BS41" s="1790"/>
      <c r="BT41" s="1790"/>
      <c r="BV41" s="3353" t="s">
        <v>906</v>
      </c>
      <c r="BW41" s="3354"/>
      <c r="BX41" s="3354"/>
      <c r="BY41" s="3355"/>
      <c r="BZ41" s="3356"/>
      <c r="CA41" s="3357"/>
      <c r="CB41" s="1807"/>
      <c r="CC41" s="1807"/>
      <c r="CD41" s="1824"/>
      <c r="CE41" s="1774"/>
      <c r="CF41" s="1774"/>
      <c r="CG41" s="1774"/>
      <c r="CH41" s="1790"/>
      <c r="CI41" s="1790"/>
      <c r="CJ41" s="1790"/>
      <c r="CK41" s="1790"/>
      <c r="CL41" s="1790"/>
      <c r="CM41" s="1790"/>
    </row>
    <row r="42" spans="2:91" s="1801" customFormat="1" ht="30" customHeight="1">
      <c r="B42" s="1796"/>
      <c r="C42" s="1790"/>
      <c r="D42" s="1790"/>
      <c r="E42" s="1790"/>
      <c r="F42" s="1802" t="s">
        <v>247</v>
      </c>
      <c r="G42" s="1790"/>
      <c r="H42" s="1790"/>
      <c r="I42" s="1774"/>
      <c r="J42" s="1774"/>
      <c r="K42" s="1774"/>
      <c r="L42" s="1774"/>
      <c r="M42" s="1774"/>
      <c r="N42" s="1774"/>
      <c r="O42" s="1774"/>
      <c r="P42" s="1774"/>
      <c r="Q42" s="1774"/>
      <c r="R42" s="1774"/>
      <c r="S42" s="1774"/>
      <c r="T42" s="1774"/>
      <c r="U42" s="1774"/>
      <c r="V42" s="1774"/>
      <c r="W42" s="1774"/>
      <c r="X42" s="1774"/>
      <c r="Y42" s="1774"/>
      <c r="Z42" s="1774"/>
      <c r="AA42" s="1774"/>
      <c r="AB42" s="1774"/>
      <c r="AC42" s="1774"/>
      <c r="AD42" s="1774"/>
      <c r="AE42" s="1774"/>
      <c r="AF42" s="1774"/>
      <c r="AG42" s="1774"/>
      <c r="AH42" s="1774"/>
      <c r="AI42" s="1774"/>
      <c r="AJ42" s="1774"/>
      <c r="AK42" s="1774"/>
      <c r="AL42" s="1774"/>
      <c r="AM42" s="1774"/>
      <c r="AN42" s="1774"/>
      <c r="AO42" s="1774"/>
      <c r="AP42" s="1790"/>
      <c r="AQ42" s="1790"/>
      <c r="AR42" s="1790"/>
      <c r="AS42" s="1790"/>
      <c r="AT42" s="1790"/>
      <c r="AU42" s="1790"/>
      <c r="AV42" s="1790"/>
      <c r="AW42" s="1790"/>
      <c r="AX42" s="1790"/>
      <c r="AY42" s="1790"/>
      <c r="AZ42" s="1790"/>
      <c r="BA42" s="1790"/>
      <c r="BB42" s="1790"/>
      <c r="BC42" s="1790"/>
      <c r="BD42" s="1790"/>
      <c r="BE42" s="1790"/>
      <c r="BF42" s="1790"/>
      <c r="BG42" s="1790"/>
      <c r="BH42" s="1790"/>
      <c r="BI42" s="1790"/>
      <c r="BJ42" s="1790"/>
      <c r="BQ42" s="1790"/>
      <c r="BR42" s="1790"/>
      <c r="BS42" s="1790"/>
      <c r="BT42" s="1790"/>
      <c r="BV42" s="3354"/>
      <c r="BW42" s="3354"/>
      <c r="BX42" s="3354"/>
      <c r="BY42" s="3358"/>
      <c r="BZ42" s="3359"/>
      <c r="CA42" s="3360"/>
      <c r="CB42" s="1807"/>
      <c r="CC42" s="1807"/>
      <c r="CD42" s="1824"/>
      <c r="CE42" s="1774"/>
      <c r="CF42" s="1774"/>
      <c r="CG42" s="1774"/>
      <c r="CH42" s="1790"/>
      <c r="CI42" s="1790"/>
      <c r="CJ42" s="1790"/>
      <c r="CK42" s="1790"/>
      <c r="CL42" s="1790"/>
      <c r="CM42" s="1790"/>
    </row>
    <row r="43" spans="2:91" s="1801" customFormat="1" ht="24.9" customHeight="1">
      <c r="B43" s="1812"/>
      <c r="C43" s="1790"/>
      <c r="D43" s="1790"/>
      <c r="E43" s="1790"/>
      <c r="F43" s="1774"/>
      <c r="G43" s="1790"/>
      <c r="H43" s="1790"/>
      <c r="I43" s="1774"/>
      <c r="J43" s="1774"/>
      <c r="K43" s="1774"/>
      <c r="L43" s="1774"/>
      <c r="M43" s="1774"/>
      <c r="N43" s="1774"/>
      <c r="O43" s="1774"/>
      <c r="P43" s="1774"/>
      <c r="Q43" s="1774"/>
      <c r="R43" s="1774"/>
      <c r="S43" s="1774"/>
      <c r="T43" s="1774"/>
      <c r="U43" s="1774"/>
      <c r="V43" s="1774"/>
      <c r="W43" s="1774"/>
      <c r="X43" s="1774"/>
      <c r="Y43" s="1774"/>
      <c r="Z43" s="1774"/>
      <c r="AA43" s="1774"/>
      <c r="AB43" s="1774"/>
      <c r="AC43" s="1774"/>
      <c r="AD43" s="1774"/>
      <c r="AE43" s="1774"/>
      <c r="AF43" s="1774"/>
      <c r="AG43" s="1774"/>
      <c r="AH43" s="1774"/>
      <c r="AI43" s="1774"/>
      <c r="AJ43" s="1774"/>
      <c r="AK43" s="1774"/>
      <c r="AL43" s="1774"/>
      <c r="AM43" s="1774"/>
      <c r="AN43" s="1774"/>
      <c r="AO43" s="1774"/>
      <c r="AP43" s="1790"/>
      <c r="AQ43" s="1790"/>
      <c r="AR43" s="1790"/>
      <c r="AS43" s="1790"/>
      <c r="AT43" s="1790"/>
      <c r="AU43" s="1790"/>
      <c r="AV43" s="1790"/>
      <c r="AW43" s="1790"/>
      <c r="AX43" s="1790"/>
      <c r="AY43" s="1790"/>
      <c r="AZ43" s="1790"/>
      <c r="BA43" s="1790"/>
      <c r="BB43" s="1790"/>
      <c r="BC43" s="1790"/>
      <c r="BD43" s="1790"/>
      <c r="BE43" s="1790"/>
      <c r="BF43" s="1790"/>
      <c r="BG43" s="1790"/>
      <c r="BH43" s="1790"/>
      <c r="BI43" s="1790"/>
      <c r="BJ43" s="1790"/>
      <c r="BQ43" s="1790"/>
      <c r="BR43" s="1790"/>
      <c r="BS43" s="1790"/>
      <c r="BT43" s="1790"/>
      <c r="BV43" s="1790"/>
      <c r="BW43" s="1790"/>
      <c r="BX43" s="1790"/>
      <c r="BY43" s="1790"/>
      <c r="BZ43" s="1790"/>
      <c r="CA43" s="1790"/>
      <c r="CB43" s="1807"/>
      <c r="CC43" s="1807"/>
      <c r="CD43" s="1813"/>
      <c r="CH43" s="1807"/>
      <c r="CI43" s="1807"/>
      <c r="CJ43" s="1807"/>
      <c r="CK43" s="1807"/>
    </row>
    <row r="44" spans="2:91" s="1801" customFormat="1" ht="30" customHeight="1">
      <c r="B44" s="1777"/>
      <c r="C44" s="1790"/>
      <c r="D44" s="1797" t="s">
        <v>30</v>
      </c>
      <c r="E44" s="1790"/>
      <c r="F44" s="1774" t="s">
        <v>248</v>
      </c>
      <c r="G44" s="1790"/>
      <c r="H44" s="1790"/>
      <c r="I44" s="1774"/>
      <c r="J44" s="1774"/>
      <c r="K44" s="1774"/>
      <c r="L44" s="1774"/>
      <c r="M44" s="1774"/>
      <c r="N44" s="1774"/>
      <c r="O44" s="1774"/>
      <c r="P44" s="1774"/>
      <c r="Q44" s="1774"/>
      <c r="R44" s="1774"/>
      <c r="S44" s="1774"/>
      <c r="T44" s="1774"/>
      <c r="U44" s="1774"/>
      <c r="V44" s="1774"/>
      <c r="W44" s="1774"/>
      <c r="X44" s="1774"/>
      <c r="Y44" s="1774"/>
      <c r="Z44" s="1774"/>
      <c r="AA44" s="1774"/>
      <c r="AB44" s="1774"/>
      <c r="AC44" s="1774"/>
      <c r="AD44" s="1774"/>
      <c r="AE44" s="1774"/>
      <c r="AF44" s="1774"/>
      <c r="AG44" s="1774"/>
      <c r="AH44" s="1774"/>
      <c r="AI44" s="1774"/>
      <c r="AJ44" s="1774"/>
      <c r="AK44" s="1774"/>
      <c r="AL44" s="1774"/>
      <c r="AM44" s="1774"/>
      <c r="AN44" s="1774"/>
      <c r="AO44" s="1774"/>
      <c r="AP44" s="1790"/>
      <c r="AQ44" s="1790"/>
      <c r="AR44" s="1790"/>
      <c r="AS44" s="1790"/>
      <c r="AT44" s="1790"/>
      <c r="AU44" s="1790"/>
      <c r="AV44" s="1790"/>
      <c r="AW44" s="1790"/>
      <c r="AX44" s="1790"/>
      <c r="AY44" s="1790"/>
      <c r="AZ44" s="1790"/>
      <c r="BA44" s="1790"/>
      <c r="BB44" s="1790"/>
      <c r="BC44" s="1790"/>
      <c r="BD44" s="1790"/>
      <c r="BE44" s="1790"/>
      <c r="BF44" s="1790"/>
      <c r="BG44" s="1790"/>
      <c r="BH44" s="1790"/>
      <c r="BI44" s="1790"/>
      <c r="BJ44" s="1790"/>
      <c r="BQ44" s="1790"/>
      <c r="BR44" s="1790"/>
      <c r="BS44" s="1790"/>
      <c r="BT44" s="1790"/>
      <c r="BV44" s="3353" t="s">
        <v>908</v>
      </c>
      <c r="BW44" s="3354"/>
      <c r="BX44" s="3354"/>
      <c r="BY44" s="3355"/>
      <c r="BZ44" s="3356"/>
      <c r="CA44" s="3357"/>
      <c r="CB44" s="1807"/>
      <c r="CC44" s="1807"/>
      <c r="CD44" s="1811"/>
      <c r="CH44" s="1807"/>
      <c r="CI44" s="1807"/>
      <c r="CJ44" s="1807"/>
      <c r="CK44" s="1807"/>
    </row>
    <row r="45" spans="2:91" s="1801" customFormat="1" ht="30" customHeight="1">
      <c r="B45" s="1808"/>
      <c r="C45" s="1790"/>
      <c r="D45" s="1797"/>
      <c r="E45" s="1790"/>
      <c r="F45" s="1802" t="s">
        <v>249</v>
      </c>
      <c r="G45" s="1790"/>
      <c r="H45" s="1790"/>
      <c r="I45" s="1774"/>
      <c r="J45" s="1774"/>
      <c r="K45" s="1774"/>
      <c r="L45" s="1774"/>
      <c r="M45" s="1774"/>
      <c r="N45" s="1774"/>
      <c r="O45" s="1774"/>
      <c r="P45" s="1774"/>
      <c r="Q45" s="1774"/>
      <c r="R45" s="1774"/>
      <c r="S45" s="1774"/>
      <c r="T45" s="1774"/>
      <c r="U45" s="1774"/>
      <c r="V45" s="1774"/>
      <c r="W45" s="1774"/>
      <c r="X45" s="1774"/>
      <c r="Y45" s="1774"/>
      <c r="Z45" s="1774"/>
      <c r="AA45" s="1774"/>
      <c r="AB45" s="1774"/>
      <c r="AC45" s="1774"/>
      <c r="AD45" s="1774"/>
      <c r="AE45" s="1774"/>
      <c r="AF45" s="1774"/>
      <c r="AG45" s="1774"/>
      <c r="AH45" s="1774"/>
      <c r="AI45" s="1774"/>
      <c r="AJ45" s="1774"/>
      <c r="AK45" s="1774"/>
      <c r="AL45" s="1774"/>
      <c r="AM45" s="1774"/>
      <c r="AN45" s="1774"/>
      <c r="AO45" s="1774"/>
      <c r="AP45" s="1790"/>
      <c r="AQ45" s="1790"/>
      <c r="AR45" s="1790"/>
      <c r="AS45" s="1790"/>
      <c r="AT45" s="1790"/>
      <c r="AU45" s="1790"/>
      <c r="AV45" s="1790"/>
      <c r="AW45" s="1790"/>
      <c r="AX45" s="1790"/>
      <c r="AY45" s="1790"/>
      <c r="AZ45" s="1790"/>
      <c r="BA45" s="1790"/>
      <c r="BB45" s="1790"/>
      <c r="BC45" s="1790"/>
      <c r="BD45" s="1790"/>
      <c r="BE45" s="1790"/>
      <c r="BF45" s="1790"/>
      <c r="BG45" s="1790"/>
      <c r="BH45" s="1790"/>
      <c r="BI45" s="1790"/>
      <c r="BJ45" s="1790"/>
      <c r="BQ45" s="1790"/>
      <c r="BR45" s="1790"/>
      <c r="BS45" s="1790"/>
      <c r="BT45" s="1790"/>
      <c r="BV45" s="3354"/>
      <c r="BW45" s="3354"/>
      <c r="BX45" s="3354"/>
      <c r="BY45" s="3358"/>
      <c r="BZ45" s="3359"/>
      <c r="CA45" s="3360"/>
      <c r="CB45" s="1807"/>
      <c r="CC45" s="1807"/>
      <c r="CD45" s="1811"/>
      <c r="CH45" s="1807"/>
      <c r="CI45" s="1807"/>
      <c r="CJ45" s="1807"/>
      <c r="CK45" s="1807"/>
    </row>
    <row r="46" spans="2:91" s="1801" customFormat="1" ht="24.9" customHeight="1">
      <c r="B46" s="1808"/>
      <c r="C46" s="1790"/>
      <c r="D46" s="1797"/>
      <c r="E46" s="1790"/>
      <c r="F46" s="1774"/>
      <c r="G46" s="1790"/>
      <c r="H46" s="1790"/>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c r="AI46" s="1774"/>
      <c r="AJ46" s="1774"/>
      <c r="AK46" s="1774"/>
      <c r="AL46" s="1774"/>
      <c r="AM46" s="1774"/>
      <c r="AN46" s="1774"/>
      <c r="AO46" s="1774"/>
      <c r="AP46" s="1790"/>
      <c r="AQ46" s="1790"/>
      <c r="AR46" s="1790"/>
      <c r="AS46" s="1790"/>
      <c r="AT46" s="1790"/>
      <c r="AU46" s="1790"/>
      <c r="AV46" s="1790"/>
      <c r="AW46" s="1790"/>
      <c r="AX46" s="1790"/>
      <c r="AY46" s="1790"/>
      <c r="AZ46" s="1790"/>
      <c r="BA46" s="1790"/>
      <c r="BB46" s="1790"/>
      <c r="BC46" s="1790"/>
      <c r="BD46" s="1790"/>
      <c r="BE46" s="1790"/>
      <c r="BF46" s="1790"/>
      <c r="BG46" s="1790"/>
      <c r="BH46" s="1790"/>
      <c r="BI46" s="1790"/>
      <c r="BJ46" s="1790"/>
      <c r="BQ46" s="1790"/>
      <c r="BR46" s="1790"/>
      <c r="BS46" s="1790"/>
      <c r="BT46" s="1790"/>
      <c r="BV46" s="1790"/>
      <c r="BW46" s="1790"/>
      <c r="BX46" s="1790"/>
      <c r="BY46" s="1790"/>
      <c r="BZ46" s="1790"/>
      <c r="CA46" s="1790"/>
      <c r="CB46" s="1807"/>
      <c r="CC46" s="1807"/>
      <c r="CD46" s="1813"/>
      <c r="CH46" s="1807"/>
      <c r="CI46" s="1807"/>
      <c r="CJ46" s="1807"/>
      <c r="CK46" s="1807"/>
    </row>
    <row r="47" spans="2:91" s="1801" customFormat="1" ht="30" customHeight="1">
      <c r="B47" s="1812"/>
      <c r="C47" s="1790"/>
      <c r="D47" s="1797" t="s">
        <v>32</v>
      </c>
      <c r="E47" s="1790"/>
      <c r="F47" s="1774" t="s">
        <v>94</v>
      </c>
      <c r="G47" s="1790"/>
      <c r="H47" s="1790"/>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c r="AI47" s="1774"/>
      <c r="AJ47" s="1774"/>
      <c r="AK47" s="1774"/>
      <c r="AL47" s="1774"/>
      <c r="AM47" s="1774"/>
      <c r="AN47" s="1774"/>
      <c r="AO47" s="1774"/>
      <c r="AP47" s="1790"/>
      <c r="AQ47" s="1790"/>
      <c r="AR47" s="1790"/>
      <c r="AS47" s="1790"/>
      <c r="AT47" s="1790"/>
      <c r="AU47" s="1790"/>
      <c r="AV47" s="1790"/>
      <c r="AW47" s="1790"/>
      <c r="AX47" s="1790"/>
      <c r="AY47" s="1790"/>
      <c r="AZ47" s="1790"/>
      <c r="BA47" s="1790"/>
      <c r="BB47" s="1790"/>
      <c r="BC47" s="1790"/>
      <c r="BD47" s="1790"/>
      <c r="BE47" s="1790"/>
      <c r="BF47" s="1790"/>
      <c r="BG47" s="1790"/>
      <c r="BH47" s="1790"/>
      <c r="BI47" s="1790"/>
      <c r="BJ47" s="1790"/>
      <c r="BQ47" s="1790"/>
      <c r="BR47" s="1790"/>
      <c r="BS47" s="1790"/>
      <c r="BT47" s="1790"/>
      <c r="BV47" s="3353" t="s">
        <v>877</v>
      </c>
      <c r="BW47" s="3354"/>
      <c r="BX47" s="3354"/>
      <c r="BY47" s="3355"/>
      <c r="BZ47" s="3356"/>
      <c r="CA47" s="3357"/>
      <c r="CB47" s="1807"/>
      <c r="CC47" s="1807"/>
      <c r="CD47" s="1813"/>
      <c r="CH47" s="1807"/>
      <c r="CI47" s="1807"/>
      <c r="CJ47" s="1807"/>
      <c r="CK47" s="1807"/>
    </row>
    <row r="48" spans="2:91" s="1801" customFormat="1" ht="30" customHeight="1">
      <c r="B48" s="1796"/>
      <c r="C48" s="1790"/>
      <c r="D48" s="1797"/>
      <c r="E48" s="1790"/>
      <c r="F48" s="1802" t="s">
        <v>250</v>
      </c>
      <c r="G48" s="1790"/>
      <c r="H48" s="1790"/>
      <c r="I48" s="1802"/>
      <c r="J48" s="1774"/>
      <c r="K48" s="1774"/>
      <c r="L48" s="1774"/>
      <c r="M48" s="1774"/>
      <c r="N48" s="1774"/>
      <c r="O48" s="1774"/>
      <c r="P48" s="1774"/>
      <c r="Q48" s="1774"/>
      <c r="R48" s="1774"/>
      <c r="S48" s="1774"/>
      <c r="T48" s="1774"/>
      <c r="U48" s="1774"/>
      <c r="V48" s="1774"/>
      <c r="W48" s="1774"/>
      <c r="X48" s="1774"/>
      <c r="Y48" s="1774"/>
      <c r="Z48" s="1774"/>
      <c r="AA48" s="1774"/>
      <c r="AB48" s="1774"/>
      <c r="AC48" s="1774"/>
      <c r="AD48" s="1774"/>
      <c r="AE48" s="1774"/>
      <c r="AF48" s="1774"/>
      <c r="AG48" s="1774"/>
      <c r="AH48" s="1774"/>
      <c r="AI48" s="1774"/>
      <c r="AJ48" s="1774"/>
      <c r="AK48" s="1774"/>
      <c r="AL48" s="1774"/>
      <c r="AM48" s="1774"/>
      <c r="AN48" s="1774"/>
      <c r="AO48" s="1774"/>
      <c r="AP48" s="1790"/>
      <c r="AQ48" s="1790"/>
      <c r="AR48" s="1790"/>
      <c r="AS48" s="1790"/>
      <c r="AT48" s="1790"/>
      <c r="AU48" s="1790"/>
      <c r="AV48" s="1790"/>
      <c r="AW48" s="1790"/>
      <c r="AX48" s="1790"/>
      <c r="AY48" s="1790"/>
      <c r="AZ48" s="1790"/>
      <c r="BA48" s="1790"/>
      <c r="BB48" s="1790"/>
      <c r="BC48" s="1790"/>
      <c r="BD48" s="1790"/>
      <c r="BE48" s="1790"/>
      <c r="BF48" s="1790"/>
      <c r="BG48" s="1790"/>
      <c r="BH48" s="1790"/>
      <c r="BI48" s="1790"/>
      <c r="BJ48" s="1790"/>
      <c r="BQ48" s="1790"/>
      <c r="BR48" s="1790"/>
      <c r="BS48" s="1790"/>
      <c r="BT48" s="1790"/>
      <c r="BV48" s="3354"/>
      <c r="BW48" s="3354"/>
      <c r="BX48" s="3354"/>
      <c r="BY48" s="3358"/>
      <c r="BZ48" s="3359"/>
      <c r="CA48" s="3360"/>
      <c r="CB48" s="1807"/>
      <c r="CC48" s="1807"/>
      <c r="CD48" s="1813"/>
      <c r="CH48" s="1807"/>
      <c r="CI48" s="1807"/>
      <c r="CJ48" s="1807"/>
      <c r="CK48" s="1807"/>
    </row>
    <row r="49" spans="2:126" s="1801" customFormat="1" ht="39.9" customHeight="1">
      <c r="B49" s="1846"/>
      <c r="C49" s="1821"/>
      <c r="D49" s="1821"/>
      <c r="E49" s="1821"/>
      <c r="F49" s="1821"/>
      <c r="G49" s="1821"/>
      <c r="H49" s="1821"/>
      <c r="I49" s="1821"/>
      <c r="J49" s="1821"/>
      <c r="K49" s="1821"/>
      <c r="L49" s="1821"/>
      <c r="M49" s="1821"/>
      <c r="N49" s="1821"/>
      <c r="O49" s="1821"/>
      <c r="P49" s="1821"/>
      <c r="Q49" s="1821"/>
      <c r="R49" s="1821"/>
      <c r="S49" s="1821"/>
      <c r="T49" s="1821"/>
      <c r="U49" s="1821"/>
      <c r="V49" s="1821"/>
      <c r="W49" s="1821"/>
      <c r="X49" s="1821"/>
      <c r="Y49" s="1821"/>
      <c r="Z49" s="1821"/>
      <c r="AA49" s="1821"/>
      <c r="AB49" s="1821"/>
      <c r="AC49" s="1821"/>
      <c r="AD49" s="1821"/>
      <c r="AE49" s="1821"/>
      <c r="AF49" s="1821"/>
      <c r="AG49" s="1821"/>
      <c r="AH49" s="1821"/>
      <c r="AI49" s="1821"/>
      <c r="AJ49" s="1821"/>
      <c r="AK49" s="1821"/>
      <c r="AL49" s="1821"/>
      <c r="AM49" s="1821"/>
      <c r="AN49" s="1821"/>
      <c r="AO49" s="1821"/>
      <c r="AP49" s="1821"/>
      <c r="AQ49" s="1821"/>
      <c r="AR49" s="1821"/>
      <c r="AS49" s="1821"/>
      <c r="AT49" s="1821"/>
      <c r="AU49" s="1821"/>
      <c r="AV49" s="1821"/>
      <c r="AW49" s="1821"/>
      <c r="AX49" s="1821"/>
      <c r="AY49" s="1821"/>
      <c r="AZ49" s="1821"/>
      <c r="BA49" s="1821"/>
      <c r="BB49" s="1821"/>
      <c r="BC49" s="1821"/>
      <c r="BD49" s="1821"/>
      <c r="BE49" s="1821"/>
      <c r="BF49" s="1821"/>
      <c r="BG49" s="1821"/>
      <c r="BH49" s="1821"/>
      <c r="BI49" s="1821"/>
      <c r="BJ49" s="1821"/>
      <c r="BK49" s="1821"/>
      <c r="BL49" s="1821"/>
      <c r="BM49" s="1821"/>
      <c r="BN49" s="1821"/>
      <c r="BO49" s="1821"/>
      <c r="BP49" s="1821"/>
      <c r="BQ49" s="1821"/>
      <c r="BR49" s="1821"/>
      <c r="BS49" s="1821"/>
      <c r="BT49" s="1821"/>
      <c r="BU49" s="1821"/>
      <c r="BV49" s="1821"/>
      <c r="BW49" s="1821"/>
      <c r="BX49" s="1821"/>
      <c r="BY49" s="1821"/>
      <c r="BZ49" s="1821"/>
      <c r="CA49" s="1821"/>
      <c r="CB49" s="1821"/>
      <c r="CC49" s="1821"/>
      <c r="CD49" s="1834"/>
      <c r="CH49" s="1807"/>
      <c r="CI49" s="1807"/>
      <c r="CJ49" s="1807"/>
      <c r="CK49" s="1807"/>
    </row>
    <row r="50" spans="2:126" s="1801" customFormat="1" ht="39.9" customHeight="1">
      <c r="B50" s="1796"/>
      <c r="C50" s="1807"/>
      <c r="D50" s="1807"/>
      <c r="E50" s="1807"/>
      <c r="F50" s="1807"/>
      <c r="G50" s="1807"/>
      <c r="H50" s="1807"/>
      <c r="I50" s="1807"/>
      <c r="J50" s="1807"/>
      <c r="K50" s="1807"/>
      <c r="L50" s="1807"/>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c r="AI50" s="1807"/>
      <c r="AJ50" s="1807"/>
      <c r="AK50" s="1807"/>
      <c r="AL50" s="1807"/>
      <c r="AM50" s="1807"/>
      <c r="AN50" s="1807"/>
      <c r="AO50" s="1807"/>
      <c r="AP50" s="1807"/>
      <c r="AQ50" s="1807"/>
      <c r="AR50" s="1807"/>
      <c r="AS50" s="1807"/>
      <c r="AT50" s="1807"/>
      <c r="AU50" s="1807"/>
      <c r="AV50" s="1807"/>
      <c r="AW50" s="1807"/>
      <c r="AX50" s="1807"/>
      <c r="AY50" s="1807"/>
      <c r="AZ50" s="1807"/>
      <c r="BA50" s="1807"/>
      <c r="BB50" s="1807"/>
      <c r="BC50" s="1807"/>
      <c r="BD50" s="1807"/>
      <c r="BE50" s="1807"/>
      <c r="BF50" s="1807"/>
      <c r="BG50" s="1807"/>
      <c r="BH50" s="1807"/>
      <c r="BI50" s="1807"/>
      <c r="BJ50" s="1807"/>
      <c r="BK50" s="1807"/>
      <c r="BL50" s="1807"/>
      <c r="BM50" s="1807"/>
      <c r="BN50" s="1807"/>
      <c r="BO50" s="1807"/>
      <c r="BP50" s="1807"/>
      <c r="BQ50" s="1807"/>
      <c r="BR50" s="1807"/>
      <c r="BS50" s="1807"/>
      <c r="BT50" s="1807"/>
      <c r="BU50" s="1807"/>
      <c r="BV50" s="1807"/>
      <c r="BW50" s="1807"/>
      <c r="BX50" s="1807"/>
      <c r="BY50" s="1807"/>
      <c r="BZ50" s="1807"/>
      <c r="CA50" s="1807"/>
      <c r="CB50" s="1807"/>
      <c r="CC50" s="1807"/>
      <c r="CD50" s="1773"/>
      <c r="CH50" s="1807"/>
      <c r="CI50" s="1807"/>
      <c r="CJ50" s="1807"/>
      <c r="CK50" s="1807"/>
    </row>
    <row r="51" spans="2:126" s="1801" customFormat="1" ht="30" customHeight="1">
      <c r="B51" s="1796"/>
      <c r="C51" s="1797" t="s">
        <v>771</v>
      </c>
      <c r="D51" s="1774" t="s">
        <v>2811</v>
      </c>
      <c r="E51" s="1797"/>
      <c r="F51" s="1774"/>
      <c r="G51" s="1815"/>
      <c r="H51" s="1790"/>
      <c r="I51" s="1774"/>
      <c r="J51" s="1774"/>
      <c r="K51" s="1774"/>
      <c r="L51" s="1774"/>
      <c r="M51" s="1774"/>
      <c r="N51" s="1774"/>
      <c r="O51" s="1774"/>
      <c r="P51" s="1774"/>
      <c r="Q51" s="1774"/>
      <c r="R51" s="1774"/>
      <c r="S51" s="1774"/>
      <c r="T51" s="1774"/>
      <c r="U51" s="1774"/>
      <c r="V51" s="1774"/>
      <c r="W51" s="1774"/>
      <c r="X51" s="1774"/>
      <c r="Y51" s="1774"/>
      <c r="Z51" s="1774"/>
      <c r="AA51" s="1774"/>
      <c r="AB51" s="1774"/>
      <c r="AC51" s="1774"/>
      <c r="AD51" s="1774"/>
      <c r="AE51" s="1774"/>
      <c r="AF51" s="1774"/>
      <c r="AG51" s="1774"/>
      <c r="AH51" s="1774"/>
      <c r="AI51" s="1774"/>
      <c r="AJ51" s="1774"/>
      <c r="AK51" s="1774"/>
      <c r="AL51" s="1774"/>
      <c r="AM51" s="1774"/>
      <c r="AN51" s="1774"/>
      <c r="AO51" s="1774"/>
      <c r="AP51" s="1790"/>
      <c r="AQ51" s="1790"/>
      <c r="AR51" s="1790"/>
      <c r="AS51" s="1790"/>
      <c r="AT51" s="1790"/>
      <c r="AU51" s="1790"/>
      <c r="AV51" s="1790"/>
      <c r="AW51" s="1790"/>
      <c r="AX51" s="1790"/>
      <c r="AY51" s="1790"/>
      <c r="AZ51" s="1790"/>
      <c r="BA51" s="1790"/>
      <c r="BB51" s="1790"/>
      <c r="BC51" s="1790"/>
      <c r="BD51" s="1790"/>
      <c r="BE51" s="1790"/>
      <c r="BF51" s="1790"/>
      <c r="BG51" s="1790"/>
      <c r="BH51" s="1790"/>
      <c r="BI51" s="1790"/>
      <c r="BJ51" s="1790"/>
      <c r="BK51" s="1790"/>
      <c r="BL51" s="1790"/>
      <c r="BM51" s="1790"/>
      <c r="BN51" s="1790"/>
      <c r="BO51" s="1790"/>
      <c r="BP51" s="1790"/>
      <c r="BQ51" s="1790"/>
      <c r="BR51" s="1790"/>
      <c r="BS51" s="1790"/>
      <c r="BT51" s="1790"/>
      <c r="BU51" s="1790"/>
      <c r="BV51" s="1790"/>
      <c r="BW51" s="1790"/>
      <c r="BX51" s="1790"/>
      <c r="BY51" s="1790"/>
      <c r="BZ51" s="1790"/>
      <c r="CA51" s="1790"/>
      <c r="CB51" s="1790"/>
      <c r="CC51" s="1790"/>
      <c r="CD51" s="1827"/>
      <c r="CE51" s="1790"/>
      <c r="CF51" s="1790"/>
      <c r="CH51" s="1807"/>
      <c r="CI51" s="1807"/>
      <c r="CJ51" s="1807"/>
      <c r="CK51" s="1807"/>
    </row>
    <row r="52" spans="2:126" s="1801" customFormat="1" ht="30" customHeight="1">
      <c r="B52" s="1777"/>
      <c r="C52" s="1790"/>
      <c r="D52" s="1774" t="s">
        <v>1019</v>
      </c>
      <c r="E52" s="1797"/>
      <c r="F52" s="1774"/>
      <c r="G52" s="1815"/>
      <c r="H52" s="1790"/>
      <c r="I52" s="1774"/>
      <c r="J52" s="1774"/>
      <c r="K52" s="1774"/>
      <c r="L52" s="1774"/>
      <c r="M52" s="1774"/>
      <c r="N52" s="1774"/>
      <c r="O52" s="1774"/>
      <c r="P52" s="1774"/>
      <c r="Q52" s="1774"/>
      <c r="R52" s="1774"/>
      <c r="S52" s="1774"/>
      <c r="T52" s="1774"/>
      <c r="U52" s="1774"/>
      <c r="V52" s="1774"/>
      <c r="W52" s="1774"/>
      <c r="X52" s="1774"/>
      <c r="Y52" s="1774"/>
      <c r="Z52" s="1774"/>
      <c r="AA52" s="1774"/>
      <c r="AB52" s="1774"/>
      <c r="AC52" s="1774"/>
      <c r="AD52" s="1774"/>
      <c r="AE52" s="1774"/>
      <c r="AF52" s="1774"/>
      <c r="AG52" s="1774"/>
      <c r="AH52" s="1774"/>
      <c r="AI52" s="1774"/>
      <c r="AJ52" s="1774"/>
      <c r="AK52" s="1774"/>
      <c r="AL52" s="1774"/>
      <c r="AM52" s="1774"/>
      <c r="AN52" s="1774"/>
      <c r="AO52" s="1774"/>
      <c r="AP52" s="1790"/>
      <c r="AQ52" s="1790"/>
      <c r="AR52" s="1790"/>
      <c r="AS52" s="1790"/>
      <c r="AT52" s="1790"/>
      <c r="AU52" s="1790"/>
      <c r="AV52" s="1790"/>
      <c r="AW52" s="1790"/>
      <c r="AX52" s="1790"/>
      <c r="AY52" s="1790"/>
      <c r="AZ52" s="1790"/>
      <c r="BA52" s="1790"/>
      <c r="BB52" s="1790"/>
      <c r="BC52" s="1790"/>
      <c r="BD52" s="1790"/>
      <c r="BE52" s="1790"/>
      <c r="BF52" s="1790"/>
      <c r="BG52" s="1790"/>
      <c r="BH52" s="1790"/>
      <c r="BI52" s="1790"/>
      <c r="BJ52" s="1790"/>
      <c r="BK52" s="1790"/>
      <c r="BL52" s="1790"/>
      <c r="BM52" s="1790"/>
      <c r="BN52" s="1790"/>
      <c r="BO52" s="1790"/>
      <c r="BP52" s="1790"/>
      <c r="BQ52" s="1790"/>
      <c r="BR52" s="1790"/>
      <c r="BS52" s="1790"/>
      <c r="BT52" s="1790"/>
      <c r="BU52" s="1790"/>
      <c r="BV52" s="1790"/>
      <c r="BW52" s="1790"/>
      <c r="BX52" s="1790"/>
      <c r="BY52" s="1790"/>
      <c r="BZ52" s="1790"/>
      <c r="CA52" s="1790"/>
      <c r="CB52" s="1790"/>
      <c r="CC52" s="1790"/>
      <c r="CD52" s="1827"/>
      <c r="CE52" s="1790"/>
      <c r="CF52" s="1790"/>
      <c r="CH52" s="1807"/>
      <c r="CI52" s="1807"/>
      <c r="CJ52" s="1807"/>
      <c r="CK52" s="1807"/>
    </row>
    <row r="53" spans="2:126" s="1801" customFormat="1" ht="30" customHeight="1">
      <c r="B53" s="1808"/>
      <c r="C53" s="1790"/>
      <c r="D53" s="1802" t="s">
        <v>2812</v>
      </c>
      <c r="E53" s="1797"/>
      <c r="F53" s="1774"/>
      <c r="G53" s="1815"/>
      <c r="H53" s="1790"/>
      <c r="I53" s="1774"/>
      <c r="J53" s="1774"/>
      <c r="K53" s="1774"/>
      <c r="L53" s="1774"/>
      <c r="M53" s="1774"/>
      <c r="N53" s="1774"/>
      <c r="O53" s="1774"/>
      <c r="P53" s="1774"/>
      <c r="Q53" s="1774"/>
      <c r="R53" s="1774"/>
      <c r="S53" s="1774"/>
      <c r="T53" s="1774"/>
      <c r="U53" s="1774"/>
      <c r="V53" s="1774"/>
      <c r="W53" s="1774"/>
      <c r="X53" s="1774"/>
      <c r="Y53" s="1774"/>
      <c r="Z53" s="1774"/>
      <c r="AA53" s="1774"/>
      <c r="AB53" s="1774"/>
      <c r="AC53" s="1774"/>
      <c r="AD53" s="1774"/>
      <c r="AE53" s="1774"/>
      <c r="AF53" s="1774"/>
      <c r="AG53" s="1774"/>
      <c r="AH53" s="1774"/>
      <c r="AI53" s="1774"/>
      <c r="AJ53" s="1774"/>
      <c r="AK53" s="1774"/>
      <c r="AL53" s="1774"/>
      <c r="AM53" s="1774"/>
      <c r="AN53" s="1774"/>
      <c r="AO53" s="1774"/>
      <c r="AP53" s="1790"/>
      <c r="AQ53" s="1790"/>
      <c r="AR53" s="1790"/>
      <c r="AS53" s="1790"/>
      <c r="AT53" s="1790"/>
      <c r="AU53" s="1790"/>
      <c r="AV53" s="1790"/>
      <c r="AW53" s="1790"/>
      <c r="AX53" s="1790"/>
      <c r="AY53" s="1790"/>
      <c r="AZ53" s="1790"/>
      <c r="BA53" s="1790"/>
      <c r="BB53" s="1790"/>
      <c r="BC53" s="1790"/>
      <c r="BD53" s="1790"/>
      <c r="BE53" s="1790"/>
      <c r="BF53" s="1790"/>
      <c r="BG53" s="1790"/>
      <c r="BH53" s="1790"/>
      <c r="BI53" s="1790"/>
      <c r="BJ53" s="1790"/>
      <c r="BK53" s="1790"/>
      <c r="BL53" s="1790"/>
      <c r="BM53" s="1790"/>
      <c r="BN53" s="1790"/>
      <c r="BO53" s="1790"/>
      <c r="BP53" s="1790"/>
      <c r="BQ53" s="1790"/>
      <c r="BR53" s="1790"/>
      <c r="BS53" s="1790"/>
      <c r="BT53" s="1790"/>
      <c r="BU53" s="1790"/>
      <c r="BV53" s="1790"/>
      <c r="BW53" s="1790"/>
      <c r="BX53" s="1790"/>
      <c r="BY53" s="1790"/>
      <c r="BZ53" s="1790"/>
      <c r="CA53" s="1790"/>
      <c r="CB53" s="1790"/>
      <c r="CC53" s="1790"/>
      <c r="CD53" s="1827"/>
      <c r="CE53" s="1790"/>
      <c r="CF53" s="1790"/>
      <c r="CH53" s="1807"/>
      <c r="CI53" s="1807"/>
      <c r="CJ53" s="1807"/>
      <c r="CK53" s="1807"/>
    </row>
    <row r="54" spans="2:126" s="1801" customFormat="1" ht="39.9" customHeight="1">
      <c r="B54" s="1812"/>
      <c r="C54" s="1790"/>
      <c r="D54" s="1802" t="s">
        <v>1501</v>
      </c>
      <c r="E54" s="1797"/>
      <c r="F54" s="1774"/>
      <c r="G54" s="1815"/>
      <c r="H54" s="1790"/>
      <c r="I54" s="1774"/>
      <c r="J54" s="1774"/>
      <c r="K54" s="1774"/>
      <c r="L54" s="1774"/>
      <c r="M54" s="1774"/>
      <c r="N54" s="1774"/>
      <c r="O54" s="1774"/>
      <c r="P54" s="1774"/>
      <c r="Q54" s="1774"/>
      <c r="R54" s="1774"/>
      <c r="S54" s="1774"/>
      <c r="T54" s="1774"/>
      <c r="U54" s="1774"/>
      <c r="V54" s="1774"/>
      <c r="W54" s="1774"/>
      <c r="X54" s="1774"/>
      <c r="Y54" s="1774"/>
      <c r="Z54" s="1774"/>
      <c r="AA54" s="1774"/>
      <c r="AB54" s="1774"/>
      <c r="AC54" s="1774"/>
      <c r="AD54" s="1774"/>
      <c r="AE54" s="1774"/>
      <c r="AF54" s="1774"/>
      <c r="AG54" s="1774"/>
      <c r="AH54" s="1774"/>
      <c r="AI54" s="1774"/>
      <c r="AJ54" s="1774"/>
      <c r="AK54" s="1774"/>
      <c r="AL54" s="1774"/>
      <c r="AM54" s="1774"/>
      <c r="AN54" s="1774"/>
      <c r="AO54" s="1774"/>
      <c r="AP54" s="1790"/>
      <c r="AQ54" s="1790"/>
      <c r="AR54" s="1790"/>
      <c r="AS54" s="1790"/>
      <c r="AT54" s="1790"/>
      <c r="AU54" s="1790"/>
      <c r="AV54" s="1790"/>
      <c r="AW54" s="1790"/>
      <c r="AX54" s="1790"/>
      <c r="AY54" s="1790"/>
      <c r="AZ54" s="1790"/>
      <c r="BA54" s="1790"/>
      <c r="BB54" s="1790"/>
      <c r="BC54" s="1790"/>
      <c r="BD54" s="1790"/>
      <c r="BE54" s="1790"/>
      <c r="BF54" s="1790"/>
      <c r="BG54" s="1790"/>
      <c r="BH54" s="1790"/>
      <c r="BI54" s="1790"/>
      <c r="BJ54" s="1790"/>
      <c r="BK54" s="1790"/>
      <c r="BL54" s="1790"/>
      <c r="BM54" s="1790"/>
      <c r="BT54" s="1790"/>
      <c r="BU54" s="1790"/>
      <c r="BV54" s="1790"/>
      <c r="BW54" s="1790"/>
      <c r="BX54" s="1790"/>
      <c r="BY54" s="1790"/>
      <c r="BZ54" s="1790"/>
      <c r="CA54" s="1790"/>
      <c r="CB54" s="1790"/>
      <c r="CC54" s="1790"/>
      <c r="CD54" s="1827"/>
      <c r="CE54" s="1790"/>
      <c r="CF54" s="1790"/>
      <c r="CH54" s="1807"/>
      <c r="CI54" s="1807"/>
      <c r="CJ54" s="1807"/>
      <c r="CK54" s="1807"/>
      <c r="CL54" s="1807"/>
      <c r="CM54" s="1807"/>
      <c r="CN54" s="1807"/>
      <c r="CO54" s="1807"/>
      <c r="CP54" s="1807"/>
      <c r="CQ54" s="1807"/>
      <c r="CR54" s="1807"/>
      <c r="CS54" s="1807"/>
      <c r="CT54" s="1807"/>
      <c r="CU54" s="1807"/>
      <c r="CV54" s="1807"/>
      <c r="CW54" s="1807"/>
      <c r="CX54" s="1807"/>
      <c r="CY54" s="1807"/>
      <c r="CZ54" s="1807"/>
      <c r="DA54" s="1807"/>
      <c r="DB54" s="1807"/>
      <c r="DC54" s="1807"/>
      <c r="DD54" s="1807"/>
      <c r="DE54" s="1807"/>
      <c r="DF54" s="1807"/>
      <c r="DG54" s="1807"/>
      <c r="DH54" s="1807"/>
      <c r="DI54" s="1807"/>
      <c r="DJ54" s="1807"/>
      <c r="DK54" s="1807"/>
      <c r="DL54" s="1807"/>
      <c r="DM54" s="1807"/>
      <c r="DN54" s="1807"/>
      <c r="DO54" s="1807"/>
      <c r="DP54" s="1807"/>
      <c r="DQ54" s="1807"/>
      <c r="DR54" s="1807"/>
      <c r="DS54" s="1807"/>
      <c r="DT54" s="1807"/>
      <c r="DU54" s="1807"/>
      <c r="DV54" s="1807"/>
    </row>
    <row r="55" spans="2:126" s="1801" customFormat="1" ht="30" customHeight="1">
      <c r="B55" s="1796"/>
      <c r="C55" s="1790"/>
      <c r="D55" s="1797"/>
      <c r="E55" s="1797"/>
      <c r="F55" s="1774"/>
      <c r="G55" s="1815"/>
      <c r="H55" s="1790"/>
      <c r="I55" s="1774"/>
      <c r="J55" s="1774"/>
      <c r="K55" s="1774"/>
      <c r="L55" s="1774"/>
      <c r="M55" s="1774"/>
      <c r="N55" s="1774"/>
      <c r="O55" s="1774"/>
      <c r="P55" s="1774"/>
      <c r="Q55" s="1774"/>
      <c r="R55" s="1774"/>
      <c r="S55" s="1774"/>
      <c r="T55" s="1774"/>
      <c r="U55" s="1774"/>
      <c r="V55" s="1774"/>
      <c r="W55" s="1774"/>
      <c r="X55" s="1774"/>
      <c r="Y55" s="1774"/>
      <c r="Z55" s="1774"/>
      <c r="AA55" s="1774"/>
      <c r="AB55" s="1774"/>
      <c r="AC55" s="1774"/>
      <c r="AD55" s="1774"/>
      <c r="AE55" s="1774"/>
      <c r="AF55" s="1774"/>
      <c r="AG55" s="1774"/>
      <c r="AH55" s="1774"/>
      <c r="AI55" s="1774"/>
      <c r="AJ55" s="1774"/>
      <c r="AK55" s="1774"/>
      <c r="AL55" s="1774"/>
      <c r="AM55" s="1774"/>
      <c r="AN55" s="1774"/>
      <c r="AO55" s="1774"/>
      <c r="AP55" s="1790"/>
      <c r="AQ55" s="1790"/>
      <c r="AR55" s="1790"/>
      <c r="AS55" s="1790"/>
      <c r="AT55" s="1790"/>
      <c r="AU55" s="1790"/>
      <c r="AV55" s="1790"/>
      <c r="AW55" s="1790"/>
      <c r="AX55" s="1790"/>
      <c r="AY55" s="1790"/>
      <c r="AZ55" s="1790"/>
      <c r="BA55" s="1790"/>
      <c r="BB55" s="1790"/>
      <c r="BC55" s="1790"/>
      <c r="BD55" s="1790"/>
      <c r="BE55" s="1790"/>
      <c r="BF55" s="1790"/>
      <c r="BG55" s="1790"/>
      <c r="BH55" s="1790"/>
      <c r="BI55" s="1790"/>
      <c r="BJ55" s="1790"/>
      <c r="BK55" s="1790"/>
      <c r="BL55" s="1790"/>
      <c r="BM55" s="1790"/>
      <c r="BV55" s="1772"/>
      <c r="BW55" s="1772"/>
      <c r="BX55" s="1772"/>
      <c r="BY55" s="1912" t="s">
        <v>1015</v>
      </c>
      <c r="BZ55" s="1772"/>
      <c r="CA55" s="1772"/>
      <c r="CD55" s="1897"/>
      <c r="CH55" s="1807"/>
      <c r="CI55" s="1807"/>
      <c r="CJ55" s="1807"/>
      <c r="CK55" s="1807"/>
      <c r="CL55" s="1807"/>
      <c r="CM55" s="1807"/>
      <c r="CN55" s="1807"/>
      <c r="CO55" s="1807"/>
      <c r="CP55" s="1807"/>
      <c r="CQ55" s="1807"/>
      <c r="CR55" s="1807"/>
      <c r="CS55" s="1807"/>
      <c r="CT55" s="1807"/>
      <c r="CU55" s="1807"/>
      <c r="CV55" s="1807"/>
      <c r="CW55" s="1807"/>
      <c r="CX55" s="1807"/>
      <c r="CY55" s="1807"/>
      <c r="CZ55" s="1807"/>
      <c r="DA55" s="1807"/>
      <c r="DB55" s="1807"/>
      <c r="DC55" s="1807"/>
      <c r="DD55" s="1807"/>
      <c r="DE55" s="1807"/>
      <c r="DF55" s="1807"/>
      <c r="DG55" s="1807"/>
      <c r="DH55" s="1807"/>
      <c r="DI55" s="1807"/>
      <c r="DJ55" s="1807"/>
      <c r="DK55" s="1807"/>
      <c r="DL55" s="1807"/>
      <c r="DM55" s="1807"/>
      <c r="DN55" s="1807"/>
      <c r="DO55" s="1807"/>
      <c r="DP55" s="1807"/>
      <c r="DQ55" s="1807"/>
      <c r="DR55" s="1807"/>
      <c r="DS55" s="1807"/>
      <c r="DT55" s="1807"/>
      <c r="DU55" s="1807"/>
      <c r="DV55" s="1807"/>
    </row>
    <row r="56" spans="2:126" s="1801" customFormat="1" ht="30" customHeight="1">
      <c r="B56" s="1796"/>
      <c r="C56" s="1790"/>
      <c r="D56" s="1803" t="s">
        <v>6</v>
      </c>
      <c r="E56" s="1797"/>
      <c r="F56" s="1770" t="s">
        <v>251</v>
      </c>
      <c r="G56" s="1815"/>
      <c r="H56" s="1790"/>
      <c r="I56" s="1774"/>
      <c r="J56" s="1774"/>
      <c r="K56" s="1774"/>
      <c r="L56" s="1774"/>
      <c r="M56" s="1774"/>
      <c r="N56" s="1774"/>
      <c r="O56" s="1774"/>
      <c r="P56" s="1774"/>
      <c r="Q56" s="1774"/>
      <c r="R56" s="1774"/>
      <c r="S56" s="1774"/>
      <c r="T56" s="1774"/>
      <c r="U56" s="1774"/>
      <c r="V56" s="1774"/>
      <c r="W56" s="1774"/>
      <c r="X56" s="1774"/>
      <c r="Y56" s="1774"/>
      <c r="Z56" s="1774"/>
      <c r="AA56" s="1774"/>
      <c r="AB56" s="1774"/>
      <c r="AC56" s="1774"/>
      <c r="AD56" s="1774"/>
      <c r="AE56" s="1774"/>
      <c r="AF56" s="1774"/>
      <c r="AG56" s="1774"/>
      <c r="AH56" s="1774"/>
      <c r="AI56" s="1774"/>
      <c r="AJ56" s="1774"/>
      <c r="AK56" s="1774"/>
      <c r="AL56" s="1774"/>
      <c r="AM56" s="1774"/>
      <c r="AN56" s="1774"/>
      <c r="AO56" s="1774"/>
      <c r="AP56" s="1790"/>
      <c r="AQ56" s="1790"/>
      <c r="AR56" s="1790"/>
      <c r="AS56" s="1790"/>
      <c r="AT56" s="1790"/>
      <c r="AU56" s="1790"/>
      <c r="AV56" s="1790"/>
      <c r="AW56" s="1790"/>
      <c r="AX56" s="1790"/>
      <c r="AY56" s="1790"/>
      <c r="AZ56" s="1790"/>
      <c r="BA56" s="1790"/>
      <c r="BB56" s="1790"/>
      <c r="BC56" s="1790"/>
      <c r="BD56" s="1790"/>
      <c r="BE56" s="1790"/>
      <c r="BF56" s="1790"/>
      <c r="BG56" s="1790"/>
      <c r="BH56" s="1790"/>
      <c r="BI56" s="1790"/>
      <c r="BJ56" s="1790"/>
      <c r="BK56" s="1790"/>
      <c r="BL56" s="1790"/>
      <c r="BM56" s="1790"/>
      <c r="BV56" s="3353" t="s">
        <v>927</v>
      </c>
      <c r="BW56" s="3354"/>
      <c r="BX56" s="3354"/>
      <c r="BY56" s="3355"/>
      <c r="BZ56" s="3356"/>
      <c r="CA56" s="3357"/>
      <c r="CD56" s="1897"/>
      <c r="CH56" s="1807"/>
      <c r="CI56" s="1807"/>
      <c r="CJ56" s="1807"/>
      <c r="CK56" s="1807"/>
      <c r="CL56" s="1807"/>
      <c r="CM56" s="1807"/>
      <c r="CN56" s="1807"/>
      <c r="CO56" s="1807"/>
      <c r="CP56" s="1807"/>
      <c r="CQ56" s="1807"/>
      <c r="CR56" s="1807"/>
      <c r="CS56" s="1807"/>
      <c r="CT56" s="1807"/>
      <c r="CU56" s="1807"/>
      <c r="CV56" s="1807"/>
      <c r="CW56" s="1807"/>
      <c r="CX56" s="1807"/>
      <c r="CY56" s="1807"/>
      <c r="CZ56" s="1807"/>
      <c r="DA56" s="1807"/>
      <c r="DB56" s="1807"/>
      <c r="DC56" s="1807"/>
      <c r="DD56" s="1807"/>
      <c r="DE56" s="1807"/>
      <c r="DF56" s="1807"/>
      <c r="DG56" s="1807"/>
      <c r="DH56" s="1807"/>
      <c r="DI56" s="1807"/>
      <c r="DJ56" s="1807"/>
      <c r="DK56" s="1807"/>
      <c r="DL56" s="1807"/>
      <c r="DM56" s="1807"/>
      <c r="DN56" s="1807"/>
      <c r="DO56" s="1807"/>
      <c r="DP56" s="1807"/>
      <c r="DQ56" s="1807"/>
      <c r="DR56" s="1807"/>
      <c r="DS56" s="1807"/>
      <c r="DT56" s="1807"/>
      <c r="DU56" s="1807"/>
      <c r="DV56" s="1807"/>
    </row>
    <row r="57" spans="2:126" s="1801" customFormat="1" ht="30" customHeight="1">
      <c r="B57" s="1796"/>
      <c r="C57" s="1790"/>
      <c r="D57" s="1804"/>
      <c r="E57" s="1797"/>
      <c r="F57" s="1771" t="s">
        <v>252</v>
      </c>
      <c r="G57" s="1815"/>
      <c r="H57" s="1790"/>
      <c r="I57" s="1774"/>
      <c r="J57" s="1774"/>
      <c r="K57" s="1774"/>
      <c r="L57" s="1774"/>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c r="AN57" s="1774"/>
      <c r="AO57" s="1774"/>
      <c r="AP57" s="1790"/>
      <c r="AQ57" s="1790"/>
      <c r="AR57" s="1790"/>
      <c r="AS57" s="1790"/>
      <c r="AT57" s="1790"/>
      <c r="AU57" s="1790"/>
      <c r="AV57" s="1790"/>
      <c r="AW57" s="1790"/>
      <c r="AX57" s="1790"/>
      <c r="AY57" s="1790"/>
      <c r="AZ57" s="1790"/>
      <c r="BA57" s="1790"/>
      <c r="BB57" s="1790"/>
      <c r="BC57" s="1790"/>
      <c r="BD57" s="1790"/>
      <c r="BE57" s="1790"/>
      <c r="BF57" s="1790"/>
      <c r="BG57" s="1790"/>
      <c r="BH57" s="1790"/>
      <c r="BI57" s="1790"/>
      <c r="BJ57" s="1790"/>
      <c r="BK57" s="1790"/>
      <c r="BL57" s="1790"/>
      <c r="BM57" s="1790"/>
      <c r="BV57" s="3354"/>
      <c r="BW57" s="3354"/>
      <c r="BX57" s="3354"/>
      <c r="BY57" s="3358"/>
      <c r="BZ57" s="3359"/>
      <c r="CA57" s="3360"/>
      <c r="CD57" s="1897"/>
      <c r="CH57" s="1807"/>
      <c r="CI57" s="1807"/>
      <c r="CJ57" s="1807"/>
      <c r="CK57" s="1807"/>
      <c r="CL57" s="1807"/>
      <c r="CM57" s="1807"/>
      <c r="CN57" s="1807"/>
      <c r="CO57" s="1807"/>
      <c r="CP57" s="1807"/>
      <c r="CQ57" s="1807"/>
      <c r="CR57" s="1807"/>
      <c r="CS57" s="1807"/>
      <c r="CT57" s="1807"/>
      <c r="CU57" s="1807"/>
      <c r="CV57" s="1807"/>
      <c r="CW57" s="1807"/>
      <c r="CX57" s="1807"/>
      <c r="CY57" s="1807"/>
      <c r="CZ57" s="1807"/>
      <c r="DA57" s="1807"/>
      <c r="DB57" s="1807"/>
      <c r="DC57" s="1807"/>
      <c r="DD57" s="1807"/>
      <c r="DE57" s="1807"/>
      <c r="DF57" s="1807"/>
      <c r="DG57" s="1807"/>
      <c r="DH57" s="1807"/>
      <c r="DI57" s="1807"/>
      <c r="DJ57" s="1807"/>
      <c r="DK57" s="1807"/>
      <c r="DL57" s="1807"/>
      <c r="DM57" s="1807"/>
      <c r="DN57" s="1807"/>
      <c r="DO57" s="1807"/>
      <c r="DP57" s="1807"/>
      <c r="DQ57" s="1807"/>
      <c r="DR57" s="1807"/>
      <c r="DS57" s="1807"/>
      <c r="DT57" s="1807"/>
      <c r="DU57" s="1807"/>
      <c r="DV57" s="1807"/>
    </row>
    <row r="58" spans="2:126" s="1801" customFormat="1" ht="30" customHeight="1">
      <c r="B58" s="1812"/>
      <c r="C58" s="1790"/>
      <c r="D58" s="1798"/>
      <c r="E58" s="1797"/>
      <c r="F58" s="1787"/>
      <c r="G58" s="1815"/>
      <c r="H58" s="1790"/>
      <c r="I58" s="1774"/>
      <c r="J58" s="1774"/>
      <c r="K58" s="1774"/>
      <c r="L58" s="1774"/>
      <c r="M58" s="1774"/>
      <c r="N58" s="1774"/>
      <c r="O58" s="1774"/>
      <c r="P58" s="1774"/>
      <c r="Q58" s="1774"/>
      <c r="R58" s="1774"/>
      <c r="S58" s="1774"/>
      <c r="T58" s="1774"/>
      <c r="U58" s="1774"/>
      <c r="V58" s="1774"/>
      <c r="W58" s="1774"/>
      <c r="X58" s="1774"/>
      <c r="Y58" s="1774"/>
      <c r="Z58" s="1774"/>
      <c r="AA58" s="1774"/>
      <c r="AB58" s="1774"/>
      <c r="AC58" s="1774"/>
      <c r="AD58" s="1774"/>
      <c r="AE58" s="1774"/>
      <c r="AF58" s="1774"/>
      <c r="AG58" s="1774"/>
      <c r="AH58" s="1774"/>
      <c r="AI58" s="1774"/>
      <c r="AJ58" s="1774"/>
      <c r="AK58" s="1774"/>
      <c r="AL58" s="1774"/>
      <c r="AM58" s="1774"/>
      <c r="AN58" s="1774"/>
      <c r="AO58" s="1774"/>
      <c r="AP58" s="1790"/>
      <c r="AQ58" s="1790"/>
      <c r="AR58" s="1790"/>
      <c r="AS58" s="1790"/>
      <c r="AT58" s="1790"/>
      <c r="AU58" s="1790"/>
      <c r="AV58" s="1790"/>
      <c r="AW58" s="1790"/>
      <c r="AX58" s="1790"/>
      <c r="AY58" s="1790"/>
      <c r="AZ58" s="1790"/>
      <c r="BA58" s="1790"/>
      <c r="BB58" s="1790"/>
      <c r="BC58" s="1790"/>
      <c r="BD58" s="1790"/>
      <c r="BE58" s="1790"/>
      <c r="BF58" s="1790"/>
      <c r="BG58" s="1790"/>
      <c r="BH58" s="1790"/>
      <c r="BI58" s="1790"/>
      <c r="BJ58" s="1790"/>
      <c r="BK58" s="1790"/>
      <c r="BL58" s="1790"/>
      <c r="BM58" s="1790"/>
      <c r="BV58" s="1790"/>
      <c r="BW58" s="1790"/>
      <c r="BX58" s="1790"/>
      <c r="BY58" s="1790"/>
      <c r="BZ58" s="1790"/>
      <c r="CA58" s="1790"/>
      <c r="CD58" s="1897"/>
      <c r="CH58" s="1807"/>
      <c r="CI58" s="1807"/>
      <c r="CJ58" s="1807"/>
      <c r="CK58" s="1807"/>
      <c r="CL58" s="1807"/>
      <c r="CM58" s="1807"/>
      <c r="CN58" s="1807"/>
      <c r="CO58" s="1807"/>
      <c r="CP58" s="1807"/>
      <c r="CQ58" s="1807"/>
      <c r="CR58" s="1807"/>
      <c r="CS58" s="1807"/>
      <c r="CT58" s="1807"/>
      <c r="CU58" s="1807"/>
      <c r="CV58" s="1807"/>
      <c r="CW58" s="1807"/>
      <c r="CX58" s="1807"/>
      <c r="CY58" s="1807"/>
      <c r="CZ58" s="1807"/>
      <c r="DA58" s="1807"/>
      <c r="DB58" s="1807"/>
      <c r="DC58" s="1807"/>
      <c r="DD58" s="1807"/>
      <c r="DE58" s="1807"/>
      <c r="DF58" s="1807"/>
      <c r="DG58" s="1807"/>
      <c r="DH58" s="1807"/>
      <c r="DI58" s="1807"/>
      <c r="DJ58" s="1807"/>
      <c r="DK58" s="1807"/>
      <c r="DL58" s="1807"/>
      <c r="DM58" s="1807"/>
      <c r="DN58" s="1807"/>
      <c r="DO58" s="1807"/>
      <c r="DP58" s="1807"/>
      <c r="DQ58" s="1807"/>
      <c r="DR58" s="1807"/>
      <c r="DS58" s="1807"/>
      <c r="DT58" s="1807"/>
      <c r="DU58" s="1807"/>
      <c r="DV58" s="1807"/>
    </row>
    <row r="59" spans="2:126" s="1801" customFormat="1" ht="30" customHeight="1">
      <c r="B59" s="1796"/>
      <c r="C59" s="1790"/>
      <c r="D59" s="1803" t="s">
        <v>7</v>
      </c>
      <c r="E59" s="1797"/>
      <c r="F59" s="1770" t="s">
        <v>253</v>
      </c>
      <c r="G59" s="1815"/>
      <c r="H59" s="1790"/>
      <c r="I59" s="1774"/>
      <c r="J59" s="1774"/>
      <c r="K59" s="1774"/>
      <c r="L59" s="1774"/>
      <c r="M59" s="1774"/>
      <c r="N59" s="1774"/>
      <c r="O59" s="1774"/>
      <c r="P59" s="1774"/>
      <c r="Q59" s="1774"/>
      <c r="R59" s="1774"/>
      <c r="S59" s="1774"/>
      <c r="T59" s="1774"/>
      <c r="U59" s="1774"/>
      <c r="V59" s="1774"/>
      <c r="W59" s="1774"/>
      <c r="X59" s="1774"/>
      <c r="Y59" s="1774"/>
      <c r="Z59" s="1774"/>
      <c r="AA59" s="1774"/>
      <c r="AB59" s="1774"/>
      <c r="AC59" s="1774"/>
      <c r="AD59" s="1774"/>
      <c r="AE59" s="1774"/>
      <c r="AF59" s="1774"/>
      <c r="AG59" s="1774"/>
      <c r="AH59" s="1774"/>
      <c r="AI59" s="1774"/>
      <c r="AJ59" s="1774"/>
      <c r="AK59" s="1774"/>
      <c r="AL59" s="1774"/>
      <c r="AM59" s="1774"/>
      <c r="AN59" s="1774"/>
      <c r="AO59" s="1774"/>
      <c r="AP59" s="1790"/>
      <c r="AQ59" s="1790"/>
      <c r="AR59" s="1790"/>
      <c r="AS59" s="1790"/>
      <c r="AT59" s="1790"/>
      <c r="AU59" s="1790"/>
      <c r="AV59" s="1790"/>
      <c r="AW59" s="1790"/>
      <c r="AX59" s="1790"/>
      <c r="AY59" s="1790"/>
      <c r="AZ59" s="1790"/>
      <c r="BA59" s="1790"/>
      <c r="BB59" s="1790"/>
      <c r="BC59" s="1790"/>
      <c r="BD59" s="1790"/>
      <c r="BE59" s="1790"/>
      <c r="BF59" s="1790"/>
      <c r="BG59" s="1790"/>
      <c r="BH59" s="1790"/>
      <c r="BI59" s="1790"/>
      <c r="BJ59" s="1790"/>
      <c r="BK59" s="1790"/>
      <c r="BL59" s="1790"/>
      <c r="BM59" s="1790"/>
      <c r="BV59" s="3353" t="s">
        <v>929</v>
      </c>
      <c r="BW59" s="3354"/>
      <c r="BX59" s="3354"/>
      <c r="BY59" s="3355"/>
      <c r="BZ59" s="3356"/>
      <c r="CA59" s="3357"/>
      <c r="CD59" s="1897"/>
      <c r="CH59" s="1807"/>
      <c r="CI59" s="1807"/>
      <c r="CJ59" s="1807"/>
      <c r="CK59" s="1807"/>
      <c r="CL59" s="1807"/>
      <c r="CM59" s="1807"/>
      <c r="CN59" s="1807"/>
      <c r="CO59" s="1807"/>
      <c r="CP59" s="1807"/>
      <c r="CQ59" s="1807"/>
      <c r="CR59" s="1807"/>
      <c r="CS59" s="1807"/>
      <c r="CT59" s="1807"/>
      <c r="CU59" s="1807"/>
      <c r="CV59" s="1807"/>
      <c r="CW59" s="1807"/>
      <c r="CX59" s="1807"/>
      <c r="CY59" s="1807"/>
      <c r="CZ59" s="1807"/>
      <c r="DA59" s="1807"/>
      <c r="DB59" s="1807"/>
      <c r="DC59" s="1807"/>
      <c r="DD59" s="1807"/>
      <c r="DE59" s="1807"/>
      <c r="DF59" s="1807"/>
      <c r="DG59" s="1807"/>
      <c r="DH59" s="1807"/>
      <c r="DI59" s="1807"/>
      <c r="DJ59" s="1807"/>
      <c r="DK59" s="1807"/>
      <c r="DL59" s="1807"/>
      <c r="DM59" s="1807"/>
      <c r="DN59" s="1807"/>
      <c r="DO59" s="1807"/>
      <c r="DP59" s="1807"/>
      <c r="DQ59" s="1807"/>
      <c r="DR59" s="1807"/>
      <c r="DS59" s="1807"/>
      <c r="DT59" s="1807"/>
      <c r="DU59" s="1807"/>
      <c r="DV59" s="1807"/>
    </row>
    <row r="60" spans="2:126" s="1801" customFormat="1" ht="30" customHeight="1">
      <c r="B60" s="1777"/>
      <c r="C60" s="1790"/>
      <c r="D60" s="1804"/>
      <c r="E60" s="1797"/>
      <c r="F60" s="1771" t="s">
        <v>254</v>
      </c>
      <c r="G60" s="1815"/>
      <c r="H60" s="1790"/>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c r="AF60" s="1774"/>
      <c r="AG60" s="1774"/>
      <c r="AH60" s="1774"/>
      <c r="AI60" s="1774"/>
      <c r="AJ60" s="1774"/>
      <c r="AK60" s="1774"/>
      <c r="AL60" s="1774"/>
      <c r="AM60" s="1774"/>
      <c r="AN60" s="1774"/>
      <c r="AO60" s="1774"/>
      <c r="AP60" s="1790"/>
      <c r="AQ60" s="1790"/>
      <c r="AR60" s="1790"/>
      <c r="AS60" s="1790"/>
      <c r="AT60" s="1790"/>
      <c r="AU60" s="1790"/>
      <c r="AV60" s="1790"/>
      <c r="AW60" s="1790"/>
      <c r="AX60" s="1790"/>
      <c r="AY60" s="1790"/>
      <c r="AZ60" s="1790"/>
      <c r="BA60" s="1790"/>
      <c r="BB60" s="1790"/>
      <c r="BC60" s="1790"/>
      <c r="BD60" s="1790"/>
      <c r="BE60" s="1790"/>
      <c r="BF60" s="1790"/>
      <c r="BG60" s="1790"/>
      <c r="BH60" s="1790"/>
      <c r="BI60" s="1790"/>
      <c r="BJ60" s="1790"/>
      <c r="BK60" s="1790"/>
      <c r="BL60" s="1790"/>
      <c r="BM60" s="1790"/>
      <c r="BV60" s="3354"/>
      <c r="BW60" s="3354"/>
      <c r="BX60" s="3354"/>
      <c r="BY60" s="3358"/>
      <c r="BZ60" s="3359"/>
      <c r="CA60" s="3360"/>
      <c r="CD60" s="1897"/>
      <c r="CH60" s="1807"/>
      <c r="CI60" s="1807"/>
      <c r="CJ60" s="1807"/>
      <c r="CK60" s="1807"/>
      <c r="CL60" s="1807"/>
      <c r="CM60" s="1807"/>
      <c r="CN60" s="1807"/>
      <c r="CO60" s="1807"/>
      <c r="CP60" s="1807"/>
      <c r="CQ60" s="1807"/>
      <c r="CR60" s="1807"/>
      <c r="CS60" s="1807"/>
      <c r="CT60" s="1807"/>
      <c r="CU60" s="1807"/>
      <c r="CV60" s="1807"/>
      <c r="CW60" s="1807"/>
      <c r="CX60" s="1807"/>
      <c r="CY60" s="1807"/>
      <c r="CZ60" s="1807"/>
      <c r="DA60" s="1807"/>
      <c r="DB60" s="1807"/>
      <c r="DC60" s="1807"/>
      <c r="DD60" s="1807"/>
      <c r="DE60" s="1807"/>
      <c r="DF60" s="1807"/>
      <c r="DG60" s="1807"/>
      <c r="DH60" s="1807"/>
      <c r="DI60" s="1807"/>
      <c r="DJ60" s="1807"/>
      <c r="DK60" s="1807"/>
      <c r="DL60" s="1807"/>
      <c r="DM60" s="1807"/>
      <c r="DN60" s="1807"/>
      <c r="DO60" s="1807"/>
      <c r="DP60" s="1807"/>
      <c r="DQ60" s="1807"/>
      <c r="DR60" s="1807"/>
      <c r="DS60" s="1807"/>
      <c r="DT60" s="1807"/>
      <c r="DU60" s="1807"/>
      <c r="DV60" s="1807"/>
    </row>
    <row r="61" spans="2:126" s="1801" customFormat="1" ht="30" customHeight="1">
      <c r="B61" s="1808"/>
      <c r="C61" s="1790"/>
      <c r="D61" s="1809"/>
      <c r="E61" s="1797"/>
      <c r="F61" s="1787"/>
      <c r="G61" s="1815"/>
      <c r="H61" s="1790"/>
      <c r="I61" s="1774"/>
      <c r="J61" s="1774"/>
      <c r="K61" s="1774"/>
      <c r="L61" s="1774"/>
      <c r="M61" s="1774"/>
      <c r="N61" s="1774"/>
      <c r="O61" s="1774"/>
      <c r="P61" s="1774"/>
      <c r="Q61" s="1774"/>
      <c r="R61" s="1774"/>
      <c r="S61" s="1774"/>
      <c r="T61" s="1774"/>
      <c r="U61" s="1774"/>
      <c r="V61" s="1774"/>
      <c r="W61" s="1774"/>
      <c r="X61" s="1774"/>
      <c r="Y61" s="1774"/>
      <c r="Z61" s="1774"/>
      <c r="AA61" s="1774"/>
      <c r="AB61" s="1774"/>
      <c r="AC61" s="1774"/>
      <c r="AD61" s="1774"/>
      <c r="AE61" s="1774"/>
      <c r="AF61" s="1774"/>
      <c r="AG61" s="1774"/>
      <c r="AH61" s="1774"/>
      <c r="AI61" s="1774"/>
      <c r="AJ61" s="1774"/>
      <c r="AK61" s="1774"/>
      <c r="AL61" s="1774"/>
      <c r="AM61" s="1774"/>
      <c r="AN61" s="1774"/>
      <c r="AO61" s="1774"/>
      <c r="AP61" s="1790"/>
      <c r="AQ61" s="1790"/>
      <c r="AR61" s="1790"/>
      <c r="AS61" s="1790"/>
      <c r="AT61" s="1790"/>
      <c r="AU61" s="1790"/>
      <c r="AV61" s="1790"/>
      <c r="AW61" s="1790"/>
      <c r="AX61" s="1790"/>
      <c r="AY61" s="1790"/>
      <c r="AZ61" s="1790"/>
      <c r="BA61" s="1790"/>
      <c r="BB61" s="1790"/>
      <c r="BC61" s="1790"/>
      <c r="BD61" s="1790"/>
      <c r="BE61" s="1790"/>
      <c r="BF61" s="1790"/>
      <c r="BG61" s="1790"/>
      <c r="BH61" s="1790"/>
      <c r="BI61" s="1790"/>
      <c r="BJ61" s="1790"/>
      <c r="BK61" s="1790"/>
      <c r="BL61" s="1790"/>
      <c r="BM61" s="1790"/>
      <c r="BV61" s="1790"/>
      <c r="BW61" s="1790"/>
      <c r="BX61" s="1790"/>
      <c r="BY61" s="1790"/>
      <c r="BZ61" s="1790"/>
      <c r="CA61" s="1790"/>
      <c r="CD61" s="1897"/>
      <c r="CH61" s="1807"/>
      <c r="CI61" s="1807"/>
      <c r="CJ61" s="1807"/>
      <c r="CK61" s="1807"/>
      <c r="CL61" s="1807"/>
      <c r="CM61" s="1807"/>
      <c r="CN61" s="1807"/>
      <c r="CO61" s="1807"/>
      <c r="CP61" s="1807"/>
      <c r="CQ61" s="1807"/>
      <c r="CR61" s="1807"/>
      <c r="CS61" s="1807"/>
      <c r="CT61" s="1807"/>
      <c r="CU61" s="1807"/>
      <c r="CV61" s="1807"/>
      <c r="CW61" s="1807"/>
      <c r="CX61" s="1807"/>
      <c r="CY61" s="1807"/>
      <c r="CZ61" s="1807"/>
      <c r="DA61" s="1807"/>
      <c r="DB61" s="1807"/>
      <c r="DC61" s="1807"/>
      <c r="DD61" s="1807"/>
      <c r="DE61" s="1807"/>
      <c r="DF61" s="1807"/>
      <c r="DG61" s="1807"/>
      <c r="DH61" s="1807"/>
      <c r="DI61" s="1807"/>
      <c r="DJ61" s="1807"/>
      <c r="DK61" s="1807"/>
      <c r="DL61" s="1807"/>
      <c r="DM61" s="1807"/>
      <c r="DN61" s="1807"/>
      <c r="DO61" s="1807"/>
      <c r="DP61" s="1807"/>
      <c r="DQ61" s="1807"/>
      <c r="DR61" s="1807"/>
      <c r="DS61" s="1807"/>
      <c r="DT61" s="1807"/>
      <c r="DU61" s="1807"/>
      <c r="DV61" s="1807"/>
    </row>
    <row r="62" spans="2:126" s="1801" customFormat="1" ht="30" customHeight="1">
      <c r="B62" s="1808"/>
      <c r="C62" s="1790"/>
      <c r="D62" s="1774" t="s">
        <v>8</v>
      </c>
      <c r="E62" s="1797"/>
      <c r="F62" s="1770" t="s">
        <v>255</v>
      </c>
      <c r="G62" s="1815"/>
      <c r="H62" s="1790"/>
      <c r="I62" s="1774"/>
      <c r="J62" s="1774"/>
      <c r="K62" s="1774"/>
      <c r="L62" s="1774"/>
      <c r="M62" s="1774"/>
      <c r="N62" s="1774"/>
      <c r="O62" s="1774"/>
      <c r="P62" s="1774"/>
      <c r="Q62" s="1774"/>
      <c r="R62" s="1774"/>
      <c r="S62" s="1774"/>
      <c r="T62" s="1774"/>
      <c r="U62" s="1774"/>
      <c r="V62" s="1774"/>
      <c r="W62" s="1774"/>
      <c r="X62" s="1774"/>
      <c r="Y62" s="1774"/>
      <c r="Z62" s="1774"/>
      <c r="AA62" s="1774"/>
      <c r="AB62" s="1774"/>
      <c r="AC62" s="1774"/>
      <c r="AD62" s="1774"/>
      <c r="AE62" s="1774"/>
      <c r="AF62" s="1774"/>
      <c r="AG62" s="1774"/>
      <c r="AH62" s="1774"/>
      <c r="AI62" s="1774"/>
      <c r="AJ62" s="1774"/>
      <c r="AK62" s="1774"/>
      <c r="AL62" s="1774"/>
      <c r="AM62" s="1774"/>
      <c r="AN62" s="1774"/>
      <c r="AO62" s="1774"/>
      <c r="AP62" s="1790"/>
      <c r="AQ62" s="1790"/>
      <c r="AR62" s="1790"/>
      <c r="AS62" s="1790"/>
      <c r="AT62" s="1790"/>
      <c r="AU62" s="1790"/>
      <c r="AV62" s="1790"/>
      <c r="AW62" s="1790"/>
      <c r="AX62" s="1790"/>
      <c r="AY62" s="1790"/>
      <c r="AZ62" s="1790"/>
      <c r="BA62" s="1790"/>
      <c r="BB62" s="1790"/>
      <c r="BC62" s="1790"/>
      <c r="BD62" s="1790"/>
      <c r="BE62" s="1790"/>
      <c r="BF62" s="1790"/>
      <c r="BG62" s="1790"/>
      <c r="BH62" s="1790"/>
      <c r="BI62" s="1790"/>
      <c r="BJ62" s="1790"/>
      <c r="BK62" s="1790"/>
      <c r="BL62" s="1790"/>
      <c r="BM62" s="1790"/>
      <c r="BV62" s="3353" t="s">
        <v>932</v>
      </c>
      <c r="BW62" s="3354"/>
      <c r="BX62" s="3354"/>
      <c r="BY62" s="3355"/>
      <c r="BZ62" s="3356"/>
      <c r="CA62" s="3357"/>
      <c r="CD62" s="1897"/>
      <c r="CH62" s="1807"/>
      <c r="CI62" s="1807"/>
      <c r="CJ62" s="1807"/>
      <c r="CK62" s="1807"/>
      <c r="CL62" s="1807"/>
      <c r="CM62" s="1807"/>
      <c r="CN62" s="1807"/>
      <c r="CO62" s="1807"/>
      <c r="CP62" s="1807"/>
      <c r="CQ62" s="1807"/>
      <c r="CR62" s="1807"/>
      <c r="CS62" s="1807"/>
      <c r="CT62" s="1807"/>
      <c r="CU62" s="1807"/>
      <c r="CV62" s="1807"/>
      <c r="CW62" s="1807"/>
      <c r="CX62" s="1807"/>
      <c r="CY62" s="1807"/>
      <c r="CZ62" s="1807"/>
      <c r="DA62" s="1807"/>
      <c r="DB62" s="1807"/>
      <c r="DC62" s="1807"/>
      <c r="DD62" s="1807"/>
      <c r="DE62" s="1807"/>
      <c r="DF62" s="1807"/>
      <c r="DG62" s="1807"/>
      <c r="DH62" s="1807"/>
      <c r="DI62" s="1807"/>
      <c r="DJ62" s="1807"/>
      <c r="DK62" s="1807"/>
      <c r="DL62" s="1807"/>
      <c r="DM62" s="1807"/>
      <c r="DN62" s="1807"/>
      <c r="DO62" s="1807"/>
      <c r="DP62" s="1807"/>
      <c r="DQ62" s="1807"/>
      <c r="DR62" s="1807"/>
      <c r="DS62" s="1807"/>
      <c r="DT62" s="1807"/>
      <c r="DU62" s="1807"/>
      <c r="DV62" s="1807"/>
    </row>
    <row r="63" spans="2:126" s="1801" customFormat="1" ht="30" customHeight="1">
      <c r="B63" s="1812"/>
      <c r="C63" s="1790"/>
      <c r="D63" s="1804"/>
      <c r="E63" s="1797"/>
      <c r="F63" s="1771" t="s">
        <v>256</v>
      </c>
      <c r="G63" s="1815"/>
      <c r="H63" s="1790"/>
      <c r="I63" s="1774"/>
      <c r="J63" s="1774"/>
      <c r="K63" s="1774"/>
      <c r="L63" s="1774"/>
      <c r="M63" s="1774"/>
      <c r="N63" s="1774"/>
      <c r="O63" s="1774"/>
      <c r="P63" s="1774"/>
      <c r="Q63" s="1774"/>
      <c r="R63" s="1774"/>
      <c r="S63" s="1774"/>
      <c r="T63" s="1774"/>
      <c r="U63" s="1774"/>
      <c r="V63" s="1774"/>
      <c r="W63" s="1774"/>
      <c r="X63" s="1774"/>
      <c r="Y63" s="1774"/>
      <c r="Z63" s="1774"/>
      <c r="AA63" s="1774"/>
      <c r="AB63" s="1774"/>
      <c r="AC63" s="1774"/>
      <c r="AD63" s="1774"/>
      <c r="AE63" s="1774"/>
      <c r="AF63" s="1774"/>
      <c r="AG63" s="1774"/>
      <c r="AH63" s="1774"/>
      <c r="AI63" s="1774"/>
      <c r="AJ63" s="1774"/>
      <c r="AK63" s="1774"/>
      <c r="AL63" s="1774"/>
      <c r="AM63" s="1774"/>
      <c r="AN63" s="1774"/>
      <c r="AO63" s="1774"/>
      <c r="AP63" s="1790"/>
      <c r="AQ63" s="1790"/>
      <c r="AR63" s="1790"/>
      <c r="AS63" s="1790"/>
      <c r="AT63" s="1790"/>
      <c r="AU63" s="1790"/>
      <c r="AV63" s="1790"/>
      <c r="AW63" s="1790"/>
      <c r="AX63" s="1790"/>
      <c r="AY63" s="1790"/>
      <c r="AZ63" s="1790"/>
      <c r="BA63" s="1790"/>
      <c r="BB63" s="1790"/>
      <c r="BC63" s="1790"/>
      <c r="BD63" s="1790"/>
      <c r="BE63" s="1790"/>
      <c r="BF63" s="1790"/>
      <c r="BG63" s="1790"/>
      <c r="BH63" s="1790"/>
      <c r="BI63" s="1790"/>
      <c r="BJ63" s="1790"/>
      <c r="BK63" s="1790"/>
      <c r="BL63" s="1790"/>
      <c r="BM63" s="1790"/>
      <c r="BV63" s="3354"/>
      <c r="BW63" s="3354"/>
      <c r="BX63" s="3354"/>
      <c r="BY63" s="3358"/>
      <c r="BZ63" s="3359"/>
      <c r="CA63" s="3360"/>
      <c r="CD63" s="1897"/>
      <c r="CH63" s="1807"/>
      <c r="CI63" s="1807"/>
      <c r="CJ63" s="1807"/>
      <c r="CK63" s="1807"/>
      <c r="CL63" s="1807"/>
      <c r="CM63" s="1807"/>
      <c r="CN63" s="1807"/>
      <c r="CO63" s="1807"/>
      <c r="CP63" s="1807"/>
      <c r="CQ63" s="1807"/>
      <c r="CR63" s="1807"/>
      <c r="CS63" s="1807"/>
      <c r="CT63" s="1807"/>
      <c r="CU63" s="1807"/>
      <c r="CV63" s="1807"/>
      <c r="CW63" s="1807"/>
      <c r="CX63" s="1807"/>
      <c r="CY63" s="1807"/>
      <c r="CZ63" s="1807"/>
      <c r="DA63" s="1807"/>
      <c r="DB63" s="1807"/>
      <c r="DC63" s="1807"/>
      <c r="DD63" s="1807"/>
      <c r="DE63" s="1807"/>
      <c r="DF63" s="1807"/>
      <c r="DG63" s="1807"/>
      <c r="DH63" s="1807"/>
      <c r="DI63" s="1807"/>
      <c r="DJ63" s="1807"/>
      <c r="DK63" s="1807"/>
      <c r="DL63" s="1807"/>
      <c r="DM63" s="1807"/>
      <c r="DN63" s="1807"/>
      <c r="DO63" s="1807"/>
      <c r="DP63" s="1807"/>
      <c r="DQ63" s="1807"/>
      <c r="DR63" s="1807"/>
      <c r="DS63" s="1807"/>
      <c r="DT63" s="1807"/>
      <c r="DU63" s="1807"/>
      <c r="DV63" s="1807"/>
    </row>
    <row r="64" spans="2:126" s="1801" customFormat="1" ht="30" customHeight="1">
      <c r="B64" s="1796"/>
      <c r="C64" s="1790"/>
      <c r="D64" s="1804"/>
      <c r="E64" s="1797"/>
      <c r="F64" s="1787"/>
      <c r="G64" s="1815"/>
      <c r="H64" s="1790"/>
      <c r="I64" s="1774"/>
      <c r="J64" s="1774"/>
      <c r="K64" s="1774"/>
      <c r="L64" s="1774"/>
      <c r="M64" s="1774"/>
      <c r="N64" s="1774"/>
      <c r="O64" s="1774"/>
      <c r="P64" s="1774"/>
      <c r="Q64" s="1774"/>
      <c r="R64" s="1774"/>
      <c r="S64" s="1774"/>
      <c r="T64" s="1774"/>
      <c r="U64" s="1774"/>
      <c r="V64" s="1774"/>
      <c r="W64" s="1774"/>
      <c r="X64" s="1774"/>
      <c r="Y64" s="1774"/>
      <c r="Z64" s="1774"/>
      <c r="AA64" s="1774"/>
      <c r="AB64" s="1774"/>
      <c r="AC64" s="1774"/>
      <c r="AD64" s="1774"/>
      <c r="AE64" s="1774"/>
      <c r="AF64" s="1774"/>
      <c r="AG64" s="1774"/>
      <c r="AH64" s="1774"/>
      <c r="AI64" s="1774"/>
      <c r="AJ64" s="1774"/>
      <c r="AK64" s="1774"/>
      <c r="AL64" s="1774"/>
      <c r="AM64" s="1774"/>
      <c r="AN64" s="1774"/>
      <c r="AO64" s="1774"/>
      <c r="AP64" s="1790"/>
      <c r="AQ64" s="1790"/>
      <c r="AR64" s="1790"/>
      <c r="AS64" s="1790"/>
      <c r="AT64" s="1790"/>
      <c r="AU64" s="1790"/>
      <c r="AV64" s="1790"/>
      <c r="AW64" s="1790"/>
      <c r="AX64" s="1790"/>
      <c r="AY64" s="1790"/>
      <c r="AZ64" s="1790"/>
      <c r="BA64" s="1790"/>
      <c r="BB64" s="1790"/>
      <c r="BC64" s="1790"/>
      <c r="BD64" s="1790"/>
      <c r="BE64" s="1790"/>
      <c r="BF64" s="1790"/>
      <c r="BG64" s="1790"/>
      <c r="BH64" s="1790"/>
      <c r="BI64" s="1790"/>
      <c r="BJ64" s="1790"/>
      <c r="BK64" s="1790"/>
      <c r="BL64" s="1790"/>
      <c r="BM64" s="1790"/>
      <c r="BV64" s="1790"/>
      <c r="BW64" s="1790"/>
      <c r="BX64" s="1790"/>
      <c r="BY64" s="1790"/>
      <c r="BZ64" s="1790"/>
      <c r="CA64" s="1790"/>
      <c r="CD64" s="1897"/>
      <c r="CH64" s="1807"/>
      <c r="CI64" s="1807"/>
      <c r="CJ64" s="1807"/>
      <c r="CK64" s="1807"/>
      <c r="CL64" s="1807"/>
      <c r="CM64" s="1807"/>
      <c r="CN64" s="1807"/>
      <c r="CO64" s="1807"/>
      <c r="CP64" s="1807"/>
      <c r="CQ64" s="1807"/>
      <c r="CR64" s="1807"/>
      <c r="CS64" s="1807"/>
      <c r="CT64" s="1807"/>
      <c r="CU64" s="1807"/>
      <c r="CV64" s="1807"/>
      <c r="CW64" s="1807"/>
      <c r="CX64" s="1807"/>
      <c r="CY64" s="1807"/>
      <c r="CZ64" s="1807"/>
      <c r="DA64" s="1807"/>
      <c r="DB64" s="1807"/>
      <c r="DC64" s="1807"/>
      <c r="DD64" s="1807"/>
      <c r="DE64" s="1807"/>
      <c r="DF64" s="1807"/>
      <c r="DG64" s="1807"/>
      <c r="DH64" s="1807"/>
      <c r="DI64" s="1807"/>
      <c r="DJ64" s="1807"/>
      <c r="DK64" s="1807"/>
      <c r="DL64" s="1807"/>
      <c r="DM64" s="1807"/>
      <c r="DN64" s="1807"/>
      <c r="DO64" s="1807"/>
      <c r="DP64" s="1807"/>
      <c r="DQ64" s="1807"/>
      <c r="DR64" s="1807"/>
      <c r="DS64" s="1807"/>
      <c r="DT64" s="1807"/>
      <c r="DU64" s="1807"/>
      <c r="DV64" s="1807"/>
    </row>
    <row r="65" spans="2:126" s="1801" customFormat="1" ht="30" customHeight="1">
      <c r="B65" s="1796"/>
      <c r="C65" s="1790"/>
      <c r="D65" s="1803" t="s">
        <v>9</v>
      </c>
      <c r="E65" s="1797"/>
      <c r="F65" s="1774" t="s">
        <v>2813</v>
      </c>
      <c r="G65" s="1815"/>
      <c r="H65" s="1790"/>
      <c r="I65" s="1774"/>
      <c r="J65" s="1774"/>
      <c r="K65" s="1774"/>
      <c r="L65" s="1774"/>
      <c r="M65" s="1774"/>
      <c r="N65" s="1774"/>
      <c r="O65" s="1774"/>
      <c r="P65" s="1774"/>
      <c r="Q65" s="1774"/>
      <c r="R65" s="1774"/>
      <c r="S65" s="1774"/>
      <c r="T65" s="1774"/>
      <c r="U65" s="1774"/>
      <c r="V65" s="1774"/>
      <c r="W65" s="1774"/>
      <c r="X65" s="1774"/>
      <c r="Y65" s="1774"/>
      <c r="Z65" s="1774"/>
      <c r="AA65" s="1774"/>
      <c r="AB65" s="1774"/>
      <c r="AC65" s="1774"/>
      <c r="AD65" s="1774"/>
      <c r="AE65" s="1774"/>
      <c r="AF65" s="1774"/>
      <c r="AG65" s="1774"/>
      <c r="AH65" s="1774"/>
      <c r="AI65" s="1774"/>
      <c r="AJ65" s="1774"/>
      <c r="AK65" s="1774"/>
      <c r="AL65" s="1774"/>
      <c r="AM65" s="1774"/>
      <c r="AN65" s="1774"/>
      <c r="AO65" s="1774"/>
      <c r="AP65" s="1790"/>
      <c r="AQ65" s="1790"/>
      <c r="AR65" s="1790"/>
      <c r="AS65" s="1790"/>
      <c r="AT65" s="1790"/>
      <c r="AU65" s="1790"/>
      <c r="AV65" s="1790"/>
      <c r="AW65" s="1790"/>
      <c r="AX65" s="1790"/>
      <c r="AY65" s="1790"/>
      <c r="AZ65" s="1790"/>
      <c r="BA65" s="1790"/>
      <c r="BB65" s="1790"/>
      <c r="BC65" s="1790"/>
      <c r="BD65" s="1790"/>
      <c r="BE65" s="1790"/>
      <c r="BF65" s="1790"/>
      <c r="BG65" s="1790"/>
      <c r="BH65" s="1790"/>
      <c r="BI65" s="1790"/>
      <c r="BJ65" s="1790"/>
      <c r="BK65" s="1790"/>
      <c r="BL65" s="1790"/>
      <c r="BM65" s="1790"/>
      <c r="BV65" s="3353" t="s">
        <v>935</v>
      </c>
      <c r="BW65" s="3354"/>
      <c r="BX65" s="3354"/>
      <c r="BY65" s="3355"/>
      <c r="BZ65" s="3356"/>
      <c r="CA65" s="3357"/>
      <c r="CD65" s="1897"/>
      <c r="CH65" s="1807"/>
      <c r="CI65" s="1807"/>
      <c r="CJ65" s="1807"/>
      <c r="CK65" s="1807"/>
      <c r="CL65" s="1807"/>
      <c r="CM65" s="1807"/>
      <c r="CN65" s="1807"/>
      <c r="CO65" s="1807"/>
      <c r="CP65" s="1807"/>
      <c r="CQ65" s="1807"/>
      <c r="CR65" s="1807"/>
      <c r="CS65" s="1807"/>
      <c r="CT65" s="1807"/>
      <c r="CU65" s="1807"/>
      <c r="CV65" s="1807"/>
      <c r="CW65" s="1807"/>
      <c r="CX65" s="1807"/>
      <c r="CY65" s="1807"/>
      <c r="CZ65" s="1807"/>
      <c r="DA65" s="1807"/>
      <c r="DB65" s="1807"/>
      <c r="DC65" s="1807"/>
      <c r="DD65" s="1807"/>
      <c r="DE65" s="1807"/>
      <c r="DF65" s="1807"/>
      <c r="DG65" s="1807"/>
      <c r="DH65" s="1807"/>
      <c r="DI65" s="1807"/>
      <c r="DJ65" s="1807"/>
      <c r="DK65" s="1807"/>
      <c r="DL65" s="1807"/>
      <c r="DM65" s="1807"/>
      <c r="DN65" s="1807"/>
      <c r="DO65" s="1807"/>
      <c r="DP65" s="1807"/>
      <c r="DQ65" s="1807"/>
      <c r="DR65" s="1807"/>
      <c r="DS65" s="1807"/>
      <c r="DT65" s="1807"/>
      <c r="DU65" s="1807"/>
      <c r="DV65" s="1807"/>
    </row>
    <row r="66" spans="2:126" s="1801" customFormat="1" ht="30" customHeight="1">
      <c r="B66" s="1796"/>
      <c r="C66" s="1790"/>
      <c r="D66" s="1804"/>
      <c r="E66" s="1797"/>
      <c r="F66" s="1774" t="s">
        <v>2814</v>
      </c>
      <c r="G66" s="1815"/>
      <c r="H66" s="1790"/>
      <c r="I66" s="1774"/>
      <c r="J66" s="1774"/>
      <c r="K66" s="1774"/>
      <c r="L66" s="1774"/>
      <c r="M66" s="1774"/>
      <c r="N66" s="1774"/>
      <c r="O66" s="1774"/>
      <c r="P66" s="1774"/>
      <c r="Q66" s="1774"/>
      <c r="R66" s="1774"/>
      <c r="S66" s="1774"/>
      <c r="T66" s="1774"/>
      <c r="U66" s="1774"/>
      <c r="V66" s="1774"/>
      <c r="W66" s="1774"/>
      <c r="X66" s="1774"/>
      <c r="Y66" s="1774"/>
      <c r="Z66" s="1774"/>
      <c r="AA66" s="1774"/>
      <c r="AB66" s="1774"/>
      <c r="AC66" s="1774"/>
      <c r="AD66" s="1774"/>
      <c r="AE66" s="1774"/>
      <c r="AF66" s="1774"/>
      <c r="AG66" s="1774"/>
      <c r="AH66" s="1774"/>
      <c r="AI66" s="1774"/>
      <c r="AJ66" s="1774"/>
      <c r="AK66" s="1774"/>
      <c r="AL66" s="1774"/>
      <c r="AM66" s="1774"/>
      <c r="AN66" s="1774"/>
      <c r="AO66" s="1774"/>
      <c r="AP66" s="1790"/>
      <c r="AQ66" s="1790"/>
      <c r="AR66" s="1790"/>
      <c r="AS66" s="1790"/>
      <c r="AT66" s="1790"/>
      <c r="AU66" s="1790"/>
      <c r="AV66" s="1790"/>
      <c r="AW66" s="1790"/>
      <c r="AX66" s="1790"/>
      <c r="AY66" s="1790"/>
      <c r="AZ66" s="1790"/>
      <c r="BA66" s="1790"/>
      <c r="BB66" s="1790"/>
      <c r="BC66" s="1790"/>
      <c r="BD66" s="1790"/>
      <c r="BE66" s="1790"/>
      <c r="BF66" s="1790"/>
      <c r="BG66" s="1790"/>
      <c r="BH66" s="1790"/>
      <c r="BI66" s="1790"/>
      <c r="BJ66" s="1790"/>
      <c r="BK66" s="1790"/>
      <c r="BL66" s="1790"/>
      <c r="BM66" s="1790"/>
      <c r="BV66" s="3354"/>
      <c r="BW66" s="3354"/>
      <c r="BX66" s="3354"/>
      <c r="BY66" s="3358"/>
      <c r="BZ66" s="3359"/>
      <c r="CA66" s="3360"/>
      <c r="CD66" s="1897"/>
      <c r="CH66" s="1807"/>
      <c r="CI66" s="1807"/>
      <c r="CJ66" s="1807"/>
      <c r="CK66" s="1807"/>
      <c r="CL66" s="1807"/>
      <c r="CM66" s="1807"/>
      <c r="CN66" s="1807"/>
      <c r="CO66" s="1807"/>
      <c r="CP66" s="1807"/>
      <c r="CQ66" s="1807"/>
      <c r="CR66" s="1807"/>
      <c r="CS66" s="1807"/>
      <c r="CT66" s="1807"/>
      <c r="CU66" s="1807"/>
      <c r="CV66" s="1807"/>
      <c r="CW66" s="1807"/>
      <c r="CX66" s="1807"/>
      <c r="CY66" s="1807"/>
      <c r="CZ66" s="1807"/>
      <c r="DA66" s="1807"/>
      <c r="DB66" s="1807"/>
      <c r="DC66" s="1807"/>
      <c r="DD66" s="1807"/>
      <c r="DE66" s="1807"/>
      <c r="DF66" s="1807"/>
      <c r="DG66" s="1807"/>
      <c r="DH66" s="1807"/>
      <c r="DI66" s="1807"/>
      <c r="DJ66" s="1807"/>
      <c r="DK66" s="1807"/>
      <c r="DL66" s="1807"/>
      <c r="DM66" s="1807"/>
      <c r="DN66" s="1807"/>
      <c r="DO66" s="1807"/>
      <c r="DP66" s="1807"/>
      <c r="DQ66" s="1807"/>
      <c r="DR66" s="1807"/>
      <c r="DS66" s="1807"/>
      <c r="DT66" s="1807"/>
      <c r="DU66" s="1807"/>
      <c r="DV66" s="1807"/>
    </row>
    <row r="67" spans="2:126" s="1801" customFormat="1" ht="30" customHeight="1">
      <c r="B67" s="1796"/>
      <c r="C67" s="1790"/>
      <c r="D67" s="1809"/>
      <c r="E67" s="1797"/>
      <c r="F67" s="1802" t="s">
        <v>2815</v>
      </c>
      <c r="G67" s="1815"/>
      <c r="H67" s="1790"/>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c r="AE67" s="1774"/>
      <c r="AF67" s="1774"/>
      <c r="AG67" s="1774"/>
      <c r="AH67" s="1774"/>
      <c r="AI67" s="1774"/>
      <c r="AJ67" s="1774"/>
      <c r="AK67" s="1774"/>
      <c r="AL67" s="1774"/>
      <c r="AM67" s="1774"/>
      <c r="AN67" s="1774"/>
      <c r="AO67" s="1774"/>
      <c r="AP67" s="1790"/>
      <c r="AQ67" s="1790"/>
      <c r="AR67" s="1790"/>
      <c r="AS67" s="1790"/>
      <c r="AT67" s="1790"/>
      <c r="AU67" s="1790"/>
      <c r="AV67" s="1790"/>
      <c r="AW67" s="1790"/>
      <c r="AX67" s="1790"/>
      <c r="AY67" s="1790"/>
      <c r="AZ67" s="1790"/>
      <c r="BA67" s="1790"/>
      <c r="BB67" s="1790"/>
      <c r="BC67" s="1790"/>
      <c r="BD67" s="1790"/>
      <c r="BE67" s="1790"/>
      <c r="BF67" s="1790"/>
      <c r="BG67" s="1790"/>
      <c r="BH67" s="1790"/>
      <c r="BI67" s="1790"/>
      <c r="BJ67" s="1790"/>
      <c r="BK67" s="1790"/>
      <c r="BL67" s="1790"/>
      <c r="BM67" s="1790"/>
      <c r="BV67" s="1790"/>
      <c r="BW67" s="1790"/>
      <c r="BX67" s="1790"/>
      <c r="BY67" s="1790"/>
      <c r="BZ67" s="1790"/>
      <c r="CA67" s="1790"/>
      <c r="CD67" s="1897"/>
      <c r="CH67" s="1807"/>
      <c r="CI67" s="1807"/>
      <c r="CJ67" s="1807"/>
      <c r="CK67" s="1807"/>
      <c r="CL67" s="1807"/>
      <c r="CM67" s="1807"/>
      <c r="CN67" s="1807"/>
      <c r="CO67" s="1807"/>
      <c r="CP67" s="1807"/>
      <c r="CQ67" s="1807"/>
      <c r="CR67" s="1807"/>
      <c r="CS67" s="1807"/>
      <c r="CT67" s="1807"/>
      <c r="CU67" s="1807"/>
      <c r="CV67" s="1807"/>
      <c r="CW67" s="1807"/>
      <c r="CX67" s="1807"/>
      <c r="CY67" s="1807"/>
      <c r="CZ67" s="1807"/>
      <c r="DA67" s="1807"/>
      <c r="DB67" s="1807"/>
      <c r="DC67" s="1807"/>
      <c r="DD67" s="1807"/>
      <c r="DE67" s="1807"/>
      <c r="DF67" s="1807"/>
      <c r="DG67" s="1807"/>
      <c r="DH67" s="1807"/>
      <c r="DI67" s="1807"/>
      <c r="DJ67" s="1807"/>
      <c r="DK67" s="1807"/>
      <c r="DL67" s="1807"/>
      <c r="DM67" s="1807"/>
      <c r="DN67" s="1807"/>
      <c r="DO67" s="1807"/>
      <c r="DP67" s="1807"/>
      <c r="DQ67" s="1807"/>
      <c r="DR67" s="1807"/>
      <c r="DS67" s="1807"/>
      <c r="DT67" s="1807"/>
      <c r="DU67" s="1807"/>
      <c r="DV67" s="1807"/>
    </row>
    <row r="68" spans="2:126" s="1801" customFormat="1" ht="30" customHeight="1">
      <c r="B68" s="1777"/>
      <c r="C68" s="1790"/>
      <c r="D68" s="1804"/>
      <c r="E68" s="1797"/>
      <c r="F68" s="1802" t="s">
        <v>2816</v>
      </c>
      <c r="G68" s="1815"/>
      <c r="H68" s="1790"/>
      <c r="I68" s="1774"/>
      <c r="J68" s="1774"/>
      <c r="K68" s="1774"/>
      <c r="L68" s="1774"/>
      <c r="M68" s="1774"/>
      <c r="N68" s="1774"/>
      <c r="O68" s="1774"/>
      <c r="P68" s="1774"/>
      <c r="Q68" s="1774"/>
      <c r="R68" s="1774"/>
      <c r="S68" s="1774"/>
      <c r="T68" s="1774"/>
      <c r="U68" s="1774"/>
      <c r="V68" s="1774"/>
      <c r="W68" s="1774"/>
      <c r="X68" s="1774"/>
      <c r="Y68" s="1774"/>
      <c r="Z68" s="1774"/>
      <c r="AA68" s="1774"/>
      <c r="AB68" s="1774"/>
      <c r="AC68" s="1774"/>
      <c r="AD68" s="1774"/>
      <c r="AE68" s="1774"/>
      <c r="AF68" s="1774"/>
      <c r="AG68" s="1774"/>
      <c r="AH68" s="1774"/>
      <c r="AI68" s="1774"/>
      <c r="AJ68" s="1774"/>
      <c r="AK68" s="1774"/>
      <c r="AL68" s="1774"/>
      <c r="AM68" s="1774"/>
      <c r="AN68" s="1774"/>
      <c r="AO68" s="1774"/>
      <c r="AP68" s="1790"/>
      <c r="AQ68" s="1790"/>
      <c r="AR68" s="1790"/>
      <c r="AS68" s="1790"/>
      <c r="AT68" s="1790"/>
      <c r="AU68" s="1790"/>
      <c r="AV68" s="1790"/>
      <c r="AW68" s="1790"/>
      <c r="AX68" s="1790"/>
      <c r="AY68" s="1790"/>
      <c r="AZ68" s="1790"/>
      <c r="BA68" s="1790"/>
      <c r="BB68" s="1790"/>
      <c r="BC68" s="1790"/>
      <c r="BD68" s="1790"/>
      <c r="BE68" s="1790"/>
      <c r="BF68" s="1790"/>
      <c r="BG68" s="1790"/>
      <c r="BH68" s="1790"/>
      <c r="BI68" s="1790"/>
      <c r="BJ68" s="1790"/>
      <c r="BK68" s="1790"/>
      <c r="BL68" s="1790"/>
      <c r="BM68" s="1790"/>
      <c r="BV68" s="1790"/>
      <c r="BW68" s="1790"/>
      <c r="BX68" s="1790"/>
      <c r="BY68" s="1790"/>
      <c r="BZ68" s="1790"/>
      <c r="CA68" s="1790"/>
      <c r="CD68" s="1897"/>
      <c r="CH68" s="1807"/>
      <c r="CI68" s="1807"/>
      <c r="CJ68" s="1807"/>
      <c r="CK68" s="1807"/>
      <c r="CL68" s="1807"/>
      <c r="CM68" s="1807"/>
      <c r="CN68" s="1807"/>
      <c r="CO68" s="1807"/>
      <c r="CP68" s="1807"/>
      <c r="CQ68" s="1807"/>
      <c r="CR68" s="1807"/>
      <c r="CS68" s="1807"/>
      <c r="CT68" s="1807"/>
      <c r="CU68" s="1807"/>
      <c r="CV68" s="1807"/>
      <c r="CW68" s="1807"/>
      <c r="CX68" s="1807"/>
      <c r="CY68" s="1807"/>
      <c r="CZ68" s="1807"/>
      <c r="DA68" s="1807"/>
      <c r="DB68" s="1807"/>
      <c r="DC68" s="1807"/>
      <c r="DD68" s="1807"/>
      <c r="DE68" s="1807"/>
      <c r="DF68" s="1807"/>
      <c r="DG68" s="1807"/>
      <c r="DH68" s="1807"/>
      <c r="DI68" s="1807"/>
      <c r="DJ68" s="1807"/>
      <c r="DK68" s="1807"/>
      <c r="DL68" s="1807"/>
      <c r="DM68" s="1807"/>
      <c r="DN68" s="1807"/>
      <c r="DO68" s="1807"/>
      <c r="DP68" s="1807"/>
      <c r="DQ68" s="1807"/>
      <c r="DR68" s="1807"/>
      <c r="DS68" s="1807"/>
      <c r="DT68" s="1807"/>
      <c r="DU68" s="1807"/>
      <c r="DV68" s="1807"/>
    </row>
    <row r="69" spans="2:126" s="1801" customFormat="1" ht="30" customHeight="1">
      <c r="B69" s="1808"/>
      <c r="C69" s="1790"/>
      <c r="D69" s="1790"/>
      <c r="E69" s="1797"/>
      <c r="F69" s="1787"/>
      <c r="G69" s="1815"/>
      <c r="H69" s="1790"/>
      <c r="I69" s="1774"/>
      <c r="J69" s="1774"/>
      <c r="K69" s="1774"/>
      <c r="L69" s="1774"/>
      <c r="M69" s="1774"/>
      <c r="N69" s="1774"/>
      <c r="O69" s="1774"/>
      <c r="P69" s="1774"/>
      <c r="Q69" s="1774"/>
      <c r="R69" s="1774"/>
      <c r="S69" s="1774"/>
      <c r="T69" s="1774"/>
      <c r="U69" s="1774"/>
      <c r="V69" s="1774"/>
      <c r="W69" s="1774"/>
      <c r="X69" s="1774"/>
      <c r="Y69" s="1774"/>
      <c r="Z69" s="1774"/>
      <c r="AA69" s="1774"/>
      <c r="AB69" s="1774"/>
      <c r="AC69" s="1774"/>
      <c r="AD69" s="1774"/>
      <c r="AE69" s="1774"/>
      <c r="AF69" s="1774"/>
      <c r="AG69" s="1774"/>
      <c r="AH69" s="1774"/>
      <c r="AI69" s="1774"/>
      <c r="AJ69" s="1774"/>
      <c r="AK69" s="1774"/>
      <c r="AL69" s="1774"/>
      <c r="AM69" s="1774"/>
      <c r="AN69" s="1774"/>
      <c r="AO69" s="1774"/>
      <c r="AP69" s="1790"/>
      <c r="AQ69" s="1790"/>
      <c r="AR69" s="1790"/>
      <c r="AS69" s="1790"/>
      <c r="AT69" s="1790"/>
      <c r="AU69" s="1790"/>
      <c r="AV69" s="1790"/>
      <c r="AW69" s="1790"/>
      <c r="AX69" s="1790"/>
      <c r="AY69" s="1790"/>
      <c r="AZ69" s="1790"/>
      <c r="BA69" s="1790"/>
      <c r="BB69" s="1790"/>
      <c r="BC69" s="1790"/>
      <c r="BD69" s="1790"/>
      <c r="BE69" s="1790"/>
      <c r="BF69" s="1790"/>
      <c r="BG69" s="1790"/>
      <c r="BH69" s="1790"/>
      <c r="BI69" s="1790"/>
      <c r="BJ69" s="1790"/>
      <c r="BK69" s="1790"/>
      <c r="BL69" s="1790"/>
      <c r="BM69" s="1790"/>
      <c r="BV69" s="1790"/>
      <c r="BW69" s="1790"/>
      <c r="BX69" s="1790"/>
      <c r="BY69" s="1790"/>
      <c r="BZ69" s="1790"/>
      <c r="CA69" s="1790"/>
      <c r="CD69" s="1897"/>
      <c r="CH69" s="1807"/>
      <c r="CI69" s="1807"/>
      <c r="CJ69" s="1807"/>
      <c r="CK69" s="1807"/>
      <c r="CL69" s="1807"/>
      <c r="CM69" s="1807"/>
      <c r="CN69" s="1807"/>
      <c r="CO69" s="1807"/>
      <c r="CP69" s="1807"/>
      <c r="CQ69" s="1807"/>
      <c r="CR69" s="1807"/>
      <c r="CS69" s="1807"/>
      <c r="CT69" s="1807"/>
      <c r="CU69" s="1807"/>
      <c r="CV69" s="1807"/>
      <c r="CW69" s="1807"/>
      <c r="CX69" s="1807"/>
      <c r="CY69" s="1807"/>
      <c r="CZ69" s="1807"/>
      <c r="DA69" s="1807"/>
      <c r="DB69" s="1807"/>
      <c r="DC69" s="1807"/>
      <c r="DD69" s="1807"/>
      <c r="DE69" s="1807"/>
      <c r="DF69" s="1807"/>
      <c r="DG69" s="1807"/>
      <c r="DH69" s="1807"/>
      <c r="DI69" s="1807"/>
      <c r="DJ69" s="1807"/>
      <c r="DK69" s="1807"/>
      <c r="DL69" s="1807"/>
      <c r="DM69" s="1807"/>
      <c r="DN69" s="1807"/>
      <c r="DO69" s="1807"/>
      <c r="DP69" s="1807"/>
      <c r="DQ69" s="1807"/>
      <c r="DR69" s="1807"/>
      <c r="DS69" s="1807"/>
      <c r="DT69" s="1807"/>
      <c r="DU69" s="1807"/>
      <c r="DV69" s="1807"/>
    </row>
    <row r="70" spans="2:126" s="1801" customFormat="1" ht="30" customHeight="1">
      <c r="B70" s="1808"/>
      <c r="C70" s="1790"/>
      <c r="D70" s="1804" t="s">
        <v>26</v>
      </c>
      <c r="E70" s="1797"/>
      <c r="F70" s="1770" t="s">
        <v>257</v>
      </c>
      <c r="G70" s="1815"/>
      <c r="H70" s="1790"/>
      <c r="I70" s="1774"/>
      <c r="J70" s="1774"/>
      <c r="K70" s="1774"/>
      <c r="L70" s="1774"/>
      <c r="M70" s="1774"/>
      <c r="N70" s="1774"/>
      <c r="O70" s="1774"/>
      <c r="P70" s="1774"/>
      <c r="Q70" s="1774"/>
      <c r="R70" s="1774"/>
      <c r="S70" s="1774"/>
      <c r="T70" s="1774"/>
      <c r="U70" s="1774"/>
      <c r="V70" s="1774"/>
      <c r="W70" s="1774"/>
      <c r="X70" s="1774"/>
      <c r="Y70" s="1774"/>
      <c r="Z70" s="1774"/>
      <c r="AA70" s="1774"/>
      <c r="AB70" s="1774"/>
      <c r="AC70" s="1774"/>
      <c r="AD70" s="1774"/>
      <c r="AE70" s="1774"/>
      <c r="AF70" s="1774"/>
      <c r="AG70" s="1774"/>
      <c r="AH70" s="1774"/>
      <c r="AI70" s="1774"/>
      <c r="AJ70" s="1774"/>
      <c r="AK70" s="1774"/>
      <c r="AL70" s="1774"/>
      <c r="AM70" s="1774"/>
      <c r="AN70" s="1774"/>
      <c r="AO70" s="1774"/>
      <c r="AP70" s="1790"/>
      <c r="AQ70" s="1790"/>
      <c r="AR70" s="1790"/>
      <c r="AS70" s="1790"/>
      <c r="AT70" s="1790"/>
      <c r="AU70" s="1790"/>
      <c r="AV70" s="1790"/>
      <c r="AW70" s="1790"/>
      <c r="AX70" s="1790"/>
      <c r="AY70" s="1790"/>
      <c r="AZ70" s="1790"/>
      <c r="BA70" s="1790"/>
      <c r="BB70" s="1790"/>
      <c r="BC70" s="1790"/>
      <c r="BD70" s="1790"/>
      <c r="BE70" s="1790"/>
      <c r="BF70" s="1790"/>
      <c r="BG70" s="1790"/>
      <c r="BH70" s="1790"/>
      <c r="BI70" s="1790"/>
      <c r="BJ70" s="1790"/>
      <c r="BK70" s="1790"/>
      <c r="BL70" s="1790"/>
      <c r="BM70" s="1790"/>
      <c r="BV70" s="3353" t="s">
        <v>936</v>
      </c>
      <c r="BW70" s="3354"/>
      <c r="BX70" s="3354"/>
      <c r="BY70" s="3355"/>
      <c r="BZ70" s="3356"/>
      <c r="CA70" s="3357"/>
      <c r="CD70" s="1897"/>
      <c r="CH70" s="1807"/>
      <c r="CI70" s="1807"/>
      <c r="CJ70" s="1807"/>
      <c r="CK70" s="1807"/>
      <c r="CL70" s="1807"/>
      <c r="CM70" s="1807"/>
      <c r="CN70" s="1807"/>
      <c r="CO70" s="1807"/>
      <c r="CP70" s="1807"/>
      <c r="CQ70" s="1807"/>
      <c r="CR70" s="1807"/>
      <c r="CS70" s="1807"/>
      <c r="CT70" s="1807"/>
      <c r="CU70" s="1807"/>
      <c r="CV70" s="1807"/>
      <c r="CW70" s="1807"/>
      <c r="CX70" s="1807"/>
      <c r="CY70" s="1807"/>
      <c r="CZ70" s="1807"/>
      <c r="DA70" s="1807"/>
      <c r="DB70" s="1807"/>
      <c r="DC70" s="1807"/>
      <c r="DD70" s="1807"/>
      <c r="DE70" s="1807"/>
      <c r="DF70" s="1807"/>
      <c r="DG70" s="1807"/>
      <c r="DH70" s="1807"/>
      <c r="DI70" s="1807"/>
      <c r="DJ70" s="1807"/>
      <c r="DK70" s="1807"/>
      <c r="DL70" s="1807"/>
      <c r="DM70" s="1807"/>
      <c r="DN70" s="1807"/>
      <c r="DO70" s="1807"/>
      <c r="DP70" s="1807"/>
      <c r="DQ70" s="1807"/>
      <c r="DR70" s="1807"/>
      <c r="DS70" s="1807"/>
      <c r="DT70" s="1807"/>
      <c r="DU70" s="1807"/>
      <c r="DV70" s="1807"/>
    </row>
    <row r="71" spans="2:126" s="1801" customFormat="1" ht="30" customHeight="1">
      <c r="B71" s="1812"/>
      <c r="C71" s="1790"/>
      <c r="D71" s="1804"/>
      <c r="E71" s="1797"/>
      <c r="F71" s="1771" t="s">
        <v>258</v>
      </c>
      <c r="G71" s="1815"/>
      <c r="H71" s="1790"/>
      <c r="I71" s="1774"/>
      <c r="J71" s="1774"/>
      <c r="K71" s="1774"/>
      <c r="L71" s="1774"/>
      <c r="M71" s="1774"/>
      <c r="N71" s="1774"/>
      <c r="O71" s="1774"/>
      <c r="P71" s="1774"/>
      <c r="Q71" s="1774"/>
      <c r="R71" s="1774"/>
      <c r="S71" s="1774"/>
      <c r="T71" s="1774"/>
      <c r="U71" s="1774"/>
      <c r="V71" s="1774"/>
      <c r="W71" s="1774"/>
      <c r="X71" s="1774"/>
      <c r="Y71" s="1774"/>
      <c r="Z71" s="1774"/>
      <c r="AA71" s="1774"/>
      <c r="AB71" s="1774"/>
      <c r="AC71" s="1774"/>
      <c r="AD71" s="1774"/>
      <c r="AE71" s="1774"/>
      <c r="AF71" s="1774"/>
      <c r="AG71" s="1774"/>
      <c r="AH71" s="1774"/>
      <c r="AI71" s="1774"/>
      <c r="AJ71" s="1774"/>
      <c r="AK71" s="1774"/>
      <c r="AL71" s="1774"/>
      <c r="AM71" s="1774"/>
      <c r="AN71" s="1774"/>
      <c r="AO71" s="1774"/>
      <c r="AP71" s="1790"/>
      <c r="AQ71" s="1790"/>
      <c r="AR71" s="1790"/>
      <c r="AS71" s="1790"/>
      <c r="AT71" s="1790"/>
      <c r="AU71" s="1790"/>
      <c r="AV71" s="1790"/>
      <c r="AW71" s="1790"/>
      <c r="AX71" s="1790"/>
      <c r="AY71" s="1790"/>
      <c r="AZ71" s="1790"/>
      <c r="BA71" s="1790"/>
      <c r="BB71" s="1790"/>
      <c r="BC71" s="1790"/>
      <c r="BD71" s="1790"/>
      <c r="BE71" s="1790"/>
      <c r="BF71" s="1790"/>
      <c r="BG71" s="1790"/>
      <c r="BH71" s="1790"/>
      <c r="BI71" s="1790"/>
      <c r="BJ71" s="1790"/>
      <c r="BK71" s="1790"/>
      <c r="BL71" s="1790"/>
      <c r="BM71" s="1790"/>
      <c r="BV71" s="3354"/>
      <c r="BW71" s="3354"/>
      <c r="BX71" s="3354"/>
      <c r="BY71" s="3358"/>
      <c r="BZ71" s="3359"/>
      <c r="CA71" s="3360"/>
      <c r="CD71" s="1897"/>
      <c r="CH71" s="1807"/>
      <c r="CI71" s="1807"/>
      <c r="CJ71" s="1807"/>
      <c r="CK71" s="1807"/>
      <c r="CL71" s="1807"/>
      <c r="CM71" s="1807"/>
      <c r="CN71" s="1807"/>
      <c r="CO71" s="1807"/>
      <c r="CP71" s="1807"/>
      <c r="CQ71" s="1807"/>
      <c r="CR71" s="1807"/>
      <c r="CS71" s="1807"/>
      <c r="CT71" s="1807"/>
      <c r="CU71" s="1807"/>
      <c r="CV71" s="1807"/>
      <c r="CW71" s="1807"/>
      <c r="CX71" s="1807"/>
      <c r="CY71" s="1807"/>
      <c r="CZ71" s="1807"/>
      <c r="DA71" s="1807"/>
      <c r="DB71" s="1807"/>
      <c r="DC71" s="1807"/>
      <c r="DD71" s="1807"/>
      <c r="DE71" s="1807"/>
      <c r="DF71" s="1807"/>
      <c r="DG71" s="1807"/>
      <c r="DH71" s="1807"/>
      <c r="DI71" s="1807"/>
      <c r="DJ71" s="1807"/>
      <c r="DK71" s="1807"/>
      <c r="DL71" s="1807"/>
      <c r="DM71" s="1807"/>
      <c r="DN71" s="1807"/>
      <c r="DO71" s="1807"/>
      <c r="DP71" s="1807"/>
      <c r="DQ71" s="1807"/>
      <c r="DR71" s="1807"/>
      <c r="DS71" s="1807"/>
      <c r="DT71" s="1807"/>
      <c r="DU71" s="1807"/>
      <c r="DV71" s="1807"/>
    </row>
    <row r="72" spans="2:126" s="1801" customFormat="1" ht="30" customHeight="1">
      <c r="B72" s="1796"/>
      <c r="C72" s="1790"/>
      <c r="D72" s="1809"/>
      <c r="E72" s="1797"/>
      <c r="F72" s="1771"/>
      <c r="G72" s="1815"/>
      <c r="H72" s="1790"/>
      <c r="I72" s="1774"/>
      <c r="J72" s="1774"/>
      <c r="K72" s="1774"/>
      <c r="L72" s="1774"/>
      <c r="M72" s="1774"/>
      <c r="N72" s="1774"/>
      <c r="O72" s="1774"/>
      <c r="P72" s="1774"/>
      <c r="Q72" s="1774"/>
      <c r="R72" s="1774"/>
      <c r="S72" s="1774"/>
      <c r="T72" s="1774"/>
      <c r="U72" s="1774"/>
      <c r="V72" s="1774"/>
      <c r="W72" s="1774"/>
      <c r="X72" s="1774"/>
      <c r="Y72" s="1774"/>
      <c r="Z72" s="1774"/>
      <c r="AA72" s="1774"/>
      <c r="AB72" s="1774"/>
      <c r="AC72" s="1774"/>
      <c r="AD72" s="1774"/>
      <c r="AE72" s="1774"/>
      <c r="AF72" s="1774"/>
      <c r="AG72" s="1774"/>
      <c r="AH72" s="1774"/>
      <c r="AI72" s="1774"/>
      <c r="AJ72" s="1774"/>
      <c r="AK72" s="1774"/>
      <c r="AL72" s="1774"/>
      <c r="AM72" s="1774"/>
      <c r="AN72" s="1774"/>
      <c r="AO72" s="1774"/>
      <c r="AP72" s="1790"/>
      <c r="AQ72" s="1790"/>
      <c r="AR72" s="1790"/>
      <c r="AS72" s="1790"/>
      <c r="AT72" s="1790"/>
      <c r="AU72" s="1790"/>
      <c r="AV72" s="1790"/>
      <c r="AW72" s="1790"/>
      <c r="AX72" s="1790"/>
      <c r="AY72" s="1790"/>
      <c r="AZ72" s="1790"/>
      <c r="BA72" s="1790"/>
      <c r="BB72" s="1790"/>
      <c r="BC72" s="1790"/>
      <c r="BD72" s="1790"/>
      <c r="BE72" s="1790"/>
      <c r="BF72" s="1790"/>
      <c r="BG72" s="1790"/>
      <c r="BH72" s="1790"/>
      <c r="BI72" s="1790"/>
      <c r="BJ72" s="1790"/>
      <c r="BK72" s="1790"/>
      <c r="BL72" s="1790"/>
      <c r="BM72" s="1790"/>
      <c r="BV72" s="1790"/>
      <c r="BW72" s="1790"/>
      <c r="BX72" s="1790"/>
      <c r="BY72" s="1790"/>
      <c r="BZ72" s="1790"/>
      <c r="CA72" s="1790"/>
      <c r="CD72" s="1897"/>
      <c r="CH72" s="1807"/>
      <c r="CI72" s="1807"/>
      <c r="CJ72" s="1807"/>
      <c r="CK72" s="1807"/>
      <c r="CL72" s="1807"/>
      <c r="CM72" s="1807"/>
      <c r="CN72" s="1807"/>
      <c r="CO72" s="1807"/>
      <c r="CP72" s="1807"/>
      <c r="CQ72" s="1807"/>
      <c r="CR72" s="1807"/>
      <c r="CS72" s="1807"/>
      <c r="CT72" s="1807"/>
      <c r="CU72" s="1807"/>
      <c r="CV72" s="1807"/>
      <c r="CW72" s="1807"/>
      <c r="CX72" s="1807"/>
      <c r="CY72" s="1807"/>
      <c r="CZ72" s="1807"/>
      <c r="DA72" s="1807"/>
      <c r="DB72" s="1807"/>
      <c r="DC72" s="1807"/>
      <c r="DD72" s="1807"/>
      <c r="DE72" s="1807"/>
      <c r="DF72" s="1807"/>
      <c r="DG72" s="1807"/>
      <c r="DH72" s="1807"/>
      <c r="DI72" s="1807"/>
      <c r="DJ72" s="1807"/>
      <c r="DK72" s="1807"/>
      <c r="DL72" s="1807"/>
      <c r="DM72" s="1807"/>
      <c r="DN72" s="1807"/>
      <c r="DO72" s="1807"/>
      <c r="DP72" s="1807"/>
      <c r="DQ72" s="1807"/>
      <c r="DR72" s="1807"/>
      <c r="DS72" s="1807"/>
      <c r="DT72" s="1807"/>
      <c r="DU72" s="1807"/>
      <c r="DV72" s="1807"/>
    </row>
    <row r="73" spans="2:126" s="1801" customFormat="1" ht="30" customHeight="1">
      <c r="B73" s="1796"/>
      <c r="C73" s="1790"/>
      <c r="D73" s="1803" t="s">
        <v>28</v>
      </c>
      <c r="E73" s="1797"/>
      <c r="F73" s="1774" t="s">
        <v>259</v>
      </c>
      <c r="G73" s="1815"/>
      <c r="H73" s="1790"/>
      <c r="I73" s="1774"/>
      <c r="J73" s="1774"/>
      <c r="K73" s="1774"/>
      <c r="L73" s="1774"/>
      <c r="M73" s="1774"/>
      <c r="N73" s="1774"/>
      <c r="O73" s="1774"/>
      <c r="P73" s="1774"/>
      <c r="Q73" s="1774"/>
      <c r="R73" s="1774"/>
      <c r="S73" s="1774"/>
      <c r="T73" s="1774"/>
      <c r="U73" s="1774"/>
      <c r="V73" s="1774"/>
      <c r="W73" s="1774"/>
      <c r="X73" s="1774"/>
      <c r="Y73" s="1774"/>
      <c r="Z73" s="1774"/>
      <c r="AA73" s="1774"/>
      <c r="AB73" s="1774"/>
      <c r="AC73" s="1774"/>
      <c r="AD73" s="1774"/>
      <c r="AE73" s="1774"/>
      <c r="AF73" s="1774"/>
      <c r="AG73" s="1774"/>
      <c r="AH73" s="1774"/>
      <c r="AI73" s="1774"/>
      <c r="AJ73" s="1774"/>
      <c r="AK73" s="1774"/>
      <c r="AL73" s="1774"/>
      <c r="AM73" s="1774"/>
      <c r="AN73" s="1774"/>
      <c r="AO73" s="1774"/>
      <c r="AP73" s="1790"/>
      <c r="AQ73" s="1790"/>
      <c r="AR73" s="1790"/>
      <c r="AS73" s="1790"/>
      <c r="AT73" s="1790"/>
      <c r="AU73" s="1790"/>
      <c r="AV73" s="1790"/>
      <c r="AW73" s="1790"/>
      <c r="AX73" s="1790"/>
      <c r="AY73" s="1790"/>
      <c r="AZ73" s="1790"/>
      <c r="BA73" s="1790"/>
      <c r="BB73" s="1790"/>
      <c r="BC73" s="1790"/>
      <c r="BD73" s="1790"/>
      <c r="BE73" s="1790"/>
      <c r="BF73" s="1790"/>
      <c r="BG73" s="1790"/>
      <c r="BH73" s="1790"/>
      <c r="BI73" s="1790"/>
      <c r="BJ73" s="1790"/>
      <c r="BK73" s="1790"/>
      <c r="BL73" s="1790"/>
      <c r="BM73" s="1790"/>
      <c r="BV73" s="3353" t="s">
        <v>1020</v>
      </c>
      <c r="BW73" s="3354"/>
      <c r="BX73" s="3354"/>
      <c r="BY73" s="3355"/>
      <c r="BZ73" s="3356"/>
      <c r="CA73" s="3357"/>
      <c r="CD73" s="1897"/>
      <c r="CH73" s="1807"/>
      <c r="CI73" s="1807"/>
      <c r="CJ73" s="1807"/>
      <c r="CK73" s="1807"/>
      <c r="CL73" s="1807"/>
      <c r="CM73" s="1807"/>
      <c r="CN73" s="1807"/>
      <c r="CO73" s="1807"/>
      <c r="CP73" s="1807"/>
      <c r="CQ73" s="1807"/>
      <c r="CR73" s="1807"/>
      <c r="CS73" s="1807"/>
      <c r="CT73" s="1807"/>
      <c r="CU73" s="1807"/>
      <c r="CV73" s="1807"/>
      <c r="CW73" s="1807"/>
      <c r="CX73" s="1807"/>
      <c r="CY73" s="1807"/>
      <c r="CZ73" s="1807"/>
      <c r="DA73" s="1807"/>
      <c r="DB73" s="1807"/>
      <c r="DC73" s="1807"/>
      <c r="DD73" s="1807"/>
      <c r="DE73" s="1807"/>
      <c r="DF73" s="1807"/>
      <c r="DG73" s="1807"/>
      <c r="DH73" s="1807"/>
      <c r="DI73" s="1807"/>
      <c r="DJ73" s="1807"/>
      <c r="DK73" s="1807"/>
      <c r="DL73" s="1807"/>
      <c r="DM73" s="1807"/>
      <c r="DN73" s="1807"/>
      <c r="DO73" s="1807"/>
      <c r="DP73" s="1807"/>
      <c r="DQ73" s="1807"/>
      <c r="DR73" s="1807"/>
      <c r="DS73" s="1807"/>
      <c r="DT73" s="1807"/>
      <c r="DU73" s="1807"/>
      <c r="DV73" s="1807"/>
    </row>
    <row r="74" spans="2:126" s="1801" customFormat="1" ht="30" customHeight="1">
      <c r="B74" s="1812"/>
      <c r="C74" s="1790"/>
      <c r="D74" s="1790"/>
      <c r="E74" s="1797"/>
      <c r="F74" s="1797" t="s">
        <v>2817</v>
      </c>
      <c r="G74" s="1815"/>
      <c r="H74" s="1790"/>
      <c r="I74" s="1774"/>
      <c r="J74" s="1774"/>
      <c r="K74" s="1774"/>
      <c r="L74" s="1774"/>
      <c r="M74" s="1774"/>
      <c r="N74" s="1774"/>
      <c r="O74" s="1774"/>
      <c r="P74" s="1774"/>
      <c r="Q74" s="1774"/>
      <c r="R74" s="1774"/>
      <c r="S74" s="1774"/>
      <c r="T74" s="1774"/>
      <c r="U74" s="1774"/>
      <c r="V74" s="1774"/>
      <c r="W74" s="1774"/>
      <c r="X74" s="1774"/>
      <c r="Y74" s="1774"/>
      <c r="Z74" s="1774"/>
      <c r="AA74" s="1774"/>
      <c r="AB74" s="1774"/>
      <c r="AC74" s="1774"/>
      <c r="AD74" s="1774"/>
      <c r="AE74" s="1774"/>
      <c r="AF74" s="1774"/>
      <c r="AG74" s="1774"/>
      <c r="AH74" s="1774"/>
      <c r="AI74" s="1774"/>
      <c r="AJ74" s="1774"/>
      <c r="AK74" s="1774"/>
      <c r="AL74" s="1774"/>
      <c r="AM74" s="1774"/>
      <c r="AN74" s="1774"/>
      <c r="AO74" s="1774"/>
      <c r="AP74" s="1790"/>
      <c r="AQ74" s="1790"/>
      <c r="AR74" s="1790"/>
      <c r="AS74" s="1790"/>
      <c r="AT74" s="1790"/>
      <c r="AU74" s="1790"/>
      <c r="AV74" s="1790"/>
      <c r="AW74" s="1790"/>
      <c r="AX74" s="1790"/>
      <c r="AY74" s="1790"/>
      <c r="AZ74" s="1790"/>
      <c r="BA74" s="1790"/>
      <c r="BB74" s="1790"/>
      <c r="BC74" s="1790"/>
      <c r="BD74" s="1790"/>
      <c r="BE74" s="1790"/>
      <c r="BF74" s="1790"/>
      <c r="BG74" s="1790"/>
      <c r="BH74" s="1790"/>
      <c r="BI74" s="1790"/>
      <c r="BJ74" s="1790"/>
      <c r="BK74" s="1790"/>
      <c r="BL74" s="1790"/>
      <c r="BM74" s="1790"/>
      <c r="BV74" s="3354"/>
      <c r="BW74" s="3354"/>
      <c r="BX74" s="3354"/>
      <c r="BY74" s="3358"/>
      <c r="BZ74" s="3359"/>
      <c r="CA74" s="3360"/>
      <c r="CD74" s="1897"/>
      <c r="CH74" s="1807"/>
      <c r="CI74" s="1807"/>
      <c r="CJ74" s="1807"/>
      <c r="CK74" s="1807"/>
      <c r="CL74" s="1807"/>
      <c r="CM74" s="1807"/>
      <c r="CN74" s="1807"/>
      <c r="CO74" s="1807"/>
      <c r="CP74" s="1807"/>
      <c r="CQ74" s="1807"/>
      <c r="CR74" s="1807"/>
      <c r="CS74" s="1807"/>
      <c r="CT74" s="1807"/>
      <c r="CU74" s="1807"/>
      <c r="CV74" s="1807"/>
      <c r="CW74" s="1807"/>
      <c r="CX74" s="1807"/>
      <c r="CY74" s="1807"/>
      <c r="CZ74" s="1807"/>
      <c r="DA74" s="1807"/>
      <c r="DB74" s="1807"/>
      <c r="DC74" s="1807"/>
      <c r="DD74" s="1807"/>
      <c r="DE74" s="1807"/>
      <c r="DF74" s="1807"/>
      <c r="DG74" s="1807"/>
      <c r="DH74" s="1807"/>
      <c r="DI74" s="1807"/>
      <c r="DJ74" s="1807"/>
      <c r="DK74" s="1807"/>
      <c r="DL74" s="1807"/>
      <c r="DM74" s="1807"/>
      <c r="DN74" s="1807"/>
      <c r="DO74" s="1807"/>
      <c r="DP74" s="1807"/>
      <c r="DQ74" s="1807"/>
      <c r="DR74" s="1807"/>
      <c r="DS74" s="1807"/>
      <c r="DT74" s="1807"/>
      <c r="DU74" s="1807"/>
      <c r="DV74" s="1807"/>
    </row>
    <row r="75" spans="2:126" s="1801" customFormat="1" ht="30" customHeight="1">
      <c r="B75" s="1796"/>
      <c r="C75" s="1790"/>
      <c r="D75" s="1790"/>
      <c r="E75" s="1797"/>
      <c r="F75" s="1802" t="s">
        <v>2818</v>
      </c>
      <c r="G75" s="1815"/>
      <c r="H75" s="1790"/>
      <c r="I75" s="1774"/>
      <c r="J75" s="1774"/>
      <c r="K75" s="1774"/>
      <c r="L75" s="1774"/>
      <c r="M75" s="1774"/>
      <c r="N75" s="1774"/>
      <c r="O75" s="1774"/>
      <c r="P75" s="1774"/>
      <c r="Q75" s="1774"/>
      <c r="R75" s="1774"/>
      <c r="S75" s="1774"/>
      <c r="T75" s="1774"/>
      <c r="U75" s="1774"/>
      <c r="V75" s="1774"/>
      <c r="W75" s="1774"/>
      <c r="X75" s="1774"/>
      <c r="Y75" s="1774"/>
      <c r="Z75" s="1774"/>
      <c r="AA75" s="1774"/>
      <c r="AB75" s="1774"/>
      <c r="AC75" s="1774"/>
      <c r="AD75" s="1774"/>
      <c r="AE75" s="1774"/>
      <c r="AF75" s="1774"/>
      <c r="AG75" s="1774"/>
      <c r="AH75" s="1774"/>
      <c r="AI75" s="1774"/>
      <c r="AJ75" s="1774"/>
      <c r="AK75" s="1774"/>
      <c r="AL75" s="1774"/>
      <c r="AM75" s="1774"/>
      <c r="AN75" s="1774"/>
      <c r="AO75" s="1774"/>
      <c r="AP75" s="1790"/>
      <c r="AQ75" s="1790"/>
      <c r="AR75" s="1790"/>
      <c r="AS75" s="1790"/>
      <c r="AT75" s="1790"/>
      <c r="AU75" s="1790"/>
      <c r="AV75" s="1790"/>
      <c r="AW75" s="1790"/>
      <c r="AX75" s="1790"/>
      <c r="AY75" s="1790"/>
      <c r="AZ75" s="1790"/>
      <c r="BA75" s="1790"/>
      <c r="BB75" s="1790"/>
      <c r="BC75" s="1790"/>
      <c r="BD75" s="1790"/>
      <c r="BE75" s="1790"/>
      <c r="BF75" s="1790"/>
      <c r="BG75" s="1790"/>
      <c r="BH75" s="1790"/>
      <c r="BI75" s="1790"/>
      <c r="BJ75" s="1790"/>
      <c r="BK75" s="1790"/>
      <c r="BL75" s="1790"/>
      <c r="BM75" s="1790"/>
      <c r="BV75" s="1790"/>
      <c r="BW75" s="1790"/>
      <c r="BX75" s="1790"/>
      <c r="BY75" s="1790"/>
      <c r="BZ75" s="1790"/>
      <c r="CA75" s="1790"/>
      <c r="CD75" s="1897"/>
      <c r="CH75" s="1807"/>
      <c r="CI75" s="1807"/>
      <c r="CJ75" s="1807"/>
      <c r="CK75" s="1807"/>
      <c r="CL75" s="1807"/>
      <c r="CM75" s="1807"/>
      <c r="CN75" s="1807"/>
      <c r="CO75" s="1807"/>
      <c r="CP75" s="1807"/>
      <c r="CQ75" s="1807"/>
      <c r="CR75" s="1807"/>
      <c r="CS75" s="1807"/>
      <c r="CT75" s="1807"/>
      <c r="CU75" s="1807"/>
      <c r="CV75" s="1807"/>
      <c r="CW75" s="1807"/>
      <c r="CX75" s="1807"/>
      <c r="CY75" s="1807"/>
      <c r="CZ75" s="1807"/>
      <c r="DA75" s="1807"/>
      <c r="DB75" s="1807"/>
      <c r="DC75" s="1807"/>
      <c r="DD75" s="1807"/>
      <c r="DE75" s="1807"/>
      <c r="DF75" s="1807"/>
      <c r="DG75" s="1807"/>
      <c r="DH75" s="1807"/>
      <c r="DI75" s="1807"/>
      <c r="DJ75" s="1807"/>
      <c r="DK75" s="1807"/>
      <c r="DL75" s="1807"/>
      <c r="DM75" s="1807"/>
      <c r="DN75" s="1807"/>
      <c r="DO75" s="1807"/>
      <c r="DP75" s="1807"/>
      <c r="DQ75" s="1807"/>
      <c r="DR75" s="1807"/>
      <c r="DS75" s="1807"/>
      <c r="DT75" s="1807"/>
      <c r="DU75" s="1807"/>
      <c r="DV75" s="1807"/>
    </row>
    <row r="76" spans="2:126" s="1801" customFormat="1" ht="30" customHeight="1">
      <c r="B76" s="1777"/>
      <c r="C76" s="1790"/>
      <c r="D76" s="1790"/>
      <c r="E76" s="1797"/>
      <c r="F76" s="1802" t="s">
        <v>2819</v>
      </c>
      <c r="G76" s="1815"/>
      <c r="H76" s="1790"/>
      <c r="I76" s="1774"/>
      <c r="J76" s="1774"/>
      <c r="K76" s="1774"/>
      <c r="L76" s="1774"/>
      <c r="M76" s="1774"/>
      <c r="N76" s="1774"/>
      <c r="O76" s="1774"/>
      <c r="P76" s="1774"/>
      <c r="Q76" s="1774"/>
      <c r="R76" s="1774"/>
      <c r="S76" s="1774"/>
      <c r="T76" s="1774"/>
      <c r="U76" s="1774"/>
      <c r="V76" s="1774"/>
      <c r="W76" s="1774"/>
      <c r="X76" s="1774"/>
      <c r="Y76" s="1774"/>
      <c r="Z76" s="1774"/>
      <c r="AA76" s="1774"/>
      <c r="AB76" s="1774"/>
      <c r="AC76" s="1774"/>
      <c r="AD76" s="1774"/>
      <c r="AE76" s="1774"/>
      <c r="AF76" s="1774"/>
      <c r="AG76" s="1774"/>
      <c r="AH76" s="1774"/>
      <c r="AI76" s="1774"/>
      <c r="AJ76" s="1774"/>
      <c r="AK76" s="1774"/>
      <c r="AL76" s="1774"/>
      <c r="AM76" s="1774"/>
      <c r="AN76" s="1774"/>
      <c r="AO76" s="1774"/>
      <c r="AP76" s="1790"/>
      <c r="AQ76" s="1790"/>
      <c r="AR76" s="1790"/>
      <c r="AS76" s="1790"/>
      <c r="AT76" s="1790"/>
      <c r="AU76" s="1790"/>
      <c r="AV76" s="1790"/>
      <c r="AW76" s="1790"/>
      <c r="AX76" s="1790"/>
      <c r="AY76" s="1790"/>
      <c r="AZ76" s="1790"/>
      <c r="BA76" s="1790"/>
      <c r="BB76" s="1790"/>
      <c r="BC76" s="1790"/>
      <c r="BD76" s="1790"/>
      <c r="BE76" s="1790"/>
      <c r="BF76" s="1790"/>
      <c r="BG76" s="1790"/>
      <c r="BH76" s="1790"/>
      <c r="BI76" s="1790"/>
      <c r="BJ76" s="1790"/>
      <c r="BK76" s="1790"/>
      <c r="BL76" s="1790"/>
      <c r="BM76" s="1790"/>
      <c r="BV76" s="1790"/>
      <c r="BW76" s="1790"/>
      <c r="BX76" s="1790"/>
      <c r="BY76" s="1790"/>
      <c r="BZ76" s="1790"/>
      <c r="CA76" s="1790"/>
      <c r="CD76" s="1897"/>
      <c r="CH76" s="1807"/>
      <c r="CI76" s="1807"/>
      <c r="CJ76" s="1807"/>
      <c r="CK76" s="1807"/>
      <c r="CL76" s="1807"/>
      <c r="CM76" s="1807"/>
      <c r="CN76" s="1807"/>
      <c r="CO76" s="1807"/>
      <c r="CP76" s="1807"/>
      <c r="CQ76" s="1807"/>
      <c r="CR76" s="1807"/>
      <c r="CS76" s="1807"/>
      <c r="CT76" s="1807"/>
      <c r="CU76" s="1807"/>
      <c r="CV76" s="1807"/>
      <c r="CW76" s="1807"/>
      <c r="CX76" s="1807"/>
      <c r="CY76" s="1807"/>
      <c r="CZ76" s="1807"/>
      <c r="DA76" s="1807"/>
      <c r="DB76" s="1807"/>
      <c r="DC76" s="1807"/>
      <c r="DD76" s="1807"/>
      <c r="DE76" s="1807"/>
      <c r="DF76" s="1807"/>
      <c r="DG76" s="1807"/>
      <c r="DH76" s="1807"/>
      <c r="DI76" s="1807"/>
      <c r="DJ76" s="1807"/>
      <c r="DK76" s="1807"/>
      <c r="DL76" s="1807"/>
      <c r="DM76" s="1807"/>
      <c r="DN76" s="1807"/>
      <c r="DO76" s="1807"/>
      <c r="DP76" s="1807"/>
      <c r="DQ76" s="1807"/>
      <c r="DR76" s="1807"/>
      <c r="DS76" s="1807"/>
      <c r="DT76" s="1807"/>
      <c r="DU76" s="1807"/>
      <c r="DV76" s="1807"/>
    </row>
    <row r="77" spans="2:126" s="1801" customFormat="1" ht="30" customHeight="1">
      <c r="B77" s="1808"/>
      <c r="C77" s="1790"/>
      <c r="D77" s="1790"/>
      <c r="E77" s="1797"/>
      <c r="F77" s="1774"/>
      <c r="G77" s="1815"/>
      <c r="H77" s="1790"/>
      <c r="I77" s="1774"/>
      <c r="J77" s="1774"/>
      <c r="K77" s="1774"/>
      <c r="L77" s="1774"/>
      <c r="M77" s="1774"/>
      <c r="N77" s="1774"/>
      <c r="O77" s="1774"/>
      <c r="P77" s="1774"/>
      <c r="Q77" s="1774"/>
      <c r="R77" s="1774"/>
      <c r="S77" s="1774"/>
      <c r="T77" s="1774"/>
      <c r="U77" s="1774"/>
      <c r="V77" s="1774"/>
      <c r="W77" s="1774"/>
      <c r="X77" s="1774"/>
      <c r="Y77" s="1774"/>
      <c r="Z77" s="1774"/>
      <c r="AA77" s="1774"/>
      <c r="AB77" s="1774"/>
      <c r="AC77" s="1774"/>
      <c r="AD77" s="1774"/>
      <c r="AE77" s="1774"/>
      <c r="AF77" s="1774"/>
      <c r="AG77" s="1774"/>
      <c r="AH77" s="1774"/>
      <c r="AI77" s="1774"/>
      <c r="AJ77" s="1774"/>
      <c r="AK77" s="1774"/>
      <c r="AL77" s="1774"/>
      <c r="AM77" s="1774"/>
      <c r="AN77" s="1774"/>
      <c r="AO77" s="1774"/>
      <c r="AP77" s="1790"/>
      <c r="AQ77" s="1790"/>
      <c r="AR77" s="1790"/>
      <c r="AS77" s="1790"/>
      <c r="AT77" s="1790"/>
      <c r="AU77" s="1790"/>
      <c r="AV77" s="1790"/>
      <c r="AW77" s="1790"/>
      <c r="AX77" s="1790"/>
      <c r="AY77" s="1790"/>
      <c r="AZ77" s="1790"/>
      <c r="BA77" s="1790"/>
      <c r="BB77" s="1790"/>
      <c r="BC77" s="1790"/>
      <c r="BD77" s="1790"/>
      <c r="BE77" s="1790"/>
      <c r="BF77" s="1790"/>
      <c r="BG77" s="1790"/>
      <c r="BH77" s="1790"/>
      <c r="BI77" s="1790"/>
      <c r="BJ77" s="1790"/>
      <c r="BK77" s="1790"/>
      <c r="BL77" s="1790"/>
      <c r="BM77" s="1790"/>
      <c r="BV77" s="1790"/>
      <c r="BW77" s="1790"/>
      <c r="BX77" s="1790"/>
      <c r="BY77" s="1790"/>
      <c r="BZ77" s="1790"/>
      <c r="CA77" s="1790"/>
      <c r="CD77" s="1897"/>
      <c r="CH77" s="1807"/>
      <c r="CI77" s="1807"/>
      <c r="CJ77" s="1807"/>
      <c r="CK77" s="1807"/>
      <c r="CL77" s="1807"/>
      <c r="CM77" s="1807"/>
      <c r="CN77" s="1807"/>
      <c r="CO77" s="1807"/>
      <c r="CP77" s="1807"/>
      <c r="CQ77" s="1807"/>
      <c r="CR77" s="1807"/>
      <c r="CS77" s="1807"/>
      <c r="CT77" s="1807"/>
      <c r="CU77" s="1807"/>
      <c r="CV77" s="1807"/>
      <c r="CW77" s="1807"/>
      <c r="CX77" s="1807"/>
      <c r="CY77" s="1807"/>
      <c r="CZ77" s="1807"/>
      <c r="DA77" s="1807"/>
      <c r="DB77" s="1807"/>
      <c r="DC77" s="1807"/>
      <c r="DD77" s="1807"/>
      <c r="DE77" s="1807"/>
      <c r="DF77" s="1807"/>
      <c r="DG77" s="1807"/>
      <c r="DH77" s="1807"/>
      <c r="DI77" s="1807"/>
      <c r="DJ77" s="1807"/>
      <c r="DK77" s="1807"/>
      <c r="DL77" s="1807"/>
      <c r="DM77" s="1807"/>
      <c r="DN77" s="1807"/>
      <c r="DO77" s="1807"/>
      <c r="DP77" s="1807"/>
      <c r="DQ77" s="1807"/>
      <c r="DR77" s="1807"/>
      <c r="DS77" s="1807"/>
      <c r="DT77" s="1807"/>
      <c r="DU77" s="1807"/>
      <c r="DV77" s="1807"/>
    </row>
    <row r="78" spans="2:126" s="1801" customFormat="1" ht="30" customHeight="1">
      <c r="B78" s="1808"/>
      <c r="C78" s="1790"/>
      <c r="D78" s="1797" t="s">
        <v>30</v>
      </c>
      <c r="E78" s="1797"/>
      <c r="F78" s="1774" t="s">
        <v>1021</v>
      </c>
      <c r="G78" s="1815"/>
      <c r="H78" s="1790"/>
      <c r="I78" s="1774"/>
      <c r="J78" s="1774"/>
      <c r="K78" s="1774"/>
      <c r="L78" s="1774"/>
      <c r="M78" s="1774"/>
      <c r="N78" s="1774"/>
      <c r="O78" s="1774"/>
      <c r="P78" s="1774"/>
      <c r="Q78" s="1774"/>
      <c r="R78" s="1774"/>
      <c r="S78" s="1774"/>
      <c r="T78" s="1774"/>
      <c r="U78" s="1774"/>
      <c r="V78" s="1774"/>
      <c r="W78" s="1774"/>
      <c r="X78" s="1774"/>
      <c r="Y78" s="1774"/>
      <c r="Z78" s="1774"/>
      <c r="AA78" s="1774"/>
      <c r="AB78" s="1774"/>
      <c r="AC78" s="1774"/>
      <c r="AD78" s="1774"/>
      <c r="AE78" s="1774"/>
      <c r="AF78" s="1774"/>
      <c r="AG78" s="1774"/>
      <c r="AH78" s="1774"/>
      <c r="AI78" s="1774"/>
      <c r="AJ78" s="1774"/>
      <c r="AK78" s="1774"/>
      <c r="AL78" s="1774"/>
      <c r="AM78" s="1774"/>
      <c r="AN78" s="1774"/>
      <c r="AO78" s="1774"/>
      <c r="AP78" s="1790"/>
      <c r="AQ78" s="1790"/>
      <c r="AR78" s="1790"/>
      <c r="AS78" s="1790"/>
      <c r="AT78" s="1790"/>
      <c r="AU78" s="1790"/>
      <c r="AV78" s="1790"/>
      <c r="AW78" s="1790"/>
      <c r="AX78" s="1790"/>
      <c r="AY78" s="1790"/>
      <c r="AZ78" s="1790"/>
      <c r="BA78" s="1790"/>
      <c r="BB78" s="1790"/>
      <c r="BC78" s="1790"/>
      <c r="BD78" s="1790"/>
      <c r="BE78" s="1790"/>
      <c r="BF78" s="1790"/>
      <c r="BG78" s="1790"/>
      <c r="BH78" s="1790"/>
      <c r="BI78" s="1790"/>
      <c r="BJ78" s="1790"/>
      <c r="BK78" s="1790"/>
      <c r="BL78" s="1790"/>
      <c r="BM78" s="1790"/>
      <c r="BV78" s="3353" t="s">
        <v>1022</v>
      </c>
      <c r="BW78" s="3354"/>
      <c r="BX78" s="3354"/>
      <c r="BY78" s="3355"/>
      <c r="BZ78" s="3356"/>
      <c r="CA78" s="3357"/>
      <c r="CD78" s="1897"/>
      <c r="CH78" s="1807"/>
      <c r="CI78" s="1807"/>
      <c r="CJ78" s="1807"/>
      <c r="CK78" s="1807"/>
      <c r="CL78" s="1807"/>
      <c r="CM78" s="1807"/>
      <c r="CN78" s="1807"/>
      <c r="CO78" s="1807"/>
      <c r="CP78" s="1807"/>
      <c r="CQ78" s="1807"/>
      <c r="CR78" s="1807"/>
      <c r="CS78" s="1807"/>
      <c r="CT78" s="1807"/>
      <c r="CU78" s="1807"/>
      <c r="CV78" s="1807"/>
      <c r="CW78" s="1807"/>
      <c r="CX78" s="1807"/>
      <c r="CY78" s="1807"/>
      <c r="CZ78" s="1807"/>
      <c r="DA78" s="1807"/>
      <c r="DB78" s="1807"/>
      <c r="DC78" s="1807"/>
      <c r="DD78" s="1807"/>
      <c r="DE78" s="1807"/>
      <c r="DF78" s="1807"/>
      <c r="DG78" s="1807"/>
      <c r="DH78" s="1807"/>
      <c r="DI78" s="1807"/>
      <c r="DJ78" s="1807"/>
      <c r="DK78" s="1807"/>
      <c r="DL78" s="1807"/>
      <c r="DM78" s="1807"/>
      <c r="DN78" s="1807"/>
      <c r="DO78" s="1807"/>
      <c r="DP78" s="1807"/>
      <c r="DQ78" s="1807"/>
      <c r="DR78" s="1807"/>
      <c r="DS78" s="1807"/>
      <c r="DT78" s="1807"/>
      <c r="DU78" s="1807"/>
      <c r="DV78" s="1807"/>
    </row>
    <row r="79" spans="2:126" s="1801" customFormat="1" ht="30" customHeight="1">
      <c r="B79" s="1812"/>
      <c r="C79" s="1790"/>
      <c r="D79" s="1797"/>
      <c r="E79" s="1797"/>
      <c r="F79" s="1802" t="s">
        <v>260</v>
      </c>
      <c r="G79" s="1815"/>
      <c r="H79" s="1790"/>
      <c r="I79" s="1774"/>
      <c r="J79" s="1774"/>
      <c r="K79" s="1774"/>
      <c r="L79" s="1774"/>
      <c r="M79" s="1774"/>
      <c r="N79" s="1774"/>
      <c r="O79" s="1774"/>
      <c r="P79" s="1774"/>
      <c r="Q79" s="1774"/>
      <c r="R79" s="1774"/>
      <c r="S79" s="1774"/>
      <c r="T79" s="1774"/>
      <c r="U79" s="1774"/>
      <c r="V79" s="1774"/>
      <c r="W79" s="1774"/>
      <c r="X79" s="1774"/>
      <c r="Y79" s="1774"/>
      <c r="Z79" s="1774"/>
      <c r="AA79" s="1774"/>
      <c r="AB79" s="1774"/>
      <c r="AC79" s="1774"/>
      <c r="AD79" s="1774"/>
      <c r="AE79" s="1774"/>
      <c r="AF79" s="1774"/>
      <c r="AG79" s="1774"/>
      <c r="AH79" s="1774"/>
      <c r="AI79" s="1774"/>
      <c r="AJ79" s="1774"/>
      <c r="AK79" s="1774"/>
      <c r="AL79" s="1774"/>
      <c r="AM79" s="1774"/>
      <c r="AN79" s="1774"/>
      <c r="AO79" s="1774"/>
      <c r="AP79" s="1790"/>
      <c r="AQ79" s="1790"/>
      <c r="AR79" s="1790"/>
      <c r="AS79" s="1790"/>
      <c r="AT79" s="1790"/>
      <c r="AU79" s="1790"/>
      <c r="AV79" s="1790"/>
      <c r="AW79" s="1790"/>
      <c r="AX79" s="1790"/>
      <c r="AY79" s="1790"/>
      <c r="AZ79" s="1790"/>
      <c r="BA79" s="1790"/>
      <c r="BB79" s="1790"/>
      <c r="BC79" s="1790"/>
      <c r="BD79" s="1790"/>
      <c r="BE79" s="1790"/>
      <c r="BF79" s="1790"/>
      <c r="BG79" s="1790"/>
      <c r="BH79" s="1790"/>
      <c r="BI79" s="1790"/>
      <c r="BJ79" s="1790"/>
      <c r="BK79" s="1790"/>
      <c r="BL79" s="1790"/>
      <c r="BM79" s="1790"/>
      <c r="BV79" s="3354"/>
      <c r="BW79" s="3354"/>
      <c r="BX79" s="3354"/>
      <c r="BY79" s="3358"/>
      <c r="BZ79" s="3359"/>
      <c r="CA79" s="3360"/>
      <c r="CD79" s="1897"/>
      <c r="CH79" s="1807"/>
      <c r="CI79" s="1807"/>
      <c r="CJ79" s="1807"/>
      <c r="CK79" s="1807"/>
      <c r="CL79" s="1807"/>
      <c r="CM79" s="1807"/>
      <c r="CN79" s="1807"/>
      <c r="CO79" s="1807"/>
      <c r="CP79" s="1807"/>
      <c r="CQ79" s="1807"/>
      <c r="CR79" s="1807"/>
      <c r="CS79" s="1807"/>
      <c r="CT79" s="1807"/>
      <c r="CU79" s="1807"/>
      <c r="CV79" s="1807"/>
      <c r="CW79" s="1807"/>
      <c r="CX79" s="1807"/>
      <c r="CY79" s="1807"/>
      <c r="CZ79" s="1807"/>
      <c r="DA79" s="1807"/>
      <c r="DB79" s="1807"/>
      <c r="DC79" s="1807"/>
      <c r="DD79" s="1807"/>
      <c r="DE79" s="1807"/>
      <c r="DF79" s="1807"/>
      <c r="DG79" s="1807"/>
      <c r="DH79" s="1807"/>
      <c r="DI79" s="1807"/>
      <c r="DJ79" s="1807"/>
      <c r="DK79" s="1807"/>
      <c r="DL79" s="1807"/>
      <c r="DM79" s="1807"/>
      <c r="DN79" s="1807"/>
      <c r="DO79" s="1807"/>
      <c r="DP79" s="1807"/>
      <c r="DQ79" s="1807"/>
      <c r="DR79" s="1807"/>
      <c r="DS79" s="1807"/>
      <c r="DT79" s="1807"/>
      <c r="DU79" s="1807"/>
      <c r="DV79" s="1807"/>
    </row>
    <row r="80" spans="2:126" s="1801" customFormat="1" ht="30" customHeight="1">
      <c r="B80" s="1796"/>
      <c r="C80" s="1790"/>
      <c r="D80" s="1797"/>
      <c r="E80" s="1797"/>
      <c r="F80" s="1774"/>
      <c r="G80" s="1815"/>
      <c r="H80" s="1790"/>
      <c r="I80" s="1774"/>
      <c r="J80" s="1774"/>
      <c r="K80" s="1774"/>
      <c r="L80" s="1774"/>
      <c r="M80" s="1774"/>
      <c r="N80" s="1774"/>
      <c r="O80" s="1774"/>
      <c r="P80" s="1774"/>
      <c r="Q80" s="1774"/>
      <c r="R80" s="1774"/>
      <c r="S80" s="1774"/>
      <c r="T80" s="1774"/>
      <c r="U80" s="1774"/>
      <c r="V80" s="1774"/>
      <c r="W80" s="1774"/>
      <c r="X80" s="1774"/>
      <c r="Y80" s="1774"/>
      <c r="Z80" s="1774"/>
      <c r="AA80" s="1774"/>
      <c r="AB80" s="1774"/>
      <c r="AC80" s="1774"/>
      <c r="AD80" s="1774"/>
      <c r="AE80" s="1774"/>
      <c r="AF80" s="1774"/>
      <c r="AG80" s="1774"/>
      <c r="AH80" s="1774"/>
      <c r="AI80" s="1774"/>
      <c r="AJ80" s="1774"/>
      <c r="AK80" s="1774"/>
      <c r="AL80" s="1774"/>
      <c r="AM80" s="1774"/>
      <c r="AN80" s="1774"/>
      <c r="AO80" s="1774"/>
      <c r="AP80" s="1790"/>
      <c r="AQ80" s="1790"/>
      <c r="AR80" s="1790"/>
      <c r="AS80" s="1790"/>
      <c r="AT80" s="1790"/>
      <c r="AU80" s="1790"/>
      <c r="AV80" s="1790"/>
      <c r="AW80" s="1790"/>
      <c r="AX80" s="1790"/>
      <c r="AY80" s="1790"/>
      <c r="AZ80" s="1790"/>
      <c r="BA80" s="1790"/>
      <c r="BB80" s="1790"/>
      <c r="BC80" s="1790"/>
      <c r="BD80" s="1790"/>
      <c r="BE80" s="1790"/>
      <c r="BF80" s="1790"/>
      <c r="BG80" s="1790"/>
      <c r="BH80" s="1790"/>
      <c r="BI80" s="1790"/>
      <c r="BJ80" s="1790"/>
      <c r="BK80" s="1790"/>
      <c r="BL80" s="1790"/>
      <c r="BM80" s="1790"/>
      <c r="BV80" s="1790"/>
      <c r="BW80" s="1790"/>
      <c r="BX80" s="1790"/>
      <c r="BY80" s="1790"/>
      <c r="BZ80" s="1790"/>
      <c r="CA80" s="1790"/>
      <c r="CD80" s="1897"/>
      <c r="CH80" s="1807"/>
      <c r="CI80" s="1807"/>
      <c r="CJ80" s="1807"/>
      <c r="CK80" s="1807"/>
      <c r="CL80" s="1807"/>
      <c r="CM80" s="1807"/>
      <c r="CN80" s="1807"/>
      <c r="CO80" s="1807"/>
      <c r="CP80" s="1807"/>
      <c r="CQ80" s="1807"/>
      <c r="CR80" s="1807"/>
      <c r="CS80" s="1807"/>
      <c r="CT80" s="1807"/>
      <c r="CU80" s="1807"/>
      <c r="CV80" s="1807"/>
      <c r="CW80" s="1807"/>
      <c r="CX80" s="1807"/>
      <c r="CY80" s="1807"/>
      <c r="CZ80" s="1807"/>
      <c r="DA80" s="1807"/>
      <c r="DB80" s="1807"/>
      <c r="DC80" s="1807"/>
      <c r="DD80" s="1807"/>
      <c r="DE80" s="1807"/>
      <c r="DF80" s="1807"/>
      <c r="DG80" s="1807"/>
      <c r="DH80" s="1807"/>
      <c r="DI80" s="1807"/>
      <c r="DJ80" s="1807"/>
      <c r="DK80" s="1807"/>
      <c r="DL80" s="1807"/>
      <c r="DM80" s="1807"/>
      <c r="DN80" s="1807"/>
      <c r="DO80" s="1807"/>
      <c r="DP80" s="1807"/>
      <c r="DQ80" s="1807"/>
      <c r="DR80" s="1807"/>
      <c r="DS80" s="1807"/>
      <c r="DT80" s="1807"/>
      <c r="DU80" s="1807"/>
      <c r="DV80" s="1807"/>
    </row>
    <row r="81" spans="1:126" s="1801" customFormat="1" ht="30" customHeight="1">
      <c r="B81" s="1796"/>
      <c r="C81" s="1790"/>
      <c r="D81" s="1797" t="s">
        <v>32</v>
      </c>
      <c r="E81" s="1797"/>
      <c r="F81" s="1774" t="s">
        <v>261</v>
      </c>
      <c r="G81" s="1815"/>
      <c r="H81" s="1790"/>
      <c r="I81" s="1774"/>
      <c r="J81" s="1774"/>
      <c r="K81" s="1774"/>
      <c r="L81" s="1774"/>
      <c r="M81" s="1774"/>
      <c r="N81" s="1774"/>
      <c r="O81" s="1774"/>
      <c r="P81" s="1774"/>
      <c r="Q81" s="1774"/>
      <c r="R81" s="1774"/>
      <c r="S81" s="1774"/>
      <c r="T81" s="1774"/>
      <c r="U81" s="1774"/>
      <c r="V81" s="1774"/>
      <c r="W81" s="1774"/>
      <c r="X81" s="1774"/>
      <c r="Y81" s="1774"/>
      <c r="Z81" s="1774"/>
      <c r="AA81" s="1774"/>
      <c r="AB81" s="1774"/>
      <c r="AC81" s="1774"/>
      <c r="AD81" s="1774"/>
      <c r="AE81" s="1774"/>
      <c r="AF81" s="1774"/>
      <c r="AG81" s="1774"/>
      <c r="AH81" s="1774"/>
      <c r="AI81" s="1774"/>
      <c r="AJ81" s="1774"/>
      <c r="AK81" s="1774"/>
      <c r="AL81" s="1774"/>
      <c r="AM81" s="1774"/>
      <c r="AN81" s="1774"/>
      <c r="AO81" s="1774"/>
      <c r="AP81" s="1790"/>
      <c r="AQ81" s="1790"/>
      <c r="AR81" s="1790"/>
      <c r="AS81" s="1790"/>
      <c r="AT81" s="1790"/>
      <c r="AU81" s="1790"/>
      <c r="AV81" s="1790"/>
      <c r="AW81" s="1790"/>
      <c r="AX81" s="1790"/>
      <c r="AY81" s="1790"/>
      <c r="AZ81" s="1790"/>
      <c r="BA81" s="1790"/>
      <c r="BB81" s="1790"/>
      <c r="BC81" s="1790"/>
      <c r="BD81" s="1790"/>
      <c r="BE81" s="1790"/>
      <c r="BF81" s="1790"/>
      <c r="BG81" s="1790"/>
      <c r="BH81" s="1790"/>
      <c r="BI81" s="1790"/>
      <c r="BJ81" s="1790"/>
      <c r="BK81" s="1790"/>
      <c r="BL81" s="1790"/>
      <c r="BM81" s="1790"/>
      <c r="BV81" s="3353" t="s">
        <v>1023</v>
      </c>
      <c r="BW81" s="3354"/>
      <c r="BX81" s="3354"/>
      <c r="BY81" s="3355"/>
      <c r="BZ81" s="3356"/>
      <c r="CA81" s="3357"/>
      <c r="CD81" s="1897"/>
      <c r="CH81" s="1807"/>
      <c r="CI81" s="1807"/>
      <c r="CJ81" s="1807"/>
      <c r="CK81" s="1807"/>
      <c r="CL81" s="1807"/>
      <c r="CM81" s="1807"/>
      <c r="CN81" s="1807"/>
      <c r="CO81" s="1807"/>
      <c r="CP81" s="1807"/>
      <c r="CQ81" s="1807"/>
      <c r="CR81" s="1807"/>
      <c r="CS81" s="1807"/>
      <c r="CT81" s="1807"/>
      <c r="CU81" s="1807"/>
      <c r="CV81" s="1807"/>
      <c r="CW81" s="1807"/>
      <c r="CX81" s="1807"/>
      <c r="CY81" s="1807"/>
      <c r="CZ81" s="1807"/>
      <c r="DA81" s="1807"/>
      <c r="DB81" s="1807"/>
      <c r="DC81" s="1807"/>
      <c r="DD81" s="1807"/>
      <c r="DE81" s="1807"/>
      <c r="DF81" s="1807"/>
      <c r="DG81" s="1807"/>
      <c r="DH81" s="1807"/>
      <c r="DI81" s="1807"/>
      <c r="DJ81" s="1807"/>
      <c r="DK81" s="1807"/>
      <c r="DL81" s="1807"/>
      <c r="DM81" s="1807"/>
      <c r="DN81" s="1807"/>
      <c r="DO81" s="1807"/>
      <c r="DP81" s="1807"/>
      <c r="DQ81" s="1807"/>
      <c r="DR81" s="1807"/>
      <c r="DS81" s="1807"/>
      <c r="DT81" s="1807"/>
      <c r="DU81" s="1807"/>
      <c r="DV81" s="1807"/>
    </row>
    <row r="82" spans="1:126" s="1801" customFormat="1" ht="30" customHeight="1">
      <c r="B82" s="1796"/>
      <c r="C82" s="1790"/>
      <c r="D82" s="1797"/>
      <c r="E82" s="1797"/>
      <c r="F82" s="1802" t="s">
        <v>2820</v>
      </c>
      <c r="G82" s="1815"/>
      <c r="H82" s="1790"/>
      <c r="I82" s="1774"/>
      <c r="J82" s="1774"/>
      <c r="K82" s="1774"/>
      <c r="L82" s="1774"/>
      <c r="M82" s="1774"/>
      <c r="N82" s="1774"/>
      <c r="O82" s="1774"/>
      <c r="P82" s="1774"/>
      <c r="Q82" s="1774"/>
      <c r="R82" s="1774"/>
      <c r="S82" s="1774"/>
      <c r="T82" s="1774"/>
      <c r="U82" s="1774"/>
      <c r="V82" s="1774"/>
      <c r="W82" s="1774"/>
      <c r="X82" s="1774"/>
      <c r="Y82" s="1774"/>
      <c r="Z82" s="1774"/>
      <c r="AA82" s="1774"/>
      <c r="AB82" s="1774"/>
      <c r="AC82" s="1774"/>
      <c r="AD82" s="1774"/>
      <c r="AE82" s="1774"/>
      <c r="AF82" s="1774"/>
      <c r="AG82" s="1774"/>
      <c r="AH82" s="1774"/>
      <c r="AI82" s="1774"/>
      <c r="AJ82" s="1774"/>
      <c r="AK82" s="1774"/>
      <c r="AL82" s="1774"/>
      <c r="AM82" s="1774"/>
      <c r="AN82" s="1774"/>
      <c r="AO82" s="1774"/>
      <c r="AP82" s="1790"/>
      <c r="AQ82" s="1790"/>
      <c r="AR82" s="1790"/>
      <c r="AS82" s="1790"/>
      <c r="AT82" s="1790"/>
      <c r="AU82" s="1790"/>
      <c r="AV82" s="1790"/>
      <c r="AW82" s="1790"/>
      <c r="AX82" s="1790"/>
      <c r="AY82" s="1790"/>
      <c r="AZ82" s="1790"/>
      <c r="BA82" s="1790"/>
      <c r="BB82" s="1790"/>
      <c r="BC82" s="1790"/>
      <c r="BD82" s="1790"/>
      <c r="BE82" s="1790"/>
      <c r="BF82" s="1790"/>
      <c r="BG82" s="1790"/>
      <c r="BH82" s="1790"/>
      <c r="BI82" s="1790"/>
      <c r="BJ82" s="1790"/>
      <c r="BK82" s="1790"/>
      <c r="BL82" s="1790"/>
      <c r="BM82" s="1790"/>
      <c r="BV82" s="3354"/>
      <c r="BW82" s="3354"/>
      <c r="BX82" s="3354"/>
      <c r="BY82" s="3358"/>
      <c r="BZ82" s="3359"/>
      <c r="CA82" s="3360"/>
      <c r="CD82" s="1897"/>
      <c r="CH82" s="1807"/>
      <c r="CI82" s="1807"/>
      <c r="CJ82" s="1807"/>
      <c r="CK82" s="1807"/>
      <c r="CL82" s="1807"/>
      <c r="CM82" s="1807"/>
      <c r="CN82" s="1807"/>
      <c r="CO82" s="1807"/>
      <c r="CP82" s="1807"/>
      <c r="CQ82" s="1807"/>
      <c r="CR82" s="1807"/>
      <c r="CS82" s="1807"/>
      <c r="CT82" s="1807"/>
      <c r="CU82" s="1807"/>
      <c r="CV82" s="1807"/>
      <c r="CW82" s="1807"/>
      <c r="CX82" s="1807"/>
      <c r="CY82" s="1807"/>
      <c r="CZ82" s="1807"/>
      <c r="DA82" s="1807"/>
      <c r="DB82" s="1807"/>
      <c r="DC82" s="1807"/>
      <c r="DD82" s="1807"/>
      <c r="DE82" s="1807"/>
      <c r="DF82" s="1807"/>
      <c r="DG82" s="1807"/>
      <c r="DH82" s="1807"/>
      <c r="DI82" s="1807"/>
      <c r="DJ82" s="1807"/>
      <c r="DK82" s="1807"/>
      <c r="DL82" s="1807"/>
      <c r="DM82" s="1807"/>
      <c r="DN82" s="1807"/>
      <c r="DO82" s="1807"/>
      <c r="DP82" s="1807"/>
      <c r="DQ82" s="1807"/>
      <c r="DR82" s="1807"/>
      <c r="DS82" s="1807"/>
      <c r="DT82" s="1807"/>
      <c r="DU82" s="1807"/>
      <c r="DV82" s="1807"/>
    </row>
    <row r="83" spans="1:126" s="1801" customFormat="1" ht="30" customHeight="1">
      <c r="B83" s="1796"/>
      <c r="C83" s="1790"/>
      <c r="D83" s="1797"/>
      <c r="E83" s="1797"/>
      <c r="F83" s="1774"/>
      <c r="G83" s="1815"/>
      <c r="H83" s="1790"/>
      <c r="I83" s="1774"/>
      <c r="J83" s="1774"/>
      <c r="K83" s="1774"/>
      <c r="L83" s="1774"/>
      <c r="M83" s="1774"/>
      <c r="N83" s="1774"/>
      <c r="O83" s="1774"/>
      <c r="P83" s="1774"/>
      <c r="Q83" s="1774"/>
      <c r="R83" s="1774"/>
      <c r="S83" s="1774"/>
      <c r="T83" s="1774"/>
      <c r="U83" s="1774"/>
      <c r="V83" s="1774"/>
      <c r="W83" s="1774"/>
      <c r="X83" s="1774"/>
      <c r="Y83" s="1774"/>
      <c r="Z83" s="1774"/>
      <c r="AA83" s="1774"/>
      <c r="AB83" s="1774"/>
      <c r="AC83" s="1774"/>
      <c r="AD83" s="1774"/>
      <c r="AE83" s="1774"/>
      <c r="AF83" s="1774"/>
      <c r="AG83" s="1774"/>
      <c r="AH83" s="1774"/>
      <c r="AI83" s="1774"/>
      <c r="AJ83" s="1774"/>
      <c r="AK83" s="1774"/>
      <c r="AL83" s="1774"/>
      <c r="AM83" s="1774"/>
      <c r="AN83" s="1774"/>
      <c r="AO83" s="1774"/>
      <c r="AP83" s="1790"/>
      <c r="AQ83" s="1790"/>
      <c r="AR83" s="1790"/>
      <c r="AS83" s="1790"/>
      <c r="AT83" s="1790"/>
      <c r="AU83" s="1790"/>
      <c r="AV83" s="1790"/>
      <c r="AW83" s="1790"/>
      <c r="AX83" s="1790"/>
      <c r="AY83" s="1790"/>
      <c r="AZ83" s="1790"/>
      <c r="BA83" s="1790"/>
      <c r="BB83" s="1790"/>
      <c r="BC83" s="1790"/>
      <c r="BD83" s="1790"/>
      <c r="BE83" s="1790"/>
      <c r="BF83" s="1790"/>
      <c r="BG83" s="1790"/>
      <c r="BH83" s="1790"/>
      <c r="BI83" s="1790"/>
      <c r="BJ83" s="1790"/>
      <c r="BK83" s="1790"/>
      <c r="BL83" s="1790"/>
      <c r="BM83" s="1790"/>
      <c r="BV83" s="1790"/>
      <c r="BW83" s="1790"/>
      <c r="BX83" s="1790"/>
      <c r="BY83" s="1790"/>
      <c r="BZ83" s="1790"/>
      <c r="CA83" s="1790"/>
      <c r="CD83" s="1897"/>
      <c r="CH83" s="1807"/>
      <c r="CI83" s="1807"/>
      <c r="CJ83" s="1807"/>
      <c r="CK83" s="1807"/>
      <c r="CL83" s="1807"/>
      <c r="CM83" s="1807"/>
      <c r="CN83" s="1807"/>
      <c r="CO83" s="1807"/>
      <c r="CP83" s="1807"/>
      <c r="CQ83" s="1807"/>
      <c r="CR83" s="1807"/>
      <c r="CS83" s="1807"/>
      <c r="CT83" s="1807"/>
      <c r="CU83" s="1807"/>
      <c r="CV83" s="1807"/>
      <c r="CW83" s="1807"/>
      <c r="CX83" s="1807"/>
      <c r="CY83" s="1807"/>
      <c r="CZ83" s="1807"/>
      <c r="DA83" s="1807"/>
      <c r="DB83" s="1807"/>
      <c r="DC83" s="1807"/>
      <c r="DD83" s="1807"/>
      <c r="DE83" s="1807"/>
      <c r="DF83" s="1807"/>
      <c r="DG83" s="1807"/>
      <c r="DH83" s="1807"/>
      <c r="DI83" s="1807"/>
      <c r="DJ83" s="1807"/>
      <c r="DK83" s="1807"/>
      <c r="DL83" s="1807"/>
      <c r="DM83" s="1807"/>
      <c r="DN83" s="1807"/>
      <c r="DO83" s="1807"/>
      <c r="DP83" s="1807"/>
      <c r="DQ83" s="1807"/>
      <c r="DR83" s="1807"/>
      <c r="DS83" s="1807"/>
      <c r="DT83" s="1807"/>
      <c r="DU83" s="1807"/>
      <c r="DV83" s="1807"/>
    </row>
    <row r="84" spans="1:126" s="1801" customFormat="1" ht="30" customHeight="1">
      <c r="B84" s="1777"/>
      <c r="C84" s="1790"/>
      <c r="D84" s="1797" t="s">
        <v>46</v>
      </c>
      <c r="E84" s="1797"/>
      <c r="F84" s="1774" t="s">
        <v>262</v>
      </c>
      <c r="G84" s="1815"/>
      <c r="H84" s="1790"/>
      <c r="I84" s="1774"/>
      <c r="J84" s="1774"/>
      <c r="K84" s="1774"/>
      <c r="L84" s="1774"/>
      <c r="M84" s="1774"/>
      <c r="N84" s="1774"/>
      <c r="O84" s="1774"/>
      <c r="P84" s="1774"/>
      <c r="Q84" s="1774"/>
      <c r="R84" s="1774"/>
      <c r="S84" s="1774"/>
      <c r="T84" s="1774"/>
      <c r="U84" s="1774"/>
      <c r="V84" s="1774"/>
      <c r="W84" s="1774"/>
      <c r="X84" s="1774"/>
      <c r="Y84" s="1774"/>
      <c r="Z84" s="1774"/>
      <c r="AA84" s="1774"/>
      <c r="AB84" s="1774"/>
      <c r="AC84" s="1774"/>
      <c r="AD84" s="1774"/>
      <c r="AE84" s="1774"/>
      <c r="AF84" s="1774"/>
      <c r="AG84" s="1774"/>
      <c r="AH84" s="1774"/>
      <c r="AI84" s="1774"/>
      <c r="AJ84" s="1774"/>
      <c r="AK84" s="1774"/>
      <c r="AL84" s="1774"/>
      <c r="AM84" s="1774"/>
      <c r="AN84" s="1774"/>
      <c r="AO84" s="1774"/>
      <c r="AP84" s="1790"/>
      <c r="AQ84" s="1790"/>
      <c r="AR84" s="1790"/>
      <c r="AS84" s="1790"/>
      <c r="AT84" s="1790"/>
      <c r="AU84" s="1790"/>
      <c r="AV84" s="1790"/>
      <c r="AW84" s="1790"/>
      <c r="AX84" s="1790"/>
      <c r="AY84" s="1790"/>
      <c r="AZ84" s="1790"/>
      <c r="BA84" s="1790"/>
      <c r="BB84" s="1790"/>
      <c r="BC84" s="1790"/>
      <c r="BD84" s="1790"/>
      <c r="BE84" s="1790"/>
      <c r="BF84" s="1790"/>
      <c r="BG84" s="1790"/>
      <c r="BH84" s="1790"/>
      <c r="BI84" s="1790"/>
      <c r="BJ84" s="1790"/>
      <c r="BK84" s="1790"/>
      <c r="BL84" s="1790"/>
      <c r="BM84" s="1790"/>
      <c r="BV84" s="3353" t="s">
        <v>960</v>
      </c>
      <c r="BW84" s="3354"/>
      <c r="BX84" s="3354"/>
      <c r="BY84" s="3355"/>
      <c r="BZ84" s="3356"/>
      <c r="CA84" s="3357"/>
      <c r="CD84" s="1897"/>
      <c r="CH84" s="1807"/>
      <c r="CI84" s="1807"/>
      <c r="CJ84" s="1807"/>
      <c r="CK84" s="1807"/>
      <c r="CL84" s="1807"/>
      <c r="CM84" s="1807"/>
      <c r="CN84" s="1807"/>
      <c r="CO84" s="1807"/>
      <c r="CP84" s="1807"/>
      <c r="CQ84" s="1807"/>
      <c r="CR84" s="1807"/>
      <c r="CS84" s="1807"/>
      <c r="CT84" s="1807"/>
      <c r="CU84" s="1807"/>
      <c r="CV84" s="1807"/>
      <c r="CW84" s="1807"/>
      <c r="CX84" s="1807"/>
      <c r="CY84" s="1807"/>
      <c r="CZ84" s="1807"/>
      <c r="DA84" s="1807"/>
      <c r="DB84" s="1807"/>
      <c r="DC84" s="1807"/>
      <c r="DD84" s="1807"/>
      <c r="DE84" s="1807"/>
      <c r="DF84" s="1807"/>
      <c r="DG84" s="1807"/>
      <c r="DH84" s="1807"/>
      <c r="DI84" s="1807"/>
      <c r="DJ84" s="1807"/>
      <c r="DK84" s="1807"/>
      <c r="DL84" s="1807"/>
      <c r="DM84" s="1807"/>
      <c r="DN84" s="1807"/>
      <c r="DO84" s="1807"/>
      <c r="DP84" s="1807"/>
      <c r="DQ84" s="1807"/>
      <c r="DR84" s="1807"/>
      <c r="DS84" s="1807"/>
      <c r="DT84" s="1807"/>
      <c r="DU84" s="1807"/>
      <c r="DV84" s="1807"/>
    </row>
    <row r="85" spans="1:126" s="1801" customFormat="1" ht="30" customHeight="1">
      <c r="B85" s="1808"/>
      <c r="C85" s="1790"/>
      <c r="D85" s="1797"/>
      <c r="E85" s="1797"/>
      <c r="F85" s="1802" t="s">
        <v>263</v>
      </c>
      <c r="G85" s="1815"/>
      <c r="H85" s="1790"/>
      <c r="I85" s="1774"/>
      <c r="J85" s="1774"/>
      <c r="K85" s="1774"/>
      <c r="L85" s="1774"/>
      <c r="M85" s="1774"/>
      <c r="N85" s="1774"/>
      <c r="O85" s="1774"/>
      <c r="P85" s="1774"/>
      <c r="Q85" s="1774"/>
      <c r="R85" s="1774"/>
      <c r="S85" s="1774"/>
      <c r="T85" s="1774"/>
      <c r="U85" s="1774"/>
      <c r="V85" s="1774"/>
      <c r="W85" s="1774"/>
      <c r="X85" s="1774"/>
      <c r="Y85" s="1774"/>
      <c r="Z85" s="1774"/>
      <c r="AA85" s="1774"/>
      <c r="AB85" s="1774"/>
      <c r="AC85" s="1774"/>
      <c r="AD85" s="1774"/>
      <c r="AE85" s="1774"/>
      <c r="AF85" s="1774"/>
      <c r="AG85" s="1774"/>
      <c r="AH85" s="1774"/>
      <c r="AI85" s="1774"/>
      <c r="AJ85" s="1774"/>
      <c r="AK85" s="1774"/>
      <c r="AL85" s="1774"/>
      <c r="AM85" s="1774"/>
      <c r="AN85" s="1774"/>
      <c r="AO85" s="1774"/>
      <c r="AP85" s="1790"/>
      <c r="AQ85" s="1790"/>
      <c r="AR85" s="1790"/>
      <c r="AS85" s="1790"/>
      <c r="AT85" s="1790"/>
      <c r="AU85" s="1790"/>
      <c r="AV85" s="1790"/>
      <c r="AW85" s="1790"/>
      <c r="AX85" s="1790"/>
      <c r="AY85" s="1790"/>
      <c r="AZ85" s="1790"/>
      <c r="BA85" s="1790"/>
      <c r="BB85" s="1790"/>
      <c r="BC85" s="1790"/>
      <c r="BD85" s="1790"/>
      <c r="BE85" s="1790"/>
      <c r="BF85" s="1790"/>
      <c r="BG85" s="1790"/>
      <c r="BH85" s="1790"/>
      <c r="BI85" s="1790"/>
      <c r="BJ85" s="1790"/>
      <c r="BK85" s="1790"/>
      <c r="BL85" s="1790"/>
      <c r="BM85" s="1790"/>
      <c r="BV85" s="3354"/>
      <c r="BW85" s="3354"/>
      <c r="BX85" s="3354"/>
      <c r="BY85" s="3358"/>
      <c r="BZ85" s="3359"/>
      <c r="CA85" s="3360"/>
      <c r="CD85" s="1897"/>
      <c r="CH85" s="1807"/>
      <c r="CI85" s="1807"/>
      <c r="CJ85" s="1807"/>
      <c r="CK85" s="1807"/>
      <c r="CL85" s="1807"/>
      <c r="CM85" s="1807"/>
      <c r="CN85" s="1807"/>
      <c r="CO85" s="1807"/>
      <c r="CP85" s="1807"/>
      <c r="CQ85" s="1807"/>
      <c r="CR85" s="1807"/>
      <c r="CS85" s="1807"/>
      <c r="CT85" s="1807"/>
      <c r="CU85" s="1807"/>
      <c r="CV85" s="1807"/>
      <c r="CW85" s="1807"/>
      <c r="CX85" s="1807"/>
      <c r="CY85" s="1807"/>
      <c r="CZ85" s="1807"/>
      <c r="DA85" s="1807"/>
      <c r="DB85" s="1807"/>
      <c r="DC85" s="1807"/>
      <c r="DD85" s="1807"/>
      <c r="DE85" s="1807"/>
      <c r="DF85" s="1807"/>
      <c r="DG85" s="1807"/>
      <c r="DH85" s="1807"/>
      <c r="DI85" s="1807"/>
      <c r="DJ85" s="1807"/>
      <c r="DK85" s="1807"/>
      <c r="DL85" s="1807"/>
      <c r="DM85" s="1807"/>
      <c r="DN85" s="1807"/>
      <c r="DO85" s="1807"/>
      <c r="DP85" s="1807"/>
      <c r="DQ85" s="1807"/>
      <c r="DR85" s="1807"/>
      <c r="DS85" s="1807"/>
      <c r="DT85" s="1807"/>
      <c r="DU85" s="1807"/>
      <c r="DV85" s="1807"/>
    </row>
    <row r="86" spans="1:126" s="1801" customFormat="1" ht="30" customHeight="1">
      <c r="B86" s="1808"/>
      <c r="C86" s="1790"/>
      <c r="D86" s="1797"/>
      <c r="E86" s="1797"/>
      <c r="F86" s="1774"/>
      <c r="G86" s="1815"/>
      <c r="H86" s="1790"/>
      <c r="I86" s="1774"/>
      <c r="J86" s="1774"/>
      <c r="K86" s="1774"/>
      <c r="L86" s="1774"/>
      <c r="M86" s="1774"/>
      <c r="N86" s="1774"/>
      <c r="O86" s="1774"/>
      <c r="P86" s="1774"/>
      <c r="Q86" s="1774"/>
      <c r="R86" s="1774"/>
      <c r="S86" s="1774"/>
      <c r="T86" s="1774"/>
      <c r="U86" s="1774"/>
      <c r="V86" s="1774"/>
      <c r="W86" s="1774"/>
      <c r="X86" s="1774"/>
      <c r="Y86" s="1774"/>
      <c r="Z86" s="1774"/>
      <c r="AA86" s="1774"/>
      <c r="AB86" s="1774"/>
      <c r="AC86" s="1774"/>
      <c r="AD86" s="1774"/>
      <c r="AE86" s="1774"/>
      <c r="AF86" s="1774"/>
      <c r="AG86" s="1774"/>
      <c r="AH86" s="1774"/>
      <c r="AI86" s="1774"/>
      <c r="AJ86" s="1774"/>
      <c r="AK86" s="1774"/>
      <c r="AL86" s="1774"/>
      <c r="AM86" s="1774"/>
      <c r="AN86" s="1774"/>
      <c r="AO86" s="1774"/>
      <c r="AP86" s="1790"/>
      <c r="AQ86" s="1790"/>
      <c r="AR86" s="1790"/>
      <c r="AS86" s="1790"/>
      <c r="AT86" s="1790"/>
      <c r="AU86" s="1790"/>
      <c r="AV86" s="1790"/>
      <c r="AW86" s="1790"/>
      <c r="AX86" s="1790"/>
      <c r="AY86" s="1790"/>
      <c r="AZ86" s="1790"/>
      <c r="BA86" s="1790"/>
      <c r="BB86" s="1790"/>
      <c r="BC86" s="1790"/>
      <c r="BD86" s="1790"/>
      <c r="BE86" s="1790"/>
      <c r="BF86" s="1790"/>
      <c r="BG86" s="1790"/>
      <c r="BH86" s="1790"/>
      <c r="BI86" s="1790"/>
      <c r="BJ86" s="1790"/>
      <c r="BK86" s="1790"/>
      <c r="BL86" s="1790"/>
      <c r="BM86" s="1790"/>
      <c r="BV86" s="1790"/>
      <c r="BW86" s="1790"/>
      <c r="BX86" s="1790"/>
      <c r="BY86" s="1790"/>
      <c r="BZ86" s="1790"/>
      <c r="CA86" s="1790"/>
      <c r="CD86" s="1897"/>
      <c r="CH86" s="1807"/>
      <c r="CI86" s="1807"/>
      <c r="CJ86" s="1807"/>
      <c r="CK86" s="1807"/>
      <c r="CL86" s="1807"/>
      <c r="CM86" s="1807"/>
      <c r="CN86" s="1807"/>
      <c r="CO86" s="1807"/>
      <c r="CP86" s="1807"/>
      <c r="CQ86" s="1807"/>
      <c r="CR86" s="1807"/>
      <c r="CS86" s="1807"/>
      <c r="CT86" s="1807"/>
      <c r="CU86" s="1807"/>
      <c r="CV86" s="1807"/>
      <c r="CW86" s="1807"/>
      <c r="CX86" s="1807"/>
      <c r="CY86" s="1807"/>
      <c r="CZ86" s="1807"/>
      <c r="DA86" s="1807"/>
      <c r="DB86" s="1807"/>
      <c r="DC86" s="1807"/>
      <c r="DD86" s="1807"/>
      <c r="DE86" s="1807"/>
      <c r="DF86" s="1807"/>
      <c r="DG86" s="1807"/>
      <c r="DH86" s="1807"/>
      <c r="DI86" s="1807"/>
      <c r="DJ86" s="1807"/>
      <c r="DK86" s="1807"/>
      <c r="DL86" s="1807"/>
      <c r="DM86" s="1807"/>
      <c r="DN86" s="1807"/>
      <c r="DO86" s="1807"/>
      <c r="DP86" s="1807"/>
      <c r="DQ86" s="1807"/>
      <c r="DR86" s="1807"/>
      <c r="DS86" s="1807"/>
      <c r="DT86" s="1807"/>
      <c r="DU86" s="1807"/>
      <c r="DV86" s="1807"/>
    </row>
    <row r="87" spans="1:126" s="1801" customFormat="1" ht="30" customHeight="1">
      <c r="B87" s="1812"/>
      <c r="C87" s="1790"/>
      <c r="D87" s="1797" t="s">
        <v>353</v>
      </c>
      <c r="E87" s="1797"/>
      <c r="F87" s="1774" t="s">
        <v>264</v>
      </c>
      <c r="G87" s="1815"/>
      <c r="H87" s="1790"/>
      <c r="I87" s="1774"/>
      <c r="J87" s="1774"/>
      <c r="K87" s="1774"/>
      <c r="L87" s="1774"/>
      <c r="M87" s="1774"/>
      <c r="N87" s="1774"/>
      <c r="O87" s="1774"/>
      <c r="P87" s="1774"/>
      <c r="Q87" s="1774"/>
      <c r="R87" s="1774"/>
      <c r="S87" s="1774"/>
      <c r="T87" s="1774"/>
      <c r="U87" s="1774"/>
      <c r="V87" s="1774"/>
      <c r="W87" s="1774"/>
      <c r="X87" s="1774"/>
      <c r="Y87" s="1774"/>
      <c r="Z87" s="1774"/>
      <c r="AA87" s="1774"/>
      <c r="AB87" s="1774"/>
      <c r="AC87" s="1774"/>
      <c r="AD87" s="1774"/>
      <c r="AE87" s="1774"/>
      <c r="AF87" s="1774"/>
      <c r="AG87" s="1774"/>
      <c r="AH87" s="1774"/>
      <c r="AI87" s="1774"/>
      <c r="AJ87" s="1774"/>
      <c r="AK87" s="1774"/>
      <c r="AL87" s="1774"/>
      <c r="AM87" s="1774"/>
      <c r="AN87" s="1774"/>
      <c r="AO87" s="1774"/>
      <c r="AP87" s="1790"/>
      <c r="AQ87" s="1790"/>
      <c r="AR87" s="1790"/>
      <c r="AS87" s="1790"/>
      <c r="AT87" s="1790"/>
      <c r="AU87" s="1790"/>
      <c r="AV87" s="1790"/>
      <c r="AW87" s="1790"/>
      <c r="AX87" s="1790"/>
      <c r="AY87" s="1790"/>
      <c r="AZ87" s="1790"/>
      <c r="BA87" s="1790"/>
      <c r="BB87" s="1790"/>
      <c r="BC87" s="1790"/>
      <c r="BD87" s="1790"/>
      <c r="BE87" s="1790"/>
      <c r="BF87" s="1790"/>
      <c r="BG87" s="1790"/>
      <c r="BH87" s="1790"/>
      <c r="BI87" s="1790"/>
      <c r="BJ87" s="1790"/>
      <c r="BK87" s="1790"/>
      <c r="BL87" s="1790"/>
      <c r="BM87" s="1790"/>
      <c r="BV87" s="3353" t="s">
        <v>961</v>
      </c>
      <c r="BW87" s="3354"/>
      <c r="BX87" s="3354"/>
      <c r="BY87" s="3355"/>
      <c r="BZ87" s="3356"/>
      <c r="CA87" s="3357"/>
      <c r="CD87" s="1897"/>
      <c r="CH87" s="1807"/>
      <c r="CI87" s="1807"/>
      <c r="CJ87" s="1807"/>
      <c r="CK87" s="1807"/>
      <c r="CL87" s="1807"/>
      <c r="CM87" s="1807"/>
      <c r="CN87" s="1807"/>
      <c r="CO87" s="1807"/>
      <c r="CP87" s="1807"/>
      <c r="CQ87" s="1807"/>
      <c r="CR87" s="1807"/>
      <c r="CS87" s="1807"/>
      <c r="CT87" s="1807"/>
      <c r="CU87" s="1807"/>
      <c r="CV87" s="1807"/>
      <c r="CW87" s="1807"/>
      <c r="CX87" s="1807"/>
      <c r="CY87" s="1807"/>
      <c r="CZ87" s="1807"/>
      <c r="DA87" s="1807"/>
      <c r="DB87" s="1807"/>
      <c r="DC87" s="1807"/>
      <c r="DD87" s="1807"/>
      <c r="DE87" s="1807"/>
      <c r="DF87" s="1807"/>
      <c r="DG87" s="1807"/>
      <c r="DH87" s="1807"/>
      <c r="DI87" s="1807"/>
      <c r="DJ87" s="1807"/>
      <c r="DK87" s="1807"/>
      <c r="DL87" s="1807"/>
      <c r="DM87" s="1807"/>
      <c r="DN87" s="1807"/>
      <c r="DO87" s="1807"/>
      <c r="DP87" s="1807"/>
      <c r="DQ87" s="1807"/>
      <c r="DR87" s="1807"/>
      <c r="DS87" s="1807"/>
      <c r="DT87" s="1807"/>
      <c r="DU87" s="1807"/>
      <c r="DV87" s="1807"/>
    </row>
    <row r="88" spans="1:126" s="1801" customFormat="1" ht="30" customHeight="1">
      <c r="B88" s="1796"/>
      <c r="C88" s="1790"/>
      <c r="D88" s="1797"/>
      <c r="E88" s="1797"/>
      <c r="F88" s="1802" t="s">
        <v>265</v>
      </c>
      <c r="G88" s="1815"/>
      <c r="H88" s="1790"/>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4"/>
      <c r="AH88" s="1774"/>
      <c r="AI88" s="1774"/>
      <c r="AJ88" s="1774"/>
      <c r="AK88" s="1774"/>
      <c r="AL88" s="1774"/>
      <c r="AM88" s="1774"/>
      <c r="AN88" s="1774"/>
      <c r="AO88" s="1774"/>
      <c r="AP88" s="1790"/>
      <c r="AQ88" s="1790"/>
      <c r="AR88" s="1790"/>
      <c r="AS88" s="1790"/>
      <c r="AT88" s="1790"/>
      <c r="AU88" s="1790"/>
      <c r="AV88" s="1790"/>
      <c r="AW88" s="1790"/>
      <c r="AX88" s="1790"/>
      <c r="AY88" s="1790"/>
      <c r="AZ88" s="1790"/>
      <c r="BA88" s="1790"/>
      <c r="BB88" s="1790"/>
      <c r="BC88" s="1790"/>
      <c r="BD88" s="1790"/>
      <c r="BE88" s="1790"/>
      <c r="BF88" s="1790"/>
      <c r="BG88" s="1790"/>
      <c r="BH88" s="1790"/>
      <c r="BI88" s="1790"/>
      <c r="BJ88" s="1790"/>
      <c r="BK88" s="1790"/>
      <c r="BL88" s="1790"/>
      <c r="BM88" s="1790"/>
      <c r="BN88" s="1790"/>
      <c r="BO88" s="1790"/>
      <c r="BP88" s="1790"/>
      <c r="BQ88" s="1790"/>
      <c r="BR88" s="1790"/>
      <c r="BS88" s="1790"/>
      <c r="BV88" s="3354"/>
      <c r="BW88" s="3354"/>
      <c r="BX88" s="3354"/>
      <c r="BY88" s="3358"/>
      <c r="BZ88" s="3359"/>
      <c r="CA88" s="3360"/>
      <c r="CD88" s="1897"/>
      <c r="CH88" s="1807"/>
      <c r="CI88" s="1807"/>
      <c r="CJ88" s="1807"/>
      <c r="CK88" s="1807"/>
      <c r="CL88" s="1807"/>
      <c r="CM88" s="1807"/>
      <c r="CN88" s="1807"/>
      <c r="CO88" s="1807"/>
      <c r="CP88" s="1807"/>
      <c r="CQ88" s="1807"/>
      <c r="CR88" s="1807"/>
      <c r="CS88" s="1807"/>
      <c r="CT88" s="1807"/>
      <c r="CU88" s="1807"/>
      <c r="CV88" s="1807"/>
      <c r="CW88" s="1807"/>
      <c r="CX88" s="1807"/>
      <c r="CY88" s="1807"/>
      <c r="CZ88" s="1807"/>
      <c r="DA88" s="1807"/>
      <c r="DB88" s="1807"/>
      <c r="DC88" s="1807"/>
      <c r="DD88" s="1807"/>
      <c r="DE88" s="1807"/>
      <c r="DF88" s="1807"/>
      <c r="DG88" s="1807"/>
      <c r="DH88" s="1807"/>
      <c r="DI88" s="1807"/>
      <c r="DJ88" s="1807"/>
      <c r="DK88" s="1807"/>
      <c r="DL88" s="1807"/>
      <c r="DM88" s="1807"/>
      <c r="DN88" s="1807"/>
      <c r="DO88" s="1807"/>
      <c r="DP88" s="1807"/>
      <c r="DQ88" s="1807"/>
      <c r="DR88" s="1807"/>
      <c r="DS88" s="1807"/>
      <c r="DT88" s="1807"/>
      <c r="DU88" s="1807"/>
      <c r="DV88" s="1807"/>
    </row>
    <row r="89" spans="1:126" s="1801" customFormat="1" ht="30" customHeight="1" thickBot="1">
      <c r="B89" s="1835"/>
      <c r="C89" s="1836"/>
      <c r="D89" s="1836"/>
      <c r="E89" s="1836"/>
      <c r="F89" s="1836"/>
      <c r="G89" s="1836"/>
      <c r="H89" s="1836"/>
      <c r="I89" s="1836"/>
      <c r="J89" s="1836"/>
      <c r="K89" s="1836"/>
      <c r="L89" s="1836"/>
      <c r="M89" s="1836"/>
      <c r="N89" s="1836"/>
      <c r="O89" s="1836"/>
      <c r="P89" s="1836"/>
      <c r="Q89" s="1836"/>
      <c r="R89" s="1836"/>
      <c r="S89" s="1836"/>
      <c r="T89" s="1836"/>
      <c r="U89" s="1836"/>
      <c r="V89" s="1836"/>
      <c r="W89" s="1836"/>
      <c r="X89" s="1836"/>
      <c r="Y89" s="1836"/>
      <c r="Z89" s="1836"/>
      <c r="AA89" s="1836"/>
      <c r="AB89" s="1836"/>
      <c r="AC89" s="1836"/>
      <c r="AD89" s="1836"/>
      <c r="AE89" s="1836"/>
      <c r="AF89" s="1836"/>
      <c r="AG89" s="1836"/>
      <c r="AH89" s="1836"/>
      <c r="AI89" s="1836"/>
      <c r="AJ89" s="1836"/>
      <c r="AK89" s="1836"/>
      <c r="AL89" s="1836"/>
      <c r="AM89" s="1836"/>
      <c r="AN89" s="1836"/>
      <c r="AO89" s="1836"/>
      <c r="AP89" s="1836"/>
      <c r="AQ89" s="1836"/>
      <c r="AR89" s="1836"/>
      <c r="AS89" s="1836"/>
      <c r="AT89" s="1836"/>
      <c r="AU89" s="1836"/>
      <c r="AV89" s="1836"/>
      <c r="AW89" s="1836"/>
      <c r="AX89" s="1836"/>
      <c r="AY89" s="1836"/>
      <c r="AZ89" s="1836"/>
      <c r="BA89" s="1836"/>
      <c r="BB89" s="1836"/>
      <c r="BC89" s="1836"/>
      <c r="BD89" s="1836"/>
      <c r="BE89" s="1836"/>
      <c r="BF89" s="1836"/>
      <c r="BG89" s="1836"/>
      <c r="BH89" s="1836"/>
      <c r="BI89" s="1836"/>
      <c r="BJ89" s="1836"/>
      <c r="BK89" s="1836"/>
      <c r="BL89" s="1836"/>
      <c r="BM89" s="1836"/>
      <c r="BN89" s="1836"/>
      <c r="BO89" s="1836"/>
      <c r="BP89" s="1836"/>
      <c r="BQ89" s="1836"/>
      <c r="BR89" s="1836"/>
      <c r="BS89" s="1836"/>
      <c r="BT89" s="1836"/>
      <c r="BU89" s="1836"/>
      <c r="BV89" s="1836"/>
      <c r="BW89" s="1836"/>
      <c r="BX89" s="1836"/>
      <c r="BY89" s="1836"/>
      <c r="BZ89" s="1836"/>
      <c r="CA89" s="1836"/>
      <c r="CB89" s="1836"/>
      <c r="CC89" s="1836"/>
      <c r="CD89" s="1837"/>
      <c r="CH89" s="1807"/>
      <c r="CI89" s="1807"/>
      <c r="CJ89" s="1807"/>
      <c r="CK89" s="1807"/>
      <c r="CL89" s="1807"/>
      <c r="CM89" s="1807"/>
      <c r="CN89" s="1807"/>
      <c r="CO89" s="1807"/>
      <c r="CP89" s="1807"/>
      <c r="CQ89" s="1807"/>
      <c r="CR89" s="1807"/>
      <c r="CS89" s="1807"/>
      <c r="CT89" s="1807"/>
      <c r="CU89" s="1807"/>
      <c r="CV89" s="1807"/>
      <c r="CW89" s="1807"/>
      <c r="CX89" s="1807"/>
      <c r="CY89" s="1807"/>
      <c r="CZ89" s="1807"/>
      <c r="DA89" s="1807"/>
      <c r="DB89" s="1807"/>
      <c r="DC89" s="1807"/>
      <c r="DD89" s="1807"/>
      <c r="DE89" s="1807"/>
      <c r="DF89" s="1807"/>
      <c r="DG89" s="1807"/>
      <c r="DH89" s="1807"/>
      <c r="DI89" s="1807"/>
      <c r="DJ89" s="1807"/>
      <c r="DK89" s="1807"/>
      <c r="DL89" s="1807"/>
      <c r="DM89" s="1807"/>
      <c r="DN89" s="1807"/>
      <c r="DO89" s="1807"/>
      <c r="DP89" s="1807"/>
      <c r="DQ89" s="1807"/>
      <c r="DR89" s="1807"/>
      <c r="DS89" s="1807"/>
      <c r="DT89" s="1807"/>
      <c r="DU89" s="1807"/>
      <c r="DV89" s="1807"/>
    </row>
    <row r="90" spans="1:126" ht="20.100000000000001" customHeight="1">
      <c r="B90" s="1801"/>
      <c r="C90" s="1801"/>
      <c r="D90" s="1801"/>
      <c r="E90" s="1814"/>
      <c r="F90" s="1801"/>
      <c r="J90" s="1801"/>
      <c r="K90" s="1801"/>
      <c r="L90" s="1801"/>
      <c r="M90" s="1801"/>
      <c r="N90" s="1801"/>
      <c r="O90" s="1801"/>
      <c r="P90" s="1801"/>
      <c r="Q90" s="1851"/>
      <c r="R90" s="1801"/>
      <c r="S90" s="1801"/>
      <c r="T90" s="1801"/>
      <c r="U90" s="1801"/>
      <c r="V90" s="1801"/>
      <c r="W90" s="1801"/>
      <c r="X90" s="1801"/>
      <c r="Y90" s="1801"/>
      <c r="Z90" s="1801"/>
      <c r="AA90" s="1801"/>
      <c r="AB90" s="1852"/>
      <c r="AC90" s="1814"/>
      <c r="AD90" s="1814"/>
      <c r="AE90" s="1814"/>
      <c r="AF90" s="1814"/>
      <c r="AG90" s="1814"/>
      <c r="AH90" s="1801"/>
      <c r="AI90" s="1801"/>
      <c r="AJ90" s="1801"/>
      <c r="AK90" s="1801"/>
      <c r="AL90" s="1801"/>
      <c r="AM90" s="1801"/>
      <c r="AN90" s="1801"/>
      <c r="AO90" s="1801"/>
      <c r="AP90" s="1801"/>
      <c r="AQ90" s="1801"/>
      <c r="AR90" s="1801"/>
      <c r="AS90" s="1801"/>
      <c r="AT90" s="1801"/>
      <c r="AU90" s="1801"/>
      <c r="AV90" s="1801"/>
      <c r="AW90" s="1801"/>
      <c r="AX90" s="1801"/>
      <c r="AY90" s="1801"/>
      <c r="AZ90" s="1801"/>
      <c r="BA90" s="1801"/>
      <c r="BB90" s="1801"/>
      <c r="BC90" s="1801"/>
      <c r="BD90" s="1801"/>
      <c r="BE90" s="1801"/>
      <c r="BF90" s="1801"/>
      <c r="BG90" s="1801"/>
      <c r="BH90" s="1801"/>
      <c r="BI90" s="1801"/>
      <c r="BJ90" s="1801"/>
      <c r="BK90" s="1801"/>
      <c r="BL90" s="1801"/>
      <c r="BM90" s="1801"/>
      <c r="BN90" s="1801"/>
      <c r="BO90" s="1801"/>
      <c r="BP90" s="1801"/>
      <c r="BQ90" s="1801"/>
      <c r="BR90" s="1801"/>
      <c r="BS90" s="1801"/>
      <c r="BT90" s="1801"/>
      <c r="BU90" s="1801"/>
      <c r="BV90" s="1801"/>
      <c r="BW90" s="1801"/>
      <c r="BX90" s="1801"/>
      <c r="BY90" s="1801"/>
      <c r="BZ90" s="1852"/>
      <c r="CA90" s="1814"/>
      <c r="CB90" s="1814"/>
      <c r="CC90" s="1801"/>
      <c r="CD90" s="1801"/>
    </row>
    <row r="91" spans="1:126" ht="20.100000000000001" customHeight="1">
      <c r="B91" s="1801"/>
      <c r="C91" s="1801"/>
      <c r="D91" s="1801"/>
      <c r="E91" s="1814"/>
      <c r="F91" s="1801"/>
      <c r="J91" s="1801"/>
      <c r="K91" s="1801"/>
      <c r="L91" s="1801"/>
      <c r="M91" s="1801"/>
      <c r="N91" s="1801"/>
      <c r="O91" s="1801"/>
      <c r="P91" s="1801"/>
      <c r="Q91" s="1851"/>
      <c r="R91" s="1801"/>
      <c r="S91" s="1801"/>
      <c r="T91" s="1801"/>
      <c r="U91" s="1801"/>
      <c r="V91" s="1801"/>
      <c r="W91" s="1801"/>
      <c r="X91" s="1801"/>
      <c r="Y91" s="1801"/>
      <c r="Z91" s="1801"/>
      <c r="AA91" s="1801"/>
      <c r="AB91" s="1852"/>
      <c r="AC91" s="1814"/>
      <c r="AD91" s="1814"/>
      <c r="AE91" s="1814"/>
      <c r="AF91" s="1814"/>
      <c r="AG91" s="1814"/>
      <c r="AH91" s="1801"/>
      <c r="AI91" s="1801"/>
      <c r="AJ91" s="1801"/>
      <c r="AK91" s="1801"/>
      <c r="AL91" s="1801"/>
      <c r="AM91" s="1801"/>
      <c r="AN91" s="1801"/>
      <c r="AO91" s="1801"/>
      <c r="AP91" s="1801"/>
      <c r="AQ91" s="1801"/>
      <c r="AR91" s="1801"/>
      <c r="AS91" s="1801"/>
      <c r="AT91" s="1801"/>
      <c r="AU91" s="1801"/>
      <c r="AV91" s="1801"/>
      <c r="AW91" s="1801"/>
      <c r="AX91" s="1801"/>
      <c r="AY91" s="1801"/>
      <c r="AZ91" s="1801"/>
      <c r="BA91" s="1801"/>
      <c r="BB91" s="1801"/>
      <c r="BC91" s="1801"/>
      <c r="BD91" s="1801"/>
      <c r="BE91" s="1801"/>
      <c r="BF91" s="1801"/>
      <c r="BG91" s="1801"/>
      <c r="BH91" s="1801"/>
      <c r="BI91" s="1801"/>
      <c r="BJ91" s="1801"/>
      <c r="BK91" s="1801"/>
      <c r="BL91" s="1801"/>
      <c r="BM91" s="1801"/>
      <c r="BN91" s="1801"/>
      <c r="BO91" s="1801"/>
      <c r="BP91" s="1801"/>
      <c r="BQ91" s="1801"/>
      <c r="BR91" s="1801"/>
      <c r="BS91" s="1801"/>
      <c r="BT91" s="1801"/>
      <c r="BU91" s="1801"/>
      <c r="BV91" s="1801"/>
      <c r="BW91" s="1801"/>
      <c r="BX91" s="1801"/>
      <c r="BY91" s="1801"/>
      <c r="BZ91" s="1852"/>
      <c r="CA91" s="1814"/>
      <c r="CB91" s="1814"/>
      <c r="CC91" s="1801"/>
      <c r="CD91" s="1801"/>
    </row>
    <row r="92" spans="1:126" s="1801" customFormat="1" ht="30" customHeight="1">
      <c r="A92" s="3373">
        <v>43</v>
      </c>
      <c r="B92" s="3373"/>
      <c r="C92" s="3373"/>
      <c r="D92" s="3373"/>
      <c r="E92" s="3373"/>
      <c r="F92" s="3373"/>
      <c r="G92" s="3373"/>
      <c r="H92" s="3373"/>
      <c r="I92" s="3373"/>
      <c r="J92" s="3373"/>
      <c r="K92" s="3373"/>
      <c r="L92" s="3373"/>
      <c r="M92" s="3373"/>
      <c r="N92" s="3373"/>
      <c r="O92" s="3373"/>
      <c r="P92" s="3373"/>
      <c r="Q92" s="3373"/>
      <c r="R92" s="3373"/>
      <c r="S92" s="3373"/>
      <c r="T92" s="3373"/>
      <c r="U92" s="3373"/>
      <c r="V92" s="3373"/>
      <c r="W92" s="3373"/>
      <c r="X92" s="3373"/>
      <c r="Y92" s="3373"/>
      <c r="Z92" s="3373"/>
      <c r="AA92" s="3373"/>
      <c r="AB92" s="3373"/>
      <c r="AC92" s="3373"/>
      <c r="AD92" s="3373"/>
      <c r="AE92" s="3373"/>
      <c r="AF92" s="3373"/>
      <c r="AG92" s="3373"/>
      <c r="AH92" s="3373"/>
      <c r="AI92" s="3373"/>
      <c r="AJ92" s="3373"/>
      <c r="AK92" s="3373"/>
      <c r="AL92" s="3373"/>
      <c r="AM92" s="3373"/>
      <c r="AN92" s="3373"/>
      <c r="AO92" s="3373"/>
      <c r="AP92" s="3373"/>
      <c r="AQ92" s="3373"/>
      <c r="AR92" s="3373"/>
      <c r="AS92" s="3373"/>
      <c r="AT92" s="3373"/>
      <c r="AU92" s="3373"/>
      <c r="AV92" s="3373"/>
      <c r="AW92" s="3373"/>
      <c r="AX92" s="3373"/>
      <c r="AY92" s="3373"/>
      <c r="AZ92" s="3373"/>
      <c r="BA92" s="3373"/>
      <c r="BB92" s="3373"/>
      <c r="BC92" s="3373"/>
      <c r="BD92" s="3373"/>
      <c r="BE92" s="3373"/>
      <c r="BF92" s="3373"/>
      <c r="BG92" s="3373"/>
      <c r="BH92" s="3373"/>
      <c r="BI92" s="3373"/>
      <c r="BJ92" s="3373"/>
      <c r="BK92" s="3373"/>
      <c r="BL92" s="3373"/>
      <c r="BM92" s="3373"/>
      <c r="BN92" s="3373"/>
      <c r="BO92" s="3373"/>
      <c r="BP92" s="3373"/>
      <c r="BQ92" s="3373"/>
      <c r="BR92" s="3373"/>
      <c r="BS92" s="3373"/>
      <c r="BT92" s="3373"/>
      <c r="BU92" s="3373"/>
      <c r="BV92" s="3373"/>
      <c r="BW92" s="3373"/>
      <c r="BX92" s="3373"/>
      <c r="BY92" s="3373"/>
      <c r="BZ92" s="3373"/>
      <c r="CA92" s="3373"/>
      <c r="CB92" s="3373"/>
      <c r="CC92" s="3373"/>
      <c r="CD92" s="3373"/>
      <c r="CH92" s="1807"/>
      <c r="CI92" s="1807"/>
      <c r="CJ92" s="1807"/>
      <c r="CK92" s="1807"/>
      <c r="CL92" s="1807"/>
      <c r="CM92" s="1807"/>
      <c r="CN92" s="1807"/>
      <c r="CO92" s="1807"/>
      <c r="CP92" s="1807"/>
      <c r="CQ92" s="1807"/>
      <c r="CR92" s="1807"/>
      <c r="CS92" s="1807"/>
      <c r="CT92" s="1807"/>
      <c r="CU92" s="1807"/>
      <c r="CV92" s="1807"/>
      <c r="CW92" s="1807"/>
      <c r="CX92" s="1807"/>
      <c r="CY92" s="1807"/>
      <c r="CZ92" s="1807"/>
      <c r="DA92" s="1807"/>
      <c r="DB92" s="1807"/>
      <c r="DC92" s="1807"/>
      <c r="DD92" s="1807"/>
      <c r="DE92" s="1807"/>
      <c r="DF92" s="1807"/>
      <c r="DG92" s="1807"/>
      <c r="DH92" s="1807"/>
      <c r="DI92" s="1807"/>
      <c r="DJ92" s="1807"/>
      <c r="DK92" s="1807"/>
      <c r="DL92" s="1807"/>
      <c r="DM92" s="1807"/>
      <c r="DN92" s="1807"/>
      <c r="DO92" s="1807"/>
      <c r="DP92" s="1807"/>
      <c r="DQ92" s="1807"/>
      <c r="DR92" s="1807"/>
      <c r="DS92" s="1807"/>
      <c r="DT92" s="1807"/>
      <c r="DU92" s="1807"/>
      <c r="DV92" s="1807"/>
    </row>
    <row r="93" spans="1:126" s="1801" customFormat="1" ht="20.100000000000001" customHeight="1">
      <c r="B93" s="1775"/>
      <c r="C93" s="1775"/>
      <c r="D93" s="1775"/>
      <c r="E93" s="1775"/>
      <c r="F93" s="1775"/>
      <c r="G93" s="1775"/>
      <c r="H93" s="1775"/>
      <c r="I93" s="1775"/>
      <c r="J93" s="1775"/>
      <c r="K93" s="1775"/>
      <c r="L93" s="1775"/>
      <c r="M93" s="1775"/>
      <c r="N93" s="1775"/>
      <c r="O93" s="1775"/>
      <c r="P93" s="1775"/>
      <c r="Q93" s="1775"/>
      <c r="R93" s="1775"/>
      <c r="S93" s="1775"/>
      <c r="T93" s="1775"/>
      <c r="U93" s="1775"/>
      <c r="V93" s="1775"/>
      <c r="W93" s="1775"/>
      <c r="X93" s="1775"/>
      <c r="Y93" s="1775"/>
      <c r="Z93" s="1775"/>
      <c r="AA93" s="1775"/>
      <c r="AB93" s="1775"/>
      <c r="AC93" s="1775"/>
      <c r="AD93" s="1775"/>
      <c r="AE93" s="1775"/>
      <c r="AF93" s="1775"/>
      <c r="AG93" s="1775"/>
      <c r="AH93" s="1775"/>
      <c r="AI93" s="1775"/>
      <c r="AJ93" s="1775"/>
      <c r="AK93" s="1775"/>
      <c r="AL93" s="1775"/>
      <c r="AM93" s="1775"/>
      <c r="AN93" s="1775"/>
      <c r="AO93" s="1775"/>
      <c r="AP93" s="1775"/>
      <c r="AQ93" s="1775"/>
      <c r="AR93" s="1775"/>
      <c r="AS93" s="1775"/>
      <c r="AT93" s="1775"/>
      <c r="AU93" s="1775"/>
      <c r="AV93" s="1775"/>
      <c r="AW93" s="1775"/>
      <c r="AX93" s="1775"/>
      <c r="AY93" s="1775"/>
      <c r="AZ93" s="1775"/>
      <c r="BA93" s="1775"/>
      <c r="BB93" s="1775"/>
      <c r="BC93" s="1775"/>
      <c r="BD93" s="1775"/>
      <c r="BE93" s="1775"/>
      <c r="BF93" s="1775"/>
      <c r="BG93" s="1775"/>
      <c r="BH93" s="1775"/>
      <c r="BI93" s="1775"/>
      <c r="BJ93" s="1775"/>
      <c r="BK93" s="1775"/>
      <c r="BL93" s="1775"/>
      <c r="BM93" s="1775"/>
      <c r="BN93" s="1775"/>
      <c r="BO93" s="1775"/>
      <c r="BP93" s="1775"/>
      <c r="BQ93" s="1775"/>
      <c r="BR93" s="1775"/>
      <c r="BS93" s="1775"/>
      <c r="BT93" s="1775"/>
      <c r="BU93" s="1775"/>
      <c r="BV93" s="1775"/>
      <c r="BW93" s="1775"/>
      <c r="BX93" s="1775"/>
      <c r="BY93" s="1775"/>
      <c r="BZ93" s="1775"/>
      <c r="CA93" s="1775"/>
      <c r="CB93" s="1775"/>
      <c r="CC93" s="1775"/>
      <c r="CD93" s="1775"/>
      <c r="CH93" s="1807"/>
      <c r="CI93" s="1807"/>
      <c r="CJ93" s="1807"/>
      <c r="CK93" s="1807"/>
      <c r="CL93" s="1807"/>
      <c r="CM93" s="1807"/>
      <c r="CN93" s="1807"/>
      <c r="CO93" s="1807"/>
      <c r="CP93" s="1807"/>
      <c r="CQ93" s="1807"/>
      <c r="CR93" s="1807"/>
      <c r="CS93" s="1807"/>
      <c r="CT93" s="1807"/>
      <c r="CU93" s="1807"/>
      <c r="CV93" s="1807"/>
      <c r="CW93" s="1807"/>
      <c r="CX93" s="1807"/>
      <c r="CY93" s="1807"/>
      <c r="CZ93" s="1807"/>
      <c r="DA93" s="1807"/>
      <c r="DB93" s="1807"/>
      <c r="DC93" s="1807"/>
      <c r="DD93" s="1807"/>
      <c r="DE93" s="1807"/>
      <c r="DF93" s="1807"/>
      <c r="DG93" s="1807"/>
      <c r="DH93" s="1807"/>
      <c r="DI93" s="1807"/>
      <c r="DJ93" s="1807"/>
      <c r="DK93" s="1807"/>
      <c r="DL93" s="1807"/>
      <c r="DM93" s="1807"/>
      <c r="DN93" s="1807"/>
      <c r="DO93" s="1807"/>
      <c r="DP93" s="1807"/>
      <c r="DQ93" s="1807"/>
      <c r="DR93" s="1807"/>
      <c r="DS93" s="1807"/>
      <c r="DT93" s="1807"/>
      <c r="DU93" s="1807"/>
      <c r="DV93" s="1807"/>
    </row>
    <row r="94" spans="1:126" s="1801" customFormat="1" ht="20.100000000000001" customHeight="1">
      <c r="B94" s="1775"/>
      <c r="C94" s="1775"/>
      <c r="D94" s="1775"/>
      <c r="E94" s="1775"/>
      <c r="F94" s="1775"/>
      <c r="G94" s="1775"/>
      <c r="H94" s="1775"/>
      <c r="I94" s="1775"/>
      <c r="J94" s="1775"/>
      <c r="K94" s="1775"/>
      <c r="L94" s="1775"/>
      <c r="M94" s="1775"/>
      <c r="N94" s="1775"/>
      <c r="O94" s="1775"/>
      <c r="P94" s="1775"/>
      <c r="Q94" s="1775"/>
      <c r="R94" s="1775"/>
      <c r="S94" s="1775"/>
      <c r="T94" s="1775"/>
      <c r="U94" s="1775"/>
      <c r="V94" s="1775"/>
      <c r="W94" s="1775"/>
      <c r="X94" s="1775"/>
      <c r="Y94" s="1775"/>
      <c r="Z94" s="1775"/>
      <c r="AA94" s="1775"/>
      <c r="AB94" s="1775"/>
      <c r="AC94" s="1775"/>
      <c r="AD94" s="1775"/>
      <c r="AE94" s="1775"/>
      <c r="AF94" s="1775"/>
      <c r="AG94" s="1775"/>
      <c r="AH94" s="1775"/>
      <c r="AI94" s="1775"/>
      <c r="AJ94" s="1775"/>
      <c r="AK94" s="1775"/>
      <c r="AL94" s="1775"/>
      <c r="AM94" s="1775"/>
      <c r="AN94" s="1775"/>
      <c r="AO94" s="1775"/>
      <c r="AP94" s="1775"/>
      <c r="AQ94" s="1775"/>
      <c r="AR94" s="1775"/>
      <c r="AS94" s="1775"/>
      <c r="AT94" s="1775"/>
      <c r="AU94" s="1775"/>
      <c r="AV94" s="1775"/>
      <c r="AW94" s="1775"/>
      <c r="AX94" s="1775"/>
      <c r="AY94" s="1775"/>
      <c r="AZ94" s="1775"/>
      <c r="BA94" s="1775"/>
      <c r="BB94" s="1775"/>
      <c r="BC94" s="1775"/>
      <c r="BD94" s="1775"/>
      <c r="BE94" s="1775"/>
      <c r="BF94" s="1775"/>
      <c r="BG94" s="1775"/>
      <c r="BH94" s="1775"/>
      <c r="BI94" s="1775"/>
      <c r="BJ94" s="1775"/>
      <c r="BK94" s="1775"/>
      <c r="BL94" s="1775"/>
      <c r="BM94" s="1775"/>
      <c r="BN94" s="1775"/>
      <c r="BO94" s="1775"/>
      <c r="BP94" s="1775"/>
      <c r="BQ94" s="1775"/>
      <c r="BR94" s="1775"/>
      <c r="BS94" s="1775"/>
      <c r="BT94" s="1775"/>
      <c r="BU94" s="1775"/>
      <c r="BV94" s="1775"/>
      <c r="BW94" s="1775"/>
      <c r="BX94" s="1775"/>
      <c r="BY94" s="1775"/>
      <c r="BZ94" s="1775"/>
      <c r="CA94" s="1775"/>
      <c r="CB94" s="1775"/>
      <c r="CC94" s="1775"/>
      <c r="CD94" s="1775"/>
      <c r="CH94" s="1807"/>
      <c r="CI94" s="1807"/>
      <c r="CJ94" s="1807"/>
      <c r="CK94" s="1807"/>
      <c r="CL94" s="1807"/>
      <c r="CM94" s="1807"/>
      <c r="CN94" s="1807"/>
      <c r="CO94" s="1807"/>
      <c r="CP94" s="1807"/>
      <c r="CQ94" s="1807"/>
      <c r="CR94" s="1807"/>
      <c r="CS94" s="1807"/>
      <c r="CT94" s="1807"/>
      <c r="CU94" s="1807"/>
      <c r="CV94" s="1807"/>
      <c r="CW94" s="1807"/>
      <c r="CX94" s="1807"/>
      <c r="CY94" s="1807"/>
      <c r="CZ94" s="1807"/>
      <c r="DA94" s="1807"/>
      <c r="DB94" s="1807"/>
      <c r="DC94" s="1807"/>
      <c r="DD94" s="1807"/>
      <c r="DE94" s="1807"/>
      <c r="DF94" s="1807"/>
      <c r="DG94" s="1807"/>
      <c r="DH94" s="1807"/>
      <c r="DI94" s="1807"/>
      <c r="DJ94" s="1807"/>
      <c r="DK94" s="1807"/>
      <c r="DL94" s="1807"/>
      <c r="DM94" s="1807"/>
      <c r="DN94" s="1807"/>
      <c r="DO94" s="1807"/>
      <c r="DP94" s="1807"/>
      <c r="DQ94" s="1807"/>
      <c r="DR94" s="1807"/>
      <c r="DS94" s="1807"/>
      <c r="DT94" s="1807"/>
      <c r="DU94" s="1807"/>
      <c r="DV94" s="1807"/>
    </row>
  </sheetData>
  <mergeCells count="45">
    <mergeCell ref="A92:CD92"/>
    <mergeCell ref="BV81:BX82"/>
    <mergeCell ref="BY81:CA82"/>
    <mergeCell ref="BV84:BX85"/>
    <mergeCell ref="BY84:CA85"/>
    <mergeCell ref="BV87:BX88"/>
    <mergeCell ref="BY87:CA88"/>
    <mergeCell ref="BV70:BX71"/>
    <mergeCell ref="BY70:CA71"/>
    <mergeCell ref="BV73:BX74"/>
    <mergeCell ref="BY73:CA74"/>
    <mergeCell ref="BV78:BX79"/>
    <mergeCell ref="BY78:CA79"/>
    <mergeCell ref="BV59:BX60"/>
    <mergeCell ref="BY59:CA60"/>
    <mergeCell ref="BV62:BX63"/>
    <mergeCell ref="BY62:CA63"/>
    <mergeCell ref="BV65:BX66"/>
    <mergeCell ref="BY65:CA66"/>
    <mergeCell ref="BV44:BX45"/>
    <mergeCell ref="BY44:CA45"/>
    <mergeCell ref="BV47:BX48"/>
    <mergeCell ref="BY47:CA48"/>
    <mergeCell ref="BV56:BX57"/>
    <mergeCell ref="BY56:CA57"/>
    <mergeCell ref="BV35:BX36"/>
    <mergeCell ref="BY35:CA36"/>
    <mergeCell ref="BV38:BX39"/>
    <mergeCell ref="BY38:CA39"/>
    <mergeCell ref="BV41:BX42"/>
    <mergeCell ref="BY41:CA42"/>
    <mergeCell ref="BV26:BX27"/>
    <mergeCell ref="BY26:CA27"/>
    <mergeCell ref="BV29:BX30"/>
    <mergeCell ref="BY29:CA30"/>
    <mergeCell ref="BV32:BX33"/>
    <mergeCell ref="BY32:CA33"/>
    <mergeCell ref="D18:E19"/>
    <mergeCell ref="F18:H19"/>
    <mergeCell ref="J18:Q19"/>
    <mergeCell ref="C4:N5"/>
    <mergeCell ref="O4:Q5"/>
    <mergeCell ref="D15:E16"/>
    <mergeCell ref="F15:H16"/>
    <mergeCell ref="J15:Q16"/>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0FB0-A275-4E20-AF8C-DD603C319C59}">
  <sheetPr>
    <tabColor rgb="FF92D050"/>
  </sheetPr>
  <dimension ref="A1:DV47"/>
  <sheetViews>
    <sheetView view="pageBreakPreview" topLeftCell="S1" zoomScale="40" zoomScaleNormal="50" zoomScaleSheetLayoutView="40" workbookViewId="0">
      <selection activeCell="CO34" sqref="CO34"/>
    </sheetView>
  </sheetViews>
  <sheetFormatPr defaultColWidth="2.33203125" defaultRowHeight="33.6"/>
  <cols>
    <col min="1" max="1" width="2.33203125" style="1790"/>
    <col min="2" max="2" width="3.88671875" style="1790" customWidth="1"/>
    <col min="3" max="3" width="10.6640625" style="1790" customWidth="1"/>
    <col min="4" max="35" width="3.88671875" style="1790" customWidth="1"/>
    <col min="36" max="36" width="5.33203125" style="1790" customWidth="1"/>
    <col min="37" max="46" width="3.88671875" style="1790" customWidth="1"/>
    <col min="47" max="47" width="5.33203125" style="1790" customWidth="1"/>
    <col min="48" max="82" width="3.88671875" style="1790" customWidth="1"/>
    <col min="83" max="83" width="3" style="1790" customWidth="1"/>
    <col min="84" max="85" width="2.33203125" style="1790"/>
    <col min="86" max="126" width="2.33203125" style="1807"/>
    <col min="127" max="208" width="2.33203125" style="1790"/>
    <col min="209" max="209" width="3.88671875" style="1790" customWidth="1"/>
    <col min="210" max="210" width="9.33203125" style="1790" customWidth="1"/>
    <col min="211" max="211" width="3.88671875" style="1790" customWidth="1"/>
    <col min="212" max="215" width="1.33203125" style="1790" customWidth="1"/>
    <col min="216" max="297" width="3.88671875" style="1790" customWidth="1"/>
    <col min="298" max="464" width="2.33203125" style="1790"/>
    <col min="465" max="465" width="3.88671875" style="1790" customWidth="1"/>
    <col min="466" max="466" width="9.33203125" style="1790" customWidth="1"/>
    <col min="467" max="467" width="3.88671875" style="1790" customWidth="1"/>
    <col min="468" max="471" width="1.33203125" style="1790" customWidth="1"/>
    <col min="472" max="553" width="3.88671875" style="1790" customWidth="1"/>
    <col min="554" max="720" width="2.33203125" style="1790"/>
    <col min="721" max="721" width="3.88671875" style="1790" customWidth="1"/>
    <col min="722" max="722" width="9.33203125" style="1790" customWidth="1"/>
    <col min="723" max="723" width="3.88671875" style="1790" customWidth="1"/>
    <col min="724" max="727" width="1.33203125" style="1790" customWidth="1"/>
    <col min="728" max="809" width="3.88671875" style="1790" customWidth="1"/>
    <col min="810" max="976" width="2.33203125" style="1790"/>
    <col min="977" max="977" width="3.88671875" style="1790" customWidth="1"/>
    <col min="978" max="978" width="9.33203125" style="1790" customWidth="1"/>
    <col min="979" max="979" width="3.88671875" style="1790" customWidth="1"/>
    <col min="980" max="983" width="1.33203125" style="1790" customWidth="1"/>
    <col min="984" max="1065" width="3.88671875" style="1790" customWidth="1"/>
    <col min="1066" max="1232" width="2.33203125" style="1790"/>
    <col min="1233" max="1233" width="3.88671875" style="1790" customWidth="1"/>
    <col min="1234" max="1234" width="9.33203125" style="1790" customWidth="1"/>
    <col min="1235" max="1235" width="3.88671875" style="1790" customWidth="1"/>
    <col min="1236" max="1239" width="1.33203125" style="1790" customWidth="1"/>
    <col min="1240" max="1321" width="3.88671875" style="1790" customWidth="1"/>
    <col min="1322" max="1488" width="2.33203125" style="1790"/>
    <col min="1489" max="1489" width="3.88671875" style="1790" customWidth="1"/>
    <col min="1490" max="1490" width="9.33203125" style="1790" customWidth="1"/>
    <col min="1491" max="1491" width="3.88671875" style="1790" customWidth="1"/>
    <col min="1492" max="1495" width="1.33203125" style="1790" customWidth="1"/>
    <col min="1496" max="1577" width="3.88671875" style="1790" customWidth="1"/>
    <col min="1578" max="1744" width="2.33203125" style="1790"/>
    <col min="1745" max="1745" width="3.88671875" style="1790" customWidth="1"/>
    <col min="1746" max="1746" width="9.33203125" style="1790" customWidth="1"/>
    <col min="1747" max="1747" width="3.88671875" style="1790" customWidth="1"/>
    <col min="1748" max="1751" width="1.33203125" style="1790" customWidth="1"/>
    <col min="1752" max="1833" width="3.88671875" style="1790" customWidth="1"/>
    <col min="1834" max="2000" width="2.33203125" style="1790"/>
    <col min="2001" max="2001" width="3.88671875" style="1790" customWidth="1"/>
    <col min="2002" max="2002" width="9.33203125" style="1790" customWidth="1"/>
    <col min="2003" max="2003" width="3.88671875" style="1790" customWidth="1"/>
    <col min="2004" max="2007" width="1.33203125" style="1790" customWidth="1"/>
    <col min="2008" max="2089" width="3.88671875" style="1790" customWidth="1"/>
    <col min="2090" max="2256" width="2.33203125" style="1790"/>
    <col min="2257" max="2257" width="3.88671875" style="1790" customWidth="1"/>
    <col min="2258" max="2258" width="9.33203125" style="1790" customWidth="1"/>
    <col min="2259" max="2259" width="3.88671875" style="1790" customWidth="1"/>
    <col min="2260" max="2263" width="1.33203125" style="1790" customWidth="1"/>
    <col min="2264" max="2345" width="3.88671875" style="1790" customWidth="1"/>
    <col min="2346" max="2512" width="2.33203125" style="1790"/>
    <col min="2513" max="2513" width="3.88671875" style="1790" customWidth="1"/>
    <col min="2514" max="2514" width="9.33203125" style="1790" customWidth="1"/>
    <col min="2515" max="2515" width="3.88671875" style="1790" customWidth="1"/>
    <col min="2516" max="2519" width="1.33203125" style="1790" customWidth="1"/>
    <col min="2520" max="2601" width="3.88671875" style="1790" customWidth="1"/>
    <col min="2602" max="2768" width="2.33203125" style="1790"/>
    <col min="2769" max="2769" width="3.88671875" style="1790" customWidth="1"/>
    <col min="2770" max="2770" width="9.33203125" style="1790" customWidth="1"/>
    <col min="2771" max="2771" width="3.88671875" style="1790" customWidth="1"/>
    <col min="2772" max="2775" width="1.33203125" style="1790" customWidth="1"/>
    <col min="2776" max="2857" width="3.88671875" style="1790" customWidth="1"/>
    <col min="2858" max="3024" width="2.33203125" style="1790"/>
    <col min="3025" max="3025" width="3.88671875" style="1790" customWidth="1"/>
    <col min="3026" max="3026" width="9.33203125" style="1790" customWidth="1"/>
    <col min="3027" max="3027" width="3.88671875" style="1790" customWidth="1"/>
    <col min="3028" max="3031" width="1.33203125" style="1790" customWidth="1"/>
    <col min="3032" max="3113" width="3.88671875" style="1790" customWidth="1"/>
    <col min="3114" max="3280" width="2.33203125" style="1790"/>
    <col min="3281" max="3281" width="3.88671875" style="1790" customWidth="1"/>
    <col min="3282" max="3282" width="9.33203125" style="1790" customWidth="1"/>
    <col min="3283" max="3283" width="3.88671875" style="1790" customWidth="1"/>
    <col min="3284" max="3287" width="1.33203125" style="1790" customWidth="1"/>
    <col min="3288" max="3369" width="3.88671875" style="1790" customWidth="1"/>
    <col min="3370" max="3536" width="2.33203125" style="1790"/>
    <col min="3537" max="3537" width="3.88671875" style="1790" customWidth="1"/>
    <col min="3538" max="3538" width="9.33203125" style="1790" customWidth="1"/>
    <col min="3539" max="3539" width="3.88671875" style="1790" customWidth="1"/>
    <col min="3540" max="3543" width="1.33203125" style="1790" customWidth="1"/>
    <col min="3544" max="3625" width="3.88671875" style="1790" customWidth="1"/>
    <col min="3626" max="3792" width="2.33203125" style="1790"/>
    <col min="3793" max="3793" width="3.88671875" style="1790" customWidth="1"/>
    <col min="3794" max="3794" width="9.33203125" style="1790" customWidth="1"/>
    <col min="3795" max="3795" width="3.88671875" style="1790" customWidth="1"/>
    <col min="3796" max="3799" width="1.33203125" style="1790" customWidth="1"/>
    <col min="3800" max="3881" width="3.88671875" style="1790" customWidth="1"/>
    <col min="3882" max="4048" width="2.33203125" style="1790"/>
    <col min="4049" max="4049" width="3.88671875" style="1790" customWidth="1"/>
    <col min="4050" max="4050" width="9.33203125" style="1790" customWidth="1"/>
    <col min="4051" max="4051" width="3.88671875" style="1790" customWidth="1"/>
    <col min="4052" max="4055" width="1.33203125" style="1790" customWidth="1"/>
    <col min="4056" max="4137" width="3.88671875" style="1790" customWidth="1"/>
    <col min="4138" max="4304" width="2.33203125" style="1790"/>
    <col min="4305" max="4305" width="3.88671875" style="1790" customWidth="1"/>
    <col min="4306" max="4306" width="9.33203125" style="1790" customWidth="1"/>
    <col min="4307" max="4307" width="3.88671875" style="1790" customWidth="1"/>
    <col min="4308" max="4311" width="1.33203125" style="1790" customWidth="1"/>
    <col min="4312" max="4393" width="3.88671875" style="1790" customWidth="1"/>
    <col min="4394" max="4560" width="2.33203125" style="1790"/>
    <col min="4561" max="4561" width="3.88671875" style="1790" customWidth="1"/>
    <col min="4562" max="4562" width="9.33203125" style="1790" customWidth="1"/>
    <col min="4563" max="4563" width="3.88671875" style="1790" customWidth="1"/>
    <col min="4564" max="4567" width="1.33203125" style="1790" customWidth="1"/>
    <col min="4568" max="4649" width="3.88671875" style="1790" customWidth="1"/>
    <col min="4650" max="4816" width="2.33203125" style="1790"/>
    <col min="4817" max="4817" width="3.88671875" style="1790" customWidth="1"/>
    <col min="4818" max="4818" width="9.33203125" style="1790" customWidth="1"/>
    <col min="4819" max="4819" width="3.88671875" style="1790" customWidth="1"/>
    <col min="4820" max="4823" width="1.33203125" style="1790" customWidth="1"/>
    <col min="4824" max="4905" width="3.88671875" style="1790" customWidth="1"/>
    <col min="4906" max="5072" width="2.33203125" style="1790"/>
    <col min="5073" max="5073" width="3.88671875" style="1790" customWidth="1"/>
    <col min="5074" max="5074" width="9.33203125" style="1790" customWidth="1"/>
    <col min="5075" max="5075" width="3.88671875" style="1790" customWidth="1"/>
    <col min="5076" max="5079" width="1.33203125" style="1790" customWidth="1"/>
    <col min="5080" max="5161" width="3.88671875" style="1790" customWidth="1"/>
    <col min="5162" max="5328" width="2.33203125" style="1790"/>
    <col min="5329" max="5329" width="3.88671875" style="1790" customWidth="1"/>
    <col min="5330" max="5330" width="9.33203125" style="1790" customWidth="1"/>
    <col min="5331" max="5331" width="3.88671875" style="1790" customWidth="1"/>
    <col min="5332" max="5335" width="1.33203125" style="1790" customWidth="1"/>
    <col min="5336" max="5417" width="3.88671875" style="1790" customWidth="1"/>
    <col min="5418" max="5584" width="2.33203125" style="1790"/>
    <col min="5585" max="5585" width="3.88671875" style="1790" customWidth="1"/>
    <col min="5586" max="5586" width="9.33203125" style="1790" customWidth="1"/>
    <col min="5587" max="5587" width="3.88671875" style="1790" customWidth="1"/>
    <col min="5588" max="5591" width="1.33203125" style="1790" customWidth="1"/>
    <col min="5592" max="5673" width="3.88671875" style="1790" customWidth="1"/>
    <col min="5674" max="5840" width="2.33203125" style="1790"/>
    <col min="5841" max="5841" width="3.88671875" style="1790" customWidth="1"/>
    <col min="5842" max="5842" width="9.33203125" style="1790" customWidth="1"/>
    <col min="5843" max="5843" width="3.88671875" style="1790" customWidth="1"/>
    <col min="5844" max="5847" width="1.33203125" style="1790" customWidth="1"/>
    <col min="5848" max="5929" width="3.88671875" style="1790" customWidth="1"/>
    <col min="5930" max="6096" width="2.33203125" style="1790"/>
    <col min="6097" max="6097" width="3.88671875" style="1790" customWidth="1"/>
    <col min="6098" max="6098" width="9.33203125" style="1790" customWidth="1"/>
    <col min="6099" max="6099" width="3.88671875" style="1790" customWidth="1"/>
    <col min="6100" max="6103" width="1.33203125" style="1790" customWidth="1"/>
    <col min="6104" max="6185" width="3.88671875" style="1790" customWidth="1"/>
    <col min="6186" max="6352" width="2.33203125" style="1790"/>
    <col min="6353" max="6353" width="3.88671875" style="1790" customWidth="1"/>
    <col min="6354" max="6354" width="9.33203125" style="1790" customWidth="1"/>
    <col min="6355" max="6355" width="3.88671875" style="1790" customWidth="1"/>
    <col min="6356" max="6359" width="1.33203125" style="1790" customWidth="1"/>
    <col min="6360" max="6441" width="3.88671875" style="1790" customWidth="1"/>
    <col min="6442" max="6608" width="2.33203125" style="1790"/>
    <col min="6609" max="6609" width="3.88671875" style="1790" customWidth="1"/>
    <col min="6610" max="6610" width="9.33203125" style="1790" customWidth="1"/>
    <col min="6611" max="6611" width="3.88671875" style="1790" customWidth="1"/>
    <col min="6612" max="6615" width="1.33203125" style="1790" customWidth="1"/>
    <col min="6616" max="6697" width="3.88671875" style="1790" customWidth="1"/>
    <col min="6698" max="6864" width="2.33203125" style="1790"/>
    <col min="6865" max="6865" width="3.88671875" style="1790" customWidth="1"/>
    <col min="6866" max="6866" width="9.33203125" style="1790" customWidth="1"/>
    <col min="6867" max="6867" width="3.88671875" style="1790" customWidth="1"/>
    <col min="6868" max="6871" width="1.33203125" style="1790" customWidth="1"/>
    <col min="6872" max="6953" width="3.88671875" style="1790" customWidth="1"/>
    <col min="6954" max="7120" width="2.33203125" style="1790"/>
    <col min="7121" max="7121" width="3.88671875" style="1790" customWidth="1"/>
    <col min="7122" max="7122" width="9.33203125" style="1790" customWidth="1"/>
    <col min="7123" max="7123" width="3.88671875" style="1790" customWidth="1"/>
    <col min="7124" max="7127" width="1.33203125" style="1790" customWidth="1"/>
    <col min="7128" max="7209" width="3.88671875" style="1790" customWidth="1"/>
    <col min="7210" max="7376" width="2.33203125" style="1790"/>
    <col min="7377" max="7377" width="3.88671875" style="1790" customWidth="1"/>
    <col min="7378" max="7378" width="9.33203125" style="1790" customWidth="1"/>
    <col min="7379" max="7379" width="3.88671875" style="1790" customWidth="1"/>
    <col min="7380" max="7383" width="1.33203125" style="1790" customWidth="1"/>
    <col min="7384" max="7465" width="3.88671875" style="1790" customWidth="1"/>
    <col min="7466" max="7632" width="2.33203125" style="1790"/>
    <col min="7633" max="7633" width="3.88671875" style="1790" customWidth="1"/>
    <col min="7634" max="7634" width="9.33203125" style="1790" customWidth="1"/>
    <col min="7635" max="7635" width="3.88671875" style="1790" customWidth="1"/>
    <col min="7636" max="7639" width="1.33203125" style="1790" customWidth="1"/>
    <col min="7640" max="7721" width="3.88671875" style="1790" customWidth="1"/>
    <col min="7722" max="7888" width="2.33203125" style="1790"/>
    <col min="7889" max="7889" width="3.88671875" style="1790" customWidth="1"/>
    <col min="7890" max="7890" width="9.33203125" style="1790" customWidth="1"/>
    <col min="7891" max="7891" width="3.88671875" style="1790" customWidth="1"/>
    <col min="7892" max="7895" width="1.33203125" style="1790" customWidth="1"/>
    <col min="7896" max="7977" width="3.88671875" style="1790" customWidth="1"/>
    <col min="7978" max="8144" width="2.33203125" style="1790"/>
    <col min="8145" max="8145" width="3.88671875" style="1790" customWidth="1"/>
    <col min="8146" max="8146" width="9.33203125" style="1790" customWidth="1"/>
    <col min="8147" max="8147" width="3.88671875" style="1790" customWidth="1"/>
    <col min="8148" max="8151" width="1.33203125" style="1790" customWidth="1"/>
    <col min="8152" max="8233" width="3.88671875" style="1790" customWidth="1"/>
    <col min="8234" max="8400" width="2.33203125" style="1790"/>
    <col min="8401" max="8401" width="3.88671875" style="1790" customWidth="1"/>
    <col min="8402" max="8402" width="9.33203125" style="1790" customWidth="1"/>
    <col min="8403" max="8403" width="3.88671875" style="1790" customWidth="1"/>
    <col min="8404" max="8407" width="1.33203125" style="1790" customWidth="1"/>
    <col min="8408" max="8489" width="3.88671875" style="1790" customWidth="1"/>
    <col min="8490" max="8656" width="2.33203125" style="1790"/>
    <col min="8657" max="8657" width="3.88671875" style="1790" customWidth="1"/>
    <col min="8658" max="8658" width="9.33203125" style="1790" customWidth="1"/>
    <col min="8659" max="8659" width="3.88671875" style="1790" customWidth="1"/>
    <col min="8660" max="8663" width="1.33203125" style="1790" customWidth="1"/>
    <col min="8664" max="8745" width="3.88671875" style="1790" customWidth="1"/>
    <col min="8746" max="8912" width="2.33203125" style="1790"/>
    <col min="8913" max="8913" width="3.88671875" style="1790" customWidth="1"/>
    <col min="8914" max="8914" width="9.33203125" style="1790" customWidth="1"/>
    <col min="8915" max="8915" width="3.88671875" style="1790" customWidth="1"/>
    <col min="8916" max="8919" width="1.33203125" style="1790" customWidth="1"/>
    <col min="8920" max="9001" width="3.88671875" style="1790" customWidth="1"/>
    <col min="9002" max="9168" width="2.33203125" style="1790"/>
    <col min="9169" max="9169" width="3.88671875" style="1790" customWidth="1"/>
    <col min="9170" max="9170" width="9.33203125" style="1790" customWidth="1"/>
    <col min="9171" max="9171" width="3.88671875" style="1790" customWidth="1"/>
    <col min="9172" max="9175" width="1.33203125" style="1790" customWidth="1"/>
    <col min="9176" max="9257" width="3.88671875" style="1790" customWidth="1"/>
    <col min="9258" max="9424" width="2.33203125" style="1790"/>
    <col min="9425" max="9425" width="3.88671875" style="1790" customWidth="1"/>
    <col min="9426" max="9426" width="9.33203125" style="1790" customWidth="1"/>
    <col min="9427" max="9427" width="3.88671875" style="1790" customWidth="1"/>
    <col min="9428" max="9431" width="1.33203125" style="1790" customWidth="1"/>
    <col min="9432" max="9513" width="3.88671875" style="1790" customWidth="1"/>
    <col min="9514" max="9680" width="2.33203125" style="1790"/>
    <col min="9681" max="9681" width="3.88671875" style="1790" customWidth="1"/>
    <col min="9682" max="9682" width="9.33203125" style="1790" customWidth="1"/>
    <col min="9683" max="9683" width="3.88671875" style="1790" customWidth="1"/>
    <col min="9684" max="9687" width="1.33203125" style="1790" customWidth="1"/>
    <col min="9688" max="9769" width="3.88671875" style="1790" customWidth="1"/>
    <col min="9770" max="9936" width="2.33203125" style="1790"/>
    <col min="9937" max="9937" width="3.88671875" style="1790" customWidth="1"/>
    <col min="9938" max="9938" width="9.33203125" style="1790" customWidth="1"/>
    <col min="9939" max="9939" width="3.88671875" style="1790" customWidth="1"/>
    <col min="9940" max="9943" width="1.33203125" style="1790" customWidth="1"/>
    <col min="9944" max="10025" width="3.88671875" style="1790" customWidth="1"/>
    <col min="10026" max="10192" width="2.33203125" style="1790"/>
    <col min="10193" max="10193" width="3.88671875" style="1790" customWidth="1"/>
    <col min="10194" max="10194" width="9.33203125" style="1790" customWidth="1"/>
    <col min="10195" max="10195" width="3.88671875" style="1790" customWidth="1"/>
    <col min="10196" max="10199" width="1.33203125" style="1790" customWidth="1"/>
    <col min="10200" max="10281" width="3.88671875" style="1790" customWidth="1"/>
    <col min="10282" max="10448" width="2.33203125" style="1790"/>
    <col min="10449" max="10449" width="3.88671875" style="1790" customWidth="1"/>
    <col min="10450" max="10450" width="9.33203125" style="1790" customWidth="1"/>
    <col min="10451" max="10451" width="3.88671875" style="1790" customWidth="1"/>
    <col min="10452" max="10455" width="1.33203125" style="1790" customWidth="1"/>
    <col min="10456" max="10537" width="3.88671875" style="1790" customWidth="1"/>
    <col min="10538" max="10704" width="2.33203125" style="1790"/>
    <col min="10705" max="10705" width="3.88671875" style="1790" customWidth="1"/>
    <col min="10706" max="10706" width="9.33203125" style="1790" customWidth="1"/>
    <col min="10707" max="10707" width="3.88671875" style="1790" customWidth="1"/>
    <col min="10708" max="10711" width="1.33203125" style="1790" customWidth="1"/>
    <col min="10712" max="10793" width="3.88671875" style="1790" customWidth="1"/>
    <col min="10794" max="10960" width="2.33203125" style="1790"/>
    <col min="10961" max="10961" width="3.88671875" style="1790" customWidth="1"/>
    <col min="10962" max="10962" width="9.33203125" style="1790" customWidth="1"/>
    <col min="10963" max="10963" width="3.88671875" style="1790" customWidth="1"/>
    <col min="10964" max="10967" width="1.33203125" style="1790" customWidth="1"/>
    <col min="10968" max="11049" width="3.88671875" style="1790" customWidth="1"/>
    <col min="11050" max="11216" width="2.33203125" style="1790"/>
    <col min="11217" max="11217" width="3.88671875" style="1790" customWidth="1"/>
    <col min="11218" max="11218" width="9.33203125" style="1790" customWidth="1"/>
    <col min="11219" max="11219" width="3.88671875" style="1790" customWidth="1"/>
    <col min="11220" max="11223" width="1.33203125" style="1790" customWidth="1"/>
    <col min="11224" max="11305" width="3.88671875" style="1790" customWidth="1"/>
    <col min="11306" max="11472" width="2.33203125" style="1790"/>
    <col min="11473" max="11473" width="3.88671875" style="1790" customWidth="1"/>
    <col min="11474" max="11474" width="9.33203125" style="1790" customWidth="1"/>
    <col min="11475" max="11475" width="3.88671875" style="1790" customWidth="1"/>
    <col min="11476" max="11479" width="1.33203125" style="1790" customWidth="1"/>
    <col min="11480" max="11561" width="3.88671875" style="1790" customWidth="1"/>
    <col min="11562" max="11728" width="2.33203125" style="1790"/>
    <col min="11729" max="11729" width="3.88671875" style="1790" customWidth="1"/>
    <col min="11730" max="11730" width="9.33203125" style="1790" customWidth="1"/>
    <col min="11731" max="11731" width="3.88671875" style="1790" customWidth="1"/>
    <col min="11732" max="11735" width="1.33203125" style="1790" customWidth="1"/>
    <col min="11736" max="11817" width="3.88671875" style="1790" customWidth="1"/>
    <col min="11818" max="11984" width="2.33203125" style="1790"/>
    <col min="11985" max="11985" width="3.88671875" style="1790" customWidth="1"/>
    <col min="11986" max="11986" width="9.33203125" style="1790" customWidth="1"/>
    <col min="11987" max="11987" width="3.88671875" style="1790" customWidth="1"/>
    <col min="11988" max="11991" width="1.33203125" style="1790" customWidth="1"/>
    <col min="11992" max="12073" width="3.88671875" style="1790" customWidth="1"/>
    <col min="12074" max="12240" width="2.33203125" style="1790"/>
    <col min="12241" max="12241" width="3.88671875" style="1790" customWidth="1"/>
    <col min="12242" max="12242" width="9.33203125" style="1790" customWidth="1"/>
    <col min="12243" max="12243" width="3.88671875" style="1790" customWidth="1"/>
    <col min="12244" max="12247" width="1.33203125" style="1790" customWidth="1"/>
    <col min="12248" max="12329" width="3.88671875" style="1790" customWidth="1"/>
    <col min="12330" max="12496" width="2.33203125" style="1790"/>
    <col min="12497" max="12497" width="3.88671875" style="1790" customWidth="1"/>
    <col min="12498" max="12498" width="9.33203125" style="1790" customWidth="1"/>
    <col min="12499" max="12499" width="3.88671875" style="1790" customWidth="1"/>
    <col min="12500" max="12503" width="1.33203125" style="1790" customWidth="1"/>
    <col min="12504" max="12585" width="3.88671875" style="1790" customWidth="1"/>
    <col min="12586" max="12752" width="2.33203125" style="1790"/>
    <col min="12753" max="12753" width="3.88671875" style="1790" customWidth="1"/>
    <col min="12754" max="12754" width="9.33203125" style="1790" customWidth="1"/>
    <col min="12755" max="12755" width="3.88671875" style="1790" customWidth="1"/>
    <col min="12756" max="12759" width="1.33203125" style="1790" customWidth="1"/>
    <col min="12760" max="12841" width="3.88671875" style="1790" customWidth="1"/>
    <col min="12842" max="13008" width="2.33203125" style="1790"/>
    <col min="13009" max="13009" width="3.88671875" style="1790" customWidth="1"/>
    <col min="13010" max="13010" width="9.33203125" style="1790" customWidth="1"/>
    <col min="13011" max="13011" width="3.88671875" style="1790" customWidth="1"/>
    <col min="13012" max="13015" width="1.33203125" style="1790" customWidth="1"/>
    <col min="13016" max="13097" width="3.88671875" style="1790" customWidth="1"/>
    <col min="13098" max="13264" width="2.33203125" style="1790"/>
    <col min="13265" max="13265" width="3.88671875" style="1790" customWidth="1"/>
    <col min="13266" max="13266" width="9.33203125" style="1790" customWidth="1"/>
    <col min="13267" max="13267" width="3.88671875" style="1790" customWidth="1"/>
    <col min="13268" max="13271" width="1.33203125" style="1790" customWidth="1"/>
    <col min="13272" max="13353" width="3.88671875" style="1790" customWidth="1"/>
    <col min="13354" max="13520" width="2.33203125" style="1790"/>
    <col min="13521" max="13521" width="3.88671875" style="1790" customWidth="1"/>
    <col min="13522" max="13522" width="9.33203125" style="1790" customWidth="1"/>
    <col min="13523" max="13523" width="3.88671875" style="1790" customWidth="1"/>
    <col min="13524" max="13527" width="1.33203125" style="1790" customWidth="1"/>
    <col min="13528" max="13609" width="3.88671875" style="1790" customWidth="1"/>
    <col min="13610" max="13776" width="2.33203125" style="1790"/>
    <col min="13777" max="13777" width="3.88671875" style="1790" customWidth="1"/>
    <col min="13778" max="13778" width="9.33203125" style="1790" customWidth="1"/>
    <col min="13779" max="13779" width="3.88671875" style="1790" customWidth="1"/>
    <col min="13780" max="13783" width="1.33203125" style="1790" customWidth="1"/>
    <col min="13784" max="13865" width="3.88671875" style="1790" customWidth="1"/>
    <col min="13866" max="14032" width="2.33203125" style="1790"/>
    <col min="14033" max="14033" width="3.88671875" style="1790" customWidth="1"/>
    <col min="14034" max="14034" width="9.33203125" style="1790" customWidth="1"/>
    <col min="14035" max="14035" width="3.88671875" style="1790" customWidth="1"/>
    <col min="14036" max="14039" width="1.33203125" style="1790" customWidth="1"/>
    <col min="14040" max="14121" width="3.88671875" style="1790" customWidth="1"/>
    <col min="14122" max="14288" width="2.33203125" style="1790"/>
    <col min="14289" max="14289" width="3.88671875" style="1790" customWidth="1"/>
    <col min="14290" max="14290" width="9.33203125" style="1790" customWidth="1"/>
    <col min="14291" max="14291" width="3.88671875" style="1790" customWidth="1"/>
    <col min="14292" max="14295" width="1.33203125" style="1790" customWidth="1"/>
    <col min="14296" max="14377" width="3.88671875" style="1790" customWidth="1"/>
    <col min="14378" max="14544" width="2.33203125" style="1790"/>
    <col min="14545" max="14545" width="3.88671875" style="1790" customWidth="1"/>
    <col min="14546" max="14546" width="9.33203125" style="1790" customWidth="1"/>
    <col min="14547" max="14547" width="3.88671875" style="1790" customWidth="1"/>
    <col min="14548" max="14551" width="1.33203125" style="1790" customWidth="1"/>
    <col min="14552" max="14633" width="3.88671875" style="1790" customWidth="1"/>
    <col min="14634" max="14800" width="2.33203125" style="1790"/>
    <col min="14801" max="14801" width="3.88671875" style="1790" customWidth="1"/>
    <col min="14802" max="14802" width="9.33203125" style="1790" customWidth="1"/>
    <col min="14803" max="14803" width="3.88671875" style="1790" customWidth="1"/>
    <col min="14804" max="14807" width="1.33203125" style="1790" customWidth="1"/>
    <col min="14808" max="14889" width="3.88671875" style="1790" customWidth="1"/>
    <col min="14890" max="15056" width="2.33203125" style="1790"/>
    <col min="15057" max="15057" width="3.88671875" style="1790" customWidth="1"/>
    <col min="15058" max="15058" width="9.33203125" style="1790" customWidth="1"/>
    <col min="15059" max="15059" width="3.88671875" style="1790" customWidth="1"/>
    <col min="15060" max="15063" width="1.33203125" style="1790" customWidth="1"/>
    <col min="15064" max="15145" width="3.88671875" style="1790" customWidth="1"/>
    <col min="15146" max="15312" width="2.33203125" style="1790"/>
    <col min="15313" max="15313" width="3.88671875" style="1790" customWidth="1"/>
    <col min="15314" max="15314" width="9.33203125" style="1790" customWidth="1"/>
    <col min="15315" max="15315" width="3.88671875" style="1790" customWidth="1"/>
    <col min="15316" max="15319" width="1.33203125" style="1790" customWidth="1"/>
    <col min="15320" max="15401" width="3.88671875" style="1790" customWidth="1"/>
    <col min="15402" max="15568" width="2.33203125" style="1790"/>
    <col min="15569" max="15569" width="3.88671875" style="1790" customWidth="1"/>
    <col min="15570" max="15570" width="9.33203125" style="1790" customWidth="1"/>
    <col min="15571" max="15571" width="3.88671875" style="1790" customWidth="1"/>
    <col min="15572" max="15575" width="1.33203125" style="1790" customWidth="1"/>
    <col min="15576" max="15657" width="3.88671875" style="1790" customWidth="1"/>
    <col min="15658" max="15824" width="2.33203125" style="1790"/>
    <col min="15825" max="15825" width="3.88671875" style="1790" customWidth="1"/>
    <col min="15826" max="15826" width="9.33203125" style="1790" customWidth="1"/>
    <col min="15827" max="15827" width="3.88671875" style="1790" customWidth="1"/>
    <col min="15828" max="15831" width="1.33203125" style="1790" customWidth="1"/>
    <col min="15832" max="15913" width="3.88671875" style="1790" customWidth="1"/>
    <col min="15914" max="16080" width="2.33203125" style="1790"/>
    <col min="16081" max="16081" width="3.88671875" style="1790" customWidth="1"/>
    <col min="16082" max="16082" width="9.33203125" style="1790" customWidth="1"/>
    <col min="16083" max="16083" width="3.88671875" style="1790" customWidth="1"/>
    <col min="16084" max="16087" width="1.33203125" style="1790" customWidth="1"/>
    <col min="16088" max="16169" width="3.88671875" style="1790" customWidth="1"/>
    <col min="16170" max="16384" width="2.33203125" style="1790"/>
  </cols>
  <sheetData>
    <row r="1" spans="2:126" ht="19.95" customHeight="1" thickBot="1"/>
    <row r="2" spans="2:126" s="1772" customFormat="1" ht="24.9" customHeight="1">
      <c r="B2" s="1783"/>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5"/>
      <c r="CH2" s="1807"/>
      <c r="CI2" s="1807"/>
      <c r="CJ2" s="1807"/>
      <c r="CK2" s="1807"/>
      <c r="CL2" s="1807"/>
      <c r="CM2" s="1807"/>
      <c r="CN2" s="1807"/>
      <c r="CO2" s="1807"/>
      <c r="CP2" s="1807"/>
      <c r="CQ2" s="1807"/>
      <c r="CR2" s="1807"/>
      <c r="CS2" s="1807"/>
      <c r="CT2" s="1807"/>
      <c r="CU2" s="1807"/>
      <c r="CV2" s="1807"/>
      <c r="CW2" s="1807"/>
      <c r="CX2" s="1807"/>
      <c r="CY2" s="1807"/>
      <c r="CZ2" s="1807"/>
      <c r="DA2" s="1807"/>
      <c r="DB2" s="1807"/>
      <c r="DC2" s="1807"/>
      <c r="DD2" s="1807"/>
      <c r="DE2" s="1807"/>
      <c r="DF2" s="1807"/>
      <c r="DG2" s="1807"/>
      <c r="DH2" s="1807"/>
      <c r="DI2" s="1807"/>
      <c r="DJ2" s="1807"/>
      <c r="DK2" s="1807"/>
      <c r="DL2" s="1807"/>
      <c r="DM2" s="1807"/>
      <c r="DN2" s="1807"/>
      <c r="DO2" s="1807"/>
      <c r="DP2" s="1807"/>
      <c r="DQ2" s="1807"/>
      <c r="DR2" s="1807"/>
      <c r="DS2" s="1807"/>
      <c r="DT2" s="1807"/>
      <c r="DU2" s="1807"/>
      <c r="DV2" s="1807"/>
    </row>
    <row r="3" spans="2:126" s="1772" customFormat="1" ht="30" customHeight="1">
      <c r="B3" s="1786"/>
      <c r="C3" s="1787"/>
      <c r="D3" s="1787"/>
      <c r="E3" s="1787"/>
      <c r="F3" s="1787"/>
      <c r="G3" s="1787"/>
      <c r="H3" s="1787"/>
      <c r="I3" s="1787"/>
      <c r="J3" s="1787"/>
      <c r="K3" s="1787"/>
      <c r="L3" s="1787"/>
      <c r="M3" s="1787"/>
      <c r="N3" s="1787"/>
      <c r="O3" s="1787"/>
      <c r="P3" s="1787"/>
      <c r="Q3" s="1787"/>
      <c r="R3" s="1787"/>
      <c r="S3" s="1787"/>
      <c r="T3" s="1787"/>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c r="AT3" s="1787"/>
      <c r="AU3" s="1787"/>
      <c r="AV3" s="1787"/>
      <c r="AW3" s="1787"/>
      <c r="AX3" s="1787"/>
      <c r="AY3" s="1787"/>
      <c r="AZ3" s="1787"/>
      <c r="BA3" s="1787"/>
      <c r="BB3" s="1787"/>
      <c r="BC3" s="1787"/>
      <c r="BD3" s="1787"/>
      <c r="BE3" s="1787"/>
      <c r="BF3" s="1787"/>
      <c r="BG3" s="1787"/>
      <c r="BH3" s="1787"/>
      <c r="BI3" s="1787"/>
      <c r="BJ3" s="1787"/>
      <c r="BK3" s="1787"/>
      <c r="BL3" s="1787"/>
      <c r="BM3" s="1787"/>
      <c r="BN3" s="1787"/>
      <c r="BO3" s="1787"/>
      <c r="BP3" s="1787"/>
      <c r="BQ3" s="1787"/>
      <c r="BR3" s="1787"/>
      <c r="BS3" s="1787"/>
      <c r="BT3" s="1787"/>
      <c r="BU3" s="1787"/>
      <c r="BV3" s="1787"/>
      <c r="BW3" s="1787"/>
      <c r="BX3" s="1787"/>
      <c r="BY3" s="1787"/>
      <c r="BZ3" s="1787"/>
      <c r="CA3" s="1787"/>
      <c r="CB3" s="1787"/>
      <c r="CC3" s="1787"/>
      <c r="CD3" s="1788"/>
      <c r="CH3" s="1807"/>
      <c r="CI3" s="1807"/>
      <c r="CJ3" s="1807"/>
      <c r="CK3" s="1807"/>
      <c r="CL3" s="1807"/>
      <c r="CM3" s="1807"/>
      <c r="CN3" s="1807"/>
      <c r="CO3" s="1807"/>
      <c r="CP3" s="1807"/>
      <c r="CQ3" s="1807"/>
      <c r="CR3" s="1807"/>
      <c r="CS3" s="1807"/>
      <c r="CT3" s="1807"/>
      <c r="CU3" s="1807"/>
      <c r="CV3" s="1807"/>
      <c r="CW3" s="1807"/>
      <c r="CX3" s="1807"/>
      <c r="CY3" s="1807"/>
      <c r="CZ3" s="1807"/>
      <c r="DA3" s="1807"/>
      <c r="DB3" s="1807"/>
      <c r="DC3" s="1807"/>
      <c r="DD3" s="1807"/>
      <c r="DE3" s="1807"/>
      <c r="DF3" s="1807"/>
      <c r="DG3" s="1807"/>
      <c r="DH3" s="1807"/>
      <c r="DI3" s="1807"/>
      <c r="DJ3" s="1807"/>
      <c r="DK3" s="1807"/>
      <c r="DL3" s="1807"/>
      <c r="DM3" s="1807"/>
      <c r="DN3" s="1807"/>
      <c r="DO3" s="1807"/>
      <c r="DP3" s="1807"/>
      <c r="DQ3" s="1807"/>
      <c r="DR3" s="1807"/>
      <c r="DS3" s="1807"/>
      <c r="DT3" s="1807"/>
      <c r="DU3" s="1807"/>
      <c r="DV3" s="1807"/>
    </row>
    <row r="4" spans="2:126" s="1772" customFormat="1" ht="30" customHeight="1">
      <c r="B4" s="1789"/>
      <c r="C4" s="3322" t="s">
        <v>2676</v>
      </c>
      <c r="D4" s="3323"/>
      <c r="E4" s="3323"/>
      <c r="F4" s="3323"/>
      <c r="G4" s="3323"/>
      <c r="H4" s="3323"/>
      <c r="I4" s="3323"/>
      <c r="J4" s="3323"/>
      <c r="K4" s="3323"/>
      <c r="L4" s="3323"/>
      <c r="M4" s="3323"/>
      <c r="N4" s="3324"/>
      <c r="O4" s="3355" t="s">
        <v>768</v>
      </c>
      <c r="P4" s="3356"/>
      <c r="Q4" s="3357"/>
      <c r="R4" s="1790"/>
      <c r="S4" s="1770" t="s">
        <v>1017</v>
      </c>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91"/>
      <c r="CH4" s="1807"/>
      <c r="CI4" s="1807"/>
      <c r="CJ4" s="1807"/>
      <c r="CK4" s="1807"/>
      <c r="CL4" s="1807"/>
      <c r="CM4" s="1807"/>
      <c r="CN4" s="1807"/>
      <c r="CO4" s="1807"/>
      <c r="CP4" s="1807"/>
      <c r="CQ4" s="1807"/>
      <c r="CR4" s="1807"/>
      <c r="CS4" s="1807"/>
      <c r="CT4" s="1807"/>
      <c r="CU4" s="1807"/>
      <c r="CV4" s="1807"/>
      <c r="CW4" s="1807"/>
      <c r="CX4" s="1807"/>
      <c r="CY4" s="1807"/>
      <c r="CZ4" s="1807"/>
      <c r="DA4" s="1807"/>
      <c r="DB4" s="1807"/>
      <c r="DC4" s="1807"/>
      <c r="DD4" s="1807"/>
      <c r="DE4" s="1807"/>
      <c r="DF4" s="1807"/>
      <c r="DG4" s="1807"/>
      <c r="DH4" s="1807"/>
      <c r="DI4" s="1807"/>
      <c r="DJ4" s="1807"/>
      <c r="DK4" s="1807"/>
      <c r="DL4" s="1807"/>
      <c r="DM4" s="1807"/>
      <c r="DN4" s="1807"/>
      <c r="DO4" s="1807"/>
      <c r="DP4" s="1807"/>
      <c r="DQ4" s="1807"/>
      <c r="DR4" s="1807"/>
      <c r="DS4" s="1807"/>
      <c r="DT4" s="1807"/>
      <c r="DU4" s="1807"/>
      <c r="DV4" s="1807"/>
    </row>
    <row r="5" spans="2:126" s="1772" customFormat="1" ht="30" customHeight="1">
      <c r="B5" s="1792"/>
      <c r="C5" s="3325"/>
      <c r="D5" s="3326"/>
      <c r="E5" s="3326"/>
      <c r="F5" s="3326"/>
      <c r="G5" s="3326"/>
      <c r="H5" s="3326"/>
      <c r="I5" s="3326"/>
      <c r="J5" s="3326"/>
      <c r="K5" s="3326"/>
      <c r="L5" s="3326"/>
      <c r="M5" s="3326"/>
      <c r="N5" s="3327"/>
      <c r="O5" s="3358"/>
      <c r="P5" s="3359"/>
      <c r="Q5" s="3360"/>
      <c r="R5" s="1790"/>
      <c r="S5" s="1771" t="s">
        <v>1018</v>
      </c>
      <c r="T5" s="1770"/>
      <c r="U5" s="1770"/>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93"/>
      <c r="CH5" s="1807"/>
      <c r="CI5" s="1807"/>
      <c r="CJ5" s="1807"/>
      <c r="CK5" s="1807"/>
      <c r="CL5" s="1807"/>
      <c r="CM5" s="1807"/>
      <c r="CN5" s="1807"/>
      <c r="CO5" s="1807"/>
      <c r="CP5" s="1807"/>
      <c r="CQ5" s="1807"/>
      <c r="CR5" s="1807"/>
      <c r="CS5" s="1807"/>
      <c r="CT5" s="1807"/>
      <c r="CU5" s="1807"/>
      <c r="CV5" s="1807"/>
      <c r="CW5" s="1807"/>
      <c r="CX5" s="1807"/>
      <c r="CY5" s="1807"/>
      <c r="CZ5" s="1807"/>
      <c r="DA5" s="1807"/>
      <c r="DB5" s="1807"/>
      <c r="DC5" s="1807"/>
      <c r="DD5" s="1807"/>
      <c r="DE5" s="1807"/>
      <c r="DF5" s="1807"/>
      <c r="DG5" s="1807"/>
      <c r="DH5" s="1807"/>
      <c r="DI5" s="1807"/>
      <c r="DJ5" s="1807"/>
      <c r="DK5" s="1807"/>
      <c r="DL5" s="1807"/>
      <c r="DM5" s="1807"/>
      <c r="DN5" s="1807"/>
      <c r="DO5" s="1807"/>
      <c r="DP5" s="1807"/>
      <c r="DQ5" s="1807"/>
      <c r="DR5" s="1807"/>
      <c r="DS5" s="1807"/>
      <c r="DT5" s="1807"/>
      <c r="DU5" s="1807"/>
      <c r="DV5" s="1807"/>
    </row>
    <row r="6" spans="2:126" s="1772" customFormat="1" ht="30" customHeight="1">
      <c r="B6" s="1792"/>
      <c r="C6" s="1771"/>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1771"/>
      <c r="CA6" s="1771"/>
      <c r="CB6" s="1771"/>
      <c r="CC6" s="1771"/>
      <c r="CD6" s="1793"/>
      <c r="CH6" s="1807"/>
      <c r="CI6" s="1807"/>
      <c r="CJ6" s="1807"/>
      <c r="CK6" s="1807"/>
      <c r="CL6" s="1807"/>
      <c r="CM6" s="1807"/>
      <c r="CN6" s="1807"/>
      <c r="CO6" s="1807"/>
      <c r="CP6" s="1807"/>
      <c r="CQ6" s="1807"/>
      <c r="CR6" s="1807"/>
      <c r="CS6" s="1807"/>
      <c r="CT6" s="1807"/>
      <c r="CU6" s="1807"/>
      <c r="CV6" s="1807"/>
      <c r="CW6" s="1807"/>
      <c r="CX6" s="1807"/>
      <c r="CY6" s="1807"/>
      <c r="CZ6" s="1807"/>
      <c r="DA6" s="1807"/>
      <c r="DB6" s="1807"/>
      <c r="DC6" s="1807"/>
      <c r="DD6" s="1807"/>
      <c r="DE6" s="1807"/>
      <c r="DF6" s="1807"/>
      <c r="DG6" s="1807"/>
      <c r="DH6" s="1807"/>
      <c r="DI6" s="1807"/>
      <c r="DJ6" s="1807"/>
      <c r="DK6" s="1807"/>
      <c r="DL6" s="1807"/>
      <c r="DM6" s="1807"/>
      <c r="DN6" s="1807"/>
      <c r="DO6" s="1807"/>
      <c r="DP6" s="1807"/>
      <c r="DQ6" s="1807"/>
      <c r="DR6" s="1807"/>
      <c r="DS6" s="1807"/>
      <c r="DT6" s="1807"/>
      <c r="DU6" s="1807"/>
      <c r="DV6" s="1807"/>
    </row>
    <row r="7" spans="2:126" s="1772" customFormat="1" ht="24.9" customHeight="1">
      <c r="B7" s="1794"/>
      <c r="BD7" s="1795"/>
      <c r="BE7" s="1795"/>
      <c r="BF7" s="1795"/>
      <c r="BG7" s="1795"/>
      <c r="BH7" s="1795"/>
      <c r="BI7" s="1795"/>
      <c r="BJ7" s="1795"/>
      <c r="BK7" s="1795"/>
      <c r="BL7" s="1795"/>
      <c r="BM7" s="1795"/>
      <c r="BN7" s="1795"/>
      <c r="BO7" s="1795"/>
      <c r="BP7" s="1795"/>
      <c r="BQ7" s="1795"/>
      <c r="BR7" s="1795"/>
      <c r="BS7" s="1795"/>
      <c r="BT7" s="1795"/>
      <c r="BU7" s="1795"/>
      <c r="BV7" s="1795"/>
      <c r="BW7" s="1795"/>
      <c r="BX7" s="1795"/>
      <c r="BY7" s="1795"/>
      <c r="BZ7" s="1795"/>
      <c r="CA7" s="1795"/>
      <c r="CD7" s="1773"/>
      <c r="CH7" s="1807"/>
      <c r="CI7" s="1807"/>
      <c r="CJ7" s="1807"/>
      <c r="CK7" s="1807"/>
      <c r="CL7" s="1807"/>
      <c r="CM7" s="1807"/>
      <c r="CN7" s="1807"/>
      <c r="CO7" s="1807"/>
      <c r="CP7" s="1807"/>
      <c r="CQ7" s="1807"/>
      <c r="CR7" s="1807"/>
      <c r="CS7" s="1807"/>
      <c r="CT7" s="1807"/>
      <c r="CU7" s="1807"/>
      <c r="CV7" s="1807"/>
      <c r="CW7" s="1807"/>
      <c r="CX7" s="1807"/>
      <c r="CY7" s="1807"/>
      <c r="CZ7" s="1807"/>
      <c r="DA7" s="1807"/>
      <c r="DB7" s="1807"/>
      <c r="DC7" s="1807"/>
      <c r="DD7" s="1807"/>
      <c r="DE7" s="1807"/>
      <c r="DF7" s="1807"/>
      <c r="DG7" s="1807"/>
      <c r="DH7" s="1807"/>
      <c r="DI7" s="1807"/>
      <c r="DJ7" s="1807"/>
      <c r="DK7" s="1807"/>
      <c r="DL7" s="1807"/>
      <c r="DM7" s="1807"/>
      <c r="DN7" s="1807"/>
      <c r="DO7" s="1807"/>
      <c r="DP7" s="1807"/>
      <c r="DQ7" s="1807"/>
      <c r="DR7" s="1807"/>
      <c r="DS7" s="1807"/>
      <c r="DT7" s="1807"/>
      <c r="DU7" s="1807"/>
      <c r="DV7" s="1807"/>
    </row>
    <row r="8" spans="2:126" s="1772" customFormat="1" ht="30" customHeight="1">
      <c r="B8" s="1796"/>
      <c r="C8" s="1797" t="s">
        <v>2821</v>
      </c>
      <c r="D8" s="1774" t="s">
        <v>1024</v>
      </c>
      <c r="E8" s="1790"/>
      <c r="F8" s="1798"/>
      <c r="G8" s="1790"/>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4"/>
      <c r="AF8" s="1774"/>
      <c r="AG8" s="1774"/>
      <c r="AH8" s="1774"/>
      <c r="AI8" s="1774"/>
      <c r="AJ8" s="1774"/>
      <c r="AK8" s="1774"/>
      <c r="AL8" s="1774"/>
      <c r="AM8" s="1774"/>
      <c r="AN8" s="1774"/>
      <c r="AO8" s="1774"/>
      <c r="AP8" s="1790"/>
      <c r="AQ8" s="1790"/>
      <c r="AR8" s="1790"/>
      <c r="AS8" s="1790"/>
      <c r="AT8" s="1790"/>
      <c r="AU8" s="1790"/>
      <c r="AV8" s="1790"/>
      <c r="AW8" s="1790"/>
      <c r="AX8" s="1790"/>
      <c r="AY8" s="1790"/>
      <c r="AZ8" s="1790"/>
      <c r="BA8" s="1790"/>
      <c r="BB8" s="1790"/>
      <c r="BC8" s="1790"/>
      <c r="BD8" s="1790"/>
      <c r="BE8" s="1790"/>
      <c r="BF8" s="1790"/>
      <c r="BG8" s="1790"/>
      <c r="BH8" s="1790"/>
      <c r="BI8" s="1790"/>
      <c r="BJ8" s="1790"/>
      <c r="BK8" s="1790"/>
      <c r="BL8" s="1790"/>
      <c r="BM8" s="1790"/>
      <c r="BN8" s="1790"/>
      <c r="BO8" s="1790"/>
      <c r="BP8" s="1790"/>
      <c r="BQ8" s="1790"/>
      <c r="BR8" s="1790"/>
      <c r="BS8" s="1790"/>
      <c r="BT8" s="1790"/>
      <c r="BU8" s="1790"/>
      <c r="BV8" s="1790"/>
      <c r="BW8" s="1790"/>
      <c r="BX8" s="1790"/>
      <c r="BY8" s="1790"/>
      <c r="BZ8" s="1790"/>
      <c r="CA8" s="1790"/>
      <c r="CB8" s="1790"/>
      <c r="CC8" s="1790"/>
      <c r="CD8" s="1827"/>
      <c r="CE8" s="1790"/>
      <c r="CF8" s="1790"/>
      <c r="CH8" s="1807"/>
      <c r="CI8" s="1807"/>
      <c r="CJ8" s="1807"/>
      <c r="CK8" s="1807"/>
      <c r="CL8" s="1807"/>
      <c r="CM8" s="1807"/>
      <c r="CN8" s="1807"/>
      <c r="CO8" s="1807"/>
      <c r="CP8" s="1807"/>
      <c r="CQ8" s="1807"/>
      <c r="CR8" s="1807"/>
      <c r="CS8" s="1807"/>
      <c r="CT8" s="1807"/>
      <c r="CU8" s="1807"/>
      <c r="CV8" s="1807"/>
      <c r="CW8" s="1807"/>
      <c r="CX8" s="1807"/>
      <c r="CY8" s="1807"/>
      <c r="CZ8" s="1807"/>
      <c r="DA8" s="1807"/>
      <c r="DB8" s="1807"/>
      <c r="DC8" s="1807"/>
      <c r="DD8" s="1807"/>
      <c r="DE8" s="1807"/>
      <c r="DF8" s="1807"/>
      <c r="DG8" s="1807"/>
      <c r="DH8" s="1807"/>
      <c r="DI8" s="1807"/>
      <c r="DJ8" s="1807"/>
      <c r="DK8" s="1807"/>
      <c r="DL8" s="1807"/>
      <c r="DM8" s="1807"/>
      <c r="DN8" s="1807"/>
      <c r="DO8" s="1807"/>
      <c r="DP8" s="1807"/>
      <c r="DQ8" s="1807"/>
      <c r="DR8" s="1807"/>
      <c r="DS8" s="1807"/>
      <c r="DT8" s="1807"/>
      <c r="DU8" s="1807"/>
      <c r="DV8" s="1807"/>
    </row>
    <row r="9" spans="2:126" s="1772" customFormat="1" ht="30" customHeight="1">
      <c r="B9" s="1796"/>
      <c r="C9" s="1797"/>
      <c r="D9" s="1774" t="s">
        <v>206</v>
      </c>
      <c r="E9" s="1790"/>
      <c r="F9" s="1798"/>
      <c r="G9" s="1790"/>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4"/>
      <c r="AO9" s="1774"/>
      <c r="AP9" s="1790"/>
      <c r="AQ9" s="1790"/>
      <c r="AR9" s="1790"/>
      <c r="AS9" s="1790"/>
      <c r="AT9" s="1790"/>
      <c r="AU9" s="1790"/>
      <c r="AV9" s="1790"/>
      <c r="AW9" s="1790"/>
      <c r="AX9" s="1790"/>
      <c r="AY9" s="1790"/>
      <c r="AZ9" s="1790"/>
      <c r="BA9" s="1790"/>
      <c r="BB9" s="1790"/>
      <c r="BC9" s="1790"/>
      <c r="BD9" s="1790"/>
      <c r="BE9" s="1790"/>
      <c r="BF9" s="1790"/>
      <c r="BG9" s="1790"/>
      <c r="BH9" s="1790"/>
      <c r="BI9" s="1790"/>
      <c r="BJ9" s="1790"/>
      <c r="BK9" s="1790"/>
      <c r="BL9" s="1790"/>
      <c r="BM9" s="1790"/>
      <c r="BN9" s="1790"/>
      <c r="BO9" s="1790"/>
      <c r="BP9" s="1790"/>
      <c r="BQ9" s="1790"/>
      <c r="BR9" s="1790"/>
      <c r="BS9" s="1790"/>
      <c r="BT9" s="1790"/>
      <c r="BU9" s="1790"/>
      <c r="BV9" s="1790"/>
      <c r="BW9" s="1790"/>
      <c r="BX9" s="1790"/>
      <c r="BY9" s="1790"/>
      <c r="BZ9" s="1790"/>
      <c r="CA9" s="1790"/>
      <c r="CB9" s="1790"/>
      <c r="CC9" s="1790"/>
      <c r="CD9" s="1827"/>
      <c r="CE9" s="1790"/>
      <c r="CF9" s="1790"/>
      <c r="CH9" s="1807"/>
      <c r="CI9" s="1807"/>
      <c r="CJ9" s="1807"/>
      <c r="CK9" s="1807"/>
      <c r="CL9" s="1807"/>
      <c r="CM9" s="1807"/>
      <c r="CN9" s="1807"/>
      <c r="CO9" s="1807"/>
      <c r="CP9" s="1807"/>
      <c r="CQ9" s="1807"/>
      <c r="CR9" s="1807"/>
      <c r="CS9" s="1807"/>
      <c r="CT9" s="1807"/>
      <c r="CU9" s="1807"/>
      <c r="CV9" s="1807"/>
      <c r="CW9" s="1807"/>
      <c r="CX9" s="1807"/>
      <c r="CY9" s="1807"/>
      <c r="CZ9" s="1807"/>
      <c r="DA9" s="1807"/>
      <c r="DB9" s="1807"/>
      <c r="DC9" s="1807"/>
      <c r="DD9" s="1807"/>
      <c r="DE9" s="1807"/>
      <c r="DF9" s="1807"/>
      <c r="DG9" s="1807"/>
      <c r="DH9" s="1807"/>
      <c r="DI9" s="1807"/>
      <c r="DJ9" s="1807"/>
      <c r="DK9" s="1807"/>
      <c r="DL9" s="1807"/>
      <c r="DM9" s="1807"/>
      <c r="DN9" s="1807"/>
      <c r="DO9" s="1807"/>
      <c r="DP9" s="1807"/>
      <c r="DQ9" s="1807"/>
      <c r="DR9" s="1807"/>
      <c r="DS9" s="1807"/>
      <c r="DT9" s="1807"/>
      <c r="DU9" s="1807"/>
      <c r="DV9" s="1807"/>
    </row>
    <row r="10" spans="2:126" s="1772" customFormat="1" ht="30" customHeight="1">
      <c r="B10" s="1796"/>
      <c r="C10" s="1797"/>
      <c r="D10" s="1802" t="s">
        <v>2822</v>
      </c>
      <c r="E10" s="1790"/>
      <c r="F10" s="1798"/>
      <c r="G10" s="1790"/>
      <c r="H10" s="1774"/>
      <c r="I10" s="1774"/>
      <c r="J10" s="1774"/>
      <c r="K10" s="1774"/>
      <c r="L10" s="1774"/>
      <c r="M10" s="1774"/>
      <c r="N10" s="1774"/>
      <c r="O10" s="1774"/>
      <c r="P10" s="1774"/>
      <c r="Q10" s="1774"/>
      <c r="R10" s="1774"/>
      <c r="S10" s="1774"/>
      <c r="T10" s="1774"/>
      <c r="U10" s="1774"/>
      <c r="V10" s="1774"/>
      <c r="W10" s="1774"/>
      <c r="X10" s="1774"/>
      <c r="Y10" s="1774"/>
      <c r="Z10" s="1774"/>
      <c r="AA10" s="1774"/>
      <c r="AB10" s="1774"/>
      <c r="AC10" s="1774"/>
      <c r="AD10" s="1774"/>
      <c r="AE10" s="1774"/>
      <c r="AF10" s="1774"/>
      <c r="AG10" s="1774"/>
      <c r="AH10" s="1774"/>
      <c r="AI10" s="1774"/>
      <c r="AJ10" s="1774"/>
      <c r="AK10" s="1774"/>
      <c r="AL10" s="1774"/>
      <c r="AM10" s="1774"/>
      <c r="AN10" s="1774"/>
      <c r="AO10" s="1774"/>
      <c r="AP10" s="1790"/>
      <c r="AQ10" s="1790"/>
      <c r="AR10" s="1790"/>
      <c r="AS10" s="1790"/>
      <c r="AT10" s="1790"/>
      <c r="AU10" s="1790"/>
      <c r="AV10" s="1790"/>
      <c r="AW10" s="1790"/>
      <c r="AX10" s="1790"/>
      <c r="AY10" s="1790"/>
      <c r="AZ10" s="1790"/>
      <c r="BA10" s="1790"/>
      <c r="BB10" s="1790"/>
      <c r="BC10" s="1790"/>
      <c r="BD10" s="1790"/>
      <c r="BE10" s="1790"/>
      <c r="BF10" s="1790"/>
      <c r="BG10" s="1790"/>
      <c r="BH10" s="1790"/>
      <c r="BI10" s="1790"/>
      <c r="BJ10" s="1790"/>
      <c r="BK10" s="1790"/>
      <c r="BL10" s="1790"/>
      <c r="BM10" s="1790"/>
      <c r="BN10" s="1790"/>
      <c r="BO10" s="1790"/>
      <c r="BP10" s="1790"/>
      <c r="BQ10" s="1790"/>
      <c r="BR10" s="1790"/>
      <c r="BS10" s="1790"/>
      <c r="BT10" s="1790"/>
      <c r="BU10" s="1790"/>
      <c r="BV10" s="1790"/>
      <c r="BW10" s="1790"/>
      <c r="BX10" s="1790"/>
      <c r="BY10" s="1790"/>
      <c r="BZ10" s="1790"/>
      <c r="CA10" s="1790"/>
      <c r="CB10" s="1790"/>
      <c r="CC10" s="1790"/>
      <c r="CD10" s="1827"/>
      <c r="CE10" s="1790"/>
      <c r="CF10" s="1790"/>
      <c r="CH10" s="1807"/>
      <c r="CI10" s="1807"/>
      <c r="CJ10" s="1807"/>
      <c r="CK10" s="1807"/>
      <c r="CL10" s="1807"/>
      <c r="CM10" s="1807"/>
      <c r="CN10" s="1807"/>
      <c r="CO10" s="1807"/>
      <c r="CP10" s="1807"/>
      <c r="CQ10" s="1807"/>
      <c r="CR10" s="1807"/>
      <c r="CS10" s="1807"/>
      <c r="CT10" s="1807"/>
      <c r="CU10" s="1807"/>
      <c r="CV10" s="1807"/>
      <c r="CW10" s="1807"/>
      <c r="CX10" s="1807"/>
      <c r="CY10" s="1807"/>
      <c r="CZ10" s="1807"/>
      <c r="DA10" s="1807"/>
      <c r="DB10" s="1807"/>
      <c r="DC10" s="1807"/>
      <c r="DD10" s="1807"/>
      <c r="DE10" s="1807"/>
      <c r="DF10" s="1807"/>
      <c r="DG10" s="1807"/>
      <c r="DH10" s="1807"/>
      <c r="DI10" s="1807"/>
      <c r="DJ10" s="1807"/>
      <c r="DK10" s="1807"/>
      <c r="DL10" s="1807"/>
      <c r="DM10" s="1807"/>
      <c r="DN10" s="1807"/>
      <c r="DO10" s="1807"/>
      <c r="DP10" s="1807"/>
      <c r="DQ10" s="1807"/>
      <c r="DR10" s="1807"/>
      <c r="DS10" s="1807"/>
      <c r="DT10" s="1807"/>
      <c r="DU10" s="1807"/>
      <c r="DV10" s="1807"/>
    </row>
    <row r="11" spans="2:126" s="1772" customFormat="1" ht="24.9" customHeight="1">
      <c r="B11" s="1796"/>
      <c r="C11" s="1770"/>
      <c r="D11" s="1790"/>
      <c r="E11" s="1790"/>
      <c r="F11" s="1774"/>
      <c r="G11" s="1798"/>
      <c r="H11" s="1775"/>
      <c r="I11" s="1775"/>
      <c r="J11" s="1774"/>
      <c r="K11" s="1806"/>
      <c r="L11" s="1806"/>
      <c r="M11" s="1806"/>
      <c r="N11" s="1806"/>
      <c r="O11" s="1806"/>
      <c r="P11" s="1774"/>
      <c r="Q11" s="1774"/>
      <c r="R11" s="1790"/>
      <c r="S11" s="1790"/>
      <c r="T11" s="1790"/>
      <c r="U11" s="1790"/>
      <c r="V11" s="1790"/>
      <c r="W11" s="1790"/>
      <c r="X11" s="1790"/>
      <c r="Y11" s="1790"/>
      <c r="Z11" s="1790"/>
      <c r="AA11" s="1790"/>
      <c r="AB11" s="1790"/>
      <c r="AC11" s="1790"/>
      <c r="AD11" s="1790"/>
      <c r="AE11" s="1790"/>
      <c r="AF11" s="1790"/>
      <c r="AG11" s="1790"/>
      <c r="AH11" s="1774"/>
      <c r="AI11" s="1774"/>
      <c r="AJ11" s="1774"/>
      <c r="AK11" s="1790"/>
      <c r="AL11" s="1799"/>
      <c r="AM11" s="1800"/>
      <c r="AN11" s="1775"/>
      <c r="AO11" s="1775"/>
      <c r="AP11" s="1774"/>
      <c r="AQ11" s="1806"/>
      <c r="AR11" s="1806"/>
      <c r="AS11" s="1806"/>
      <c r="AT11" s="1806"/>
      <c r="AU11" s="1806"/>
      <c r="AV11" s="1806"/>
      <c r="AW11" s="1826"/>
      <c r="AX11" s="1774"/>
      <c r="AY11" s="1774"/>
      <c r="AZ11" s="1790"/>
      <c r="BA11" s="1790"/>
      <c r="BB11" s="1790"/>
      <c r="BC11" s="1790"/>
      <c r="BD11" s="1790"/>
      <c r="BE11" s="1790"/>
      <c r="BF11" s="1790"/>
      <c r="BG11" s="1790"/>
      <c r="BH11" s="1790"/>
      <c r="BO11" s="1790"/>
      <c r="BP11" s="1790"/>
      <c r="BQ11" s="1790"/>
      <c r="BR11" s="1790"/>
      <c r="BS11" s="1790"/>
      <c r="BT11" s="1790"/>
      <c r="BU11" s="1790"/>
      <c r="BY11" s="1912" t="s">
        <v>1015</v>
      </c>
      <c r="CD11" s="1773"/>
      <c r="CH11" s="1807"/>
      <c r="CI11" s="1807"/>
      <c r="CJ11" s="1807"/>
      <c r="CK11" s="1807"/>
      <c r="CL11" s="1807"/>
      <c r="CM11" s="1807"/>
      <c r="CN11" s="1807"/>
      <c r="CO11" s="1807"/>
      <c r="CP11" s="1807"/>
      <c r="CQ11" s="1807"/>
      <c r="CR11" s="1807"/>
      <c r="CS11" s="1807"/>
      <c r="CT11" s="1807"/>
      <c r="CU11" s="1807"/>
      <c r="CV11" s="1807"/>
      <c r="CW11" s="1807"/>
      <c r="CX11" s="1807"/>
      <c r="CY11" s="1807"/>
      <c r="CZ11" s="1807"/>
      <c r="DA11" s="1807"/>
      <c r="DB11" s="1807"/>
      <c r="DC11" s="1807"/>
      <c r="DD11" s="1807"/>
      <c r="DE11" s="1807"/>
      <c r="DF11" s="1807"/>
      <c r="DG11" s="1807"/>
      <c r="DH11" s="1807"/>
      <c r="DI11" s="1807"/>
      <c r="DJ11" s="1807"/>
      <c r="DK11" s="1807"/>
      <c r="DL11" s="1807"/>
      <c r="DM11" s="1807"/>
      <c r="DN11" s="1807"/>
      <c r="DO11" s="1807"/>
      <c r="DP11" s="1807"/>
      <c r="DQ11" s="1807"/>
      <c r="DR11" s="1807"/>
      <c r="DS11" s="1807"/>
      <c r="DT11" s="1807"/>
      <c r="DU11" s="1807"/>
      <c r="DV11" s="1807"/>
    </row>
    <row r="12" spans="2:126" s="1772" customFormat="1" ht="30" customHeight="1">
      <c r="B12" s="1796"/>
      <c r="C12" s="1805"/>
      <c r="D12" s="1803" t="s">
        <v>6</v>
      </c>
      <c r="E12" s="1790"/>
      <c r="F12" s="1770" t="s">
        <v>266</v>
      </c>
      <c r="G12" s="1790"/>
      <c r="H12" s="1805"/>
      <c r="I12" s="1774"/>
      <c r="J12" s="1774"/>
      <c r="K12" s="1774"/>
      <c r="L12" s="1774"/>
      <c r="M12" s="1774"/>
      <c r="N12" s="1774"/>
      <c r="O12" s="1774"/>
      <c r="P12" s="1774"/>
      <c r="Q12" s="1774"/>
      <c r="R12" s="1804"/>
      <c r="S12" s="1804"/>
      <c r="T12" s="1804"/>
      <c r="U12" s="1804"/>
      <c r="V12" s="1804"/>
      <c r="W12" s="1804"/>
      <c r="X12" s="1804"/>
      <c r="Y12" s="1804"/>
      <c r="Z12" s="1804"/>
      <c r="AA12" s="1804"/>
      <c r="AB12" s="1804"/>
      <c r="AC12" s="1804"/>
      <c r="AD12" s="1804"/>
      <c r="AE12" s="1804"/>
      <c r="AF12" s="1804"/>
      <c r="AG12" s="1804"/>
      <c r="AH12" s="1804"/>
      <c r="AI12" s="1804"/>
      <c r="AJ12" s="1804"/>
      <c r="AK12" s="1804"/>
      <c r="AL12" s="1804"/>
      <c r="AM12" s="1804"/>
      <c r="AN12" s="1804"/>
      <c r="AO12" s="1804"/>
      <c r="AP12" s="1805"/>
      <c r="AQ12" s="1805"/>
      <c r="AR12" s="1805"/>
      <c r="AS12" s="1805"/>
      <c r="AT12" s="1805"/>
      <c r="AU12" s="1805"/>
      <c r="AV12" s="1805"/>
      <c r="AW12" s="1805"/>
      <c r="AX12" s="1805"/>
      <c r="AY12" s="1805"/>
      <c r="AZ12" s="1805"/>
      <c r="BA12" s="1805"/>
      <c r="BB12" s="1805"/>
      <c r="BC12" s="1805"/>
      <c r="BD12" s="1805"/>
      <c r="BE12" s="1805"/>
      <c r="BF12" s="1805"/>
      <c r="BG12" s="1805"/>
      <c r="BH12" s="1805"/>
      <c r="BO12" s="1790"/>
      <c r="BP12" s="1790"/>
      <c r="BQ12" s="1790"/>
      <c r="BR12" s="1790"/>
      <c r="BS12" s="1790"/>
      <c r="BT12" s="1790"/>
      <c r="BU12" s="1790"/>
      <c r="BV12" s="3353" t="s">
        <v>963</v>
      </c>
      <c r="BW12" s="3354"/>
      <c r="BX12" s="3440"/>
      <c r="BY12" s="3355"/>
      <c r="BZ12" s="3356"/>
      <c r="CA12" s="3357"/>
      <c r="CD12" s="1773"/>
      <c r="CH12" s="1807"/>
      <c r="CI12" s="1807"/>
      <c r="CJ12" s="1807"/>
      <c r="CK12" s="1807"/>
    </row>
    <row r="13" spans="2:126" s="1772" customFormat="1" ht="30" customHeight="1">
      <c r="B13" s="1796"/>
      <c r="C13" s="1805"/>
      <c r="D13" s="1804"/>
      <c r="E13" s="1790"/>
      <c r="F13" s="1771" t="s">
        <v>1025</v>
      </c>
      <c r="G13" s="1790"/>
      <c r="H13" s="1805"/>
      <c r="I13" s="1774"/>
      <c r="J13" s="1774"/>
      <c r="K13" s="1774"/>
      <c r="L13" s="1774"/>
      <c r="M13" s="1774"/>
      <c r="N13" s="1774"/>
      <c r="O13" s="1774"/>
      <c r="P13" s="1774"/>
      <c r="Q13" s="1774"/>
      <c r="R13" s="1804"/>
      <c r="S13" s="1804"/>
      <c r="T13" s="1804"/>
      <c r="U13" s="1804"/>
      <c r="V13" s="1804"/>
      <c r="W13" s="1804"/>
      <c r="X13" s="1804"/>
      <c r="Y13" s="1804"/>
      <c r="Z13" s="1804"/>
      <c r="AA13" s="1804"/>
      <c r="AB13" s="1804"/>
      <c r="AC13" s="1804"/>
      <c r="AD13" s="1804"/>
      <c r="AE13" s="1804"/>
      <c r="AF13" s="1804"/>
      <c r="AG13" s="1804"/>
      <c r="AH13" s="1804"/>
      <c r="AI13" s="1804"/>
      <c r="AJ13" s="1804"/>
      <c r="AK13" s="1804"/>
      <c r="AL13" s="1804"/>
      <c r="AM13" s="1804"/>
      <c r="AN13" s="1804"/>
      <c r="AO13" s="1804"/>
      <c r="AP13" s="1805"/>
      <c r="AQ13" s="1805"/>
      <c r="AR13" s="1805"/>
      <c r="AS13" s="1805"/>
      <c r="AT13" s="1805"/>
      <c r="AU13" s="1805"/>
      <c r="AV13" s="1805"/>
      <c r="AW13" s="1805"/>
      <c r="AX13" s="1805"/>
      <c r="AY13" s="1805"/>
      <c r="AZ13" s="1805"/>
      <c r="BA13" s="1805"/>
      <c r="BB13" s="1805"/>
      <c r="BC13" s="1805"/>
      <c r="BD13" s="1805"/>
      <c r="BE13" s="1805"/>
      <c r="BF13" s="1805"/>
      <c r="BG13" s="1805"/>
      <c r="BH13" s="1805"/>
      <c r="BO13" s="1790"/>
      <c r="BP13" s="1790"/>
      <c r="BQ13" s="1790"/>
      <c r="BR13" s="1790"/>
      <c r="BS13" s="1790"/>
      <c r="BT13" s="1790"/>
      <c r="BU13" s="1790"/>
      <c r="BV13" s="3354"/>
      <c r="BW13" s="3354"/>
      <c r="BX13" s="3440"/>
      <c r="BY13" s="3358"/>
      <c r="BZ13" s="3359"/>
      <c r="CA13" s="3360"/>
      <c r="CD13" s="1773"/>
      <c r="CH13" s="1807"/>
      <c r="CI13" s="1807"/>
      <c r="CJ13" s="1807"/>
      <c r="CK13" s="1807"/>
    </row>
    <row r="14" spans="2:126" s="1772" customFormat="1" ht="24.9" customHeight="1">
      <c r="B14" s="1796"/>
      <c r="C14" s="1790"/>
      <c r="D14" s="1798"/>
      <c r="E14" s="1790"/>
      <c r="F14" s="1787"/>
      <c r="G14" s="1790"/>
      <c r="H14" s="1790"/>
      <c r="I14" s="1774"/>
      <c r="J14" s="1774"/>
      <c r="K14" s="1774"/>
      <c r="L14" s="1774"/>
      <c r="M14" s="1774"/>
      <c r="N14" s="1774"/>
      <c r="O14" s="1774"/>
      <c r="P14" s="1774"/>
      <c r="Q14" s="1774"/>
      <c r="R14" s="1774"/>
      <c r="S14" s="1774"/>
      <c r="T14" s="1774"/>
      <c r="U14" s="1774"/>
      <c r="V14" s="1774"/>
      <c r="W14" s="1774"/>
      <c r="X14" s="1774"/>
      <c r="Y14" s="1774"/>
      <c r="Z14" s="1774"/>
      <c r="AA14" s="1774"/>
      <c r="AB14" s="1774"/>
      <c r="AC14" s="1774"/>
      <c r="AD14" s="1774"/>
      <c r="AE14" s="1774"/>
      <c r="AF14" s="1774"/>
      <c r="AG14" s="1774"/>
      <c r="AH14" s="1774"/>
      <c r="AI14" s="1774"/>
      <c r="AJ14" s="1774"/>
      <c r="AK14" s="1774"/>
      <c r="AL14" s="1774"/>
      <c r="AM14" s="1774"/>
      <c r="AN14" s="1774"/>
      <c r="AO14" s="1774"/>
      <c r="AP14" s="1790"/>
      <c r="AQ14" s="1790"/>
      <c r="AR14" s="1790"/>
      <c r="AS14" s="1790"/>
      <c r="AT14" s="1790"/>
      <c r="AU14" s="1790"/>
      <c r="AV14" s="1790"/>
      <c r="AW14" s="1790"/>
      <c r="AX14" s="1790"/>
      <c r="AY14" s="1790"/>
      <c r="AZ14" s="1790"/>
      <c r="BA14" s="1790"/>
      <c r="BB14" s="1790"/>
      <c r="BC14" s="1790"/>
      <c r="BD14" s="1790"/>
      <c r="BE14" s="1790"/>
      <c r="BF14" s="1790"/>
      <c r="BG14" s="1790"/>
      <c r="BH14" s="1790"/>
      <c r="BO14" s="1790"/>
      <c r="BP14" s="1790"/>
      <c r="BQ14" s="1790"/>
      <c r="BR14" s="1790"/>
      <c r="BS14" s="1790"/>
      <c r="BT14" s="1790"/>
      <c r="BU14" s="1790"/>
      <c r="BV14" s="1790"/>
      <c r="BW14" s="1790"/>
      <c r="BX14" s="1790"/>
      <c r="BY14" s="1790"/>
      <c r="BZ14" s="1790"/>
      <c r="CA14" s="1790"/>
      <c r="CD14" s="1773"/>
      <c r="CH14" s="1807"/>
      <c r="CI14" s="1807"/>
      <c r="CJ14" s="1807"/>
      <c r="CK14" s="1807"/>
    </row>
    <row r="15" spans="2:126" s="1772" customFormat="1" ht="30" customHeight="1">
      <c r="B15" s="1777"/>
      <c r="C15" s="1790"/>
      <c r="D15" s="1803" t="s">
        <v>7</v>
      </c>
      <c r="E15" s="1790"/>
      <c r="F15" s="1770" t="s">
        <v>267</v>
      </c>
      <c r="G15" s="1790"/>
      <c r="H15" s="1790"/>
      <c r="I15" s="1774"/>
      <c r="J15" s="1774"/>
      <c r="K15" s="1774"/>
      <c r="L15" s="1774"/>
      <c r="M15" s="1774"/>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c r="AL15" s="1774"/>
      <c r="AM15" s="1774"/>
      <c r="AN15" s="1774"/>
      <c r="AO15" s="1774"/>
      <c r="AP15" s="1790"/>
      <c r="AQ15" s="1790"/>
      <c r="AR15" s="1790"/>
      <c r="AS15" s="1790"/>
      <c r="AT15" s="1790"/>
      <c r="AU15" s="1790"/>
      <c r="AV15" s="1790"/>
      <c r="AW15" s="1790"/>
      <c r="AX15" s="1790"/>
      <c r="AY15" s="1790"/>
      <c r="AZ15" s="1790"/>
      <c r="BA15" s="1790"/>
      <c r="BB15" s="1790"/>
      <c r="BC15" s="1790"/>
      <c r="BD15" s="1790"/>
      <c r="BE15" s="1790"/>
      <c r="BF15" s="1790"/>
      <c r="BG15" s="1790"/>
      <c r="BH15" s="1790"/>
      <c r="BO15" s="1790"/>
      <c r="BP15" s="1790"/>
      <c r="BQ15" s="1790"/>
      <c r="BR15" s="1790"/>
      <c r="BS15" s="1790"/>
      <c r="BT15" s="1790"/>
      <c r="BU15" s="1790"/>
      <c r="BV15" s="3353" t="s">
        <v>965</v>
      </c>
      <c r="BW15" s="3354"/>
      <c r="BX15" s="3354"/>
      <c r="BY15" s="3355"/>
      <c r="BZ15" s="3356"/>
      <c r="CA15" s="3357"/>
      <c r="CD15" s="1773"/>
      <c r="CH15" s="1807"/>
      <c r="CI15" s="1807"/>
      <c r="CJ15" s="1807"/>
      <c r="CK15" s="1807"/>
    </row>
    <row r="16" spans="2:126" s="1810" customFormat="1" ht="30" customHeight="1">
      <c r="B16" s="1808"/>
      <c r="C16" s="1790"/>
      <c r="D16" s="1804"/>
      <c r="E16" s="1790"/>
      <c r="F16" s="1771" t="s">
        <v>268</v>
      </c>
      <c r="G16" s="1790"/>
      <c r="H16" s="1790"/>
      <c r="I16" s="1774"/>
      <c r="J16" s="1774"/>
      <c r="K16" s="1774"/>
      <c r="L16" s="1774"/>
      <c r="M16" s="1774"/>
      <c r="N16" s="1774"/>
      <c r="O16" s="1774"/>
      <c r="P16" s="1774"/>
      <c r="Q16" s="1774"/>
      <c r="R16" s="1774"/>
      <c r="S16" s="1774"/>
      <c r="T16" s="1774"/>
      <c r="U16" s="1774"/>
      <c r="V16" s="1774"/>
      <c r="W16" s="1774"/>
      <c r="X16" s="1774"/>
      <c r="Y16" s="1774"/>
      <c r="Z16" s="1774"/>
      <c r="AA16" s="1774"/>
      <c r="AB16" s="1774"/>
      <c r="AC16" s="1774"/>
      <c r="AD16" s="1774"/>
      <c r="AE16" s="1774"/>
      <c r="AF16" s="1774"/>
      <c r="AG16" s="1774"/>
      <c r="AH16" s="1774"/>
      <c r="AI16" s="1774"/>
      <c r="AJ16" s="1774"/>
      <c r="AK16" s="1774"/>
      <c r="AL16" s="1774"/>
      <c r="AM16" s="1774"/>
      <c r="AN16" s="1774"/>
      <c r="AO16" s="1774"/>
      <c r="AP16" s="1790"/>
      <c r="AQ16" s="1790"/>
      <c r="AR16" s="1790"/>
      <c r="AS16" s="1790"/>
      <c r="AT16" s="1790"/>
      <c r="AU16" s="1790"/>
      <c r="AV16" s="1790"/>
      <c r="AW16" s="1790"/>
      <c r="AX16" s="1790"/>
      <c r="AY16" s="1790"/>
      <c r="AZ16" s="1790"/>
      <c r="BA16" s="1790"/>
      <c r="BB16" s="1790"/>
      <c r="BC16" s="1790"/>
      <c r="BD16" s="1790"/>
      <c r="BE16" s="1790"/>
      <c r="BF16" s="1790"/>
      <c r="BG16" s="1790"/>
      <c r="BH16" s="1790"/>
      <c r="BO16" s="1790"/>
      <c r="BP16" s="1790"/>
      <c r="BQ16" s="1790"/>
      <c r="BR16" s="1790"/>
      <c r="BS16" s="1790"/>
      <c r="BT16" s="1790"/>
      <c r="BU16" s="1790"/>
      <c r="BV16" s="3354"/>
      <c r="BW16" s="3354"/>
      <c r="BX16" s="3354"/>
      <c r="BY16" s="3358"/>
      <c r="BZ16" s="3359"/>
      <c r="CA16" s="3360"/>
      <c r="CD16" s="1811"/>
      <c r="CH16" s="1807"/>
      <c r="CI16" s="1807"/>
      <c r="CJ16" s="1807"/>
      <c r="CK16" s="1807"/>
    </row>
    <row r="17" spans="2:91" s="1810" customFormat="1" ht="24.9" customHeight="1">
      <c r="B17" s="1808"/>
      <c r="C17" s="1790"/>
      <c r="D17" s="1809"/>
      <c r="E17" s="1790"/>
      <c r="F17" s="1787"/>
      <c r="G17" s="1790"/>
      <c r="H17" s="1790"/>
      <c r="I17" s="1774"/>
      <c r="J17" s="1774"/>
      <c r="K17" s="1774"/>
      <c r="L17" s="1774"/>
      <c r="M17" s="1774"/>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90"/>
      <c r="AQ17" s="1790"/>
      <c r="AR17" s="1790"/>
      <c r="AS17" s="1790"/>
      <c r="AT17" s="1790"/>
      <c r="AU17" s="1790"/>
      <c r="AV17" s="1790"/>
      <c r="AW17" s="1790"/>
      <c r="AX17" s="1790"/>
      <c r="AY17" s="1790"/>
      <c r="AZ17" s="1790"/>
      <c r="BA17" s="1790"/>
      <c r="BB17" s="1790"/>
      <c r="BC17" s="1790"/>
      <c r="BD17" s="1790"/>
      <c r="BE17" s="1790"/>
      <c r="BF17" s="1790"/>
      <c r="BG17" s="1790"/>
      <c r="BH17" s="1790"/>
      <c r="BO17" s="1790"/>
      <c r="BP17" s="1790"/>
      <c r="BQ17" s="1790"/>
      <c r="BR17" s="1790"/>
      <c r="BS17" s="1790"/>
      <c r="BT17" s="1790"/>
      <c r="BU17" s="1790"/>
      <c r="BV17" s="1790"/>
      <c r="BW17" s="1790"/>
      <c r="BX17" s="1790"/>
      <c r="BY17" s="1790"/>
      <c r="BZ17" s="1790"/>
      <c r="CA17" s="1790"/>
      <c r="CD17" s="1811"/>
      <c r="CH17" s="1807"/>
      <c r="CI17" s="1807"/>
      <c r="CJ17" s="1807"/>
      <c r="CK17" s="1807"/>
    </row>
    <row r="18" spans="2:91" s="1810" customFormat="1" ht="30" customHeight="1">
      <c r="B18" s="1812"/>
      <c r="C18" s="1790"/>
      <c r="D18" s="1774" t="s">
        <v>8</v>
      </c>
      <c r="E18" s="1790"/>
      <c r="F18" s="1770" t="s">
        <v>1502</v>
      </c>
      <c r="G18" s="1790"/>
      <c r="H18" s="1790"/>
      <c r="I18" s="1774"/>
      <c r="J18" s="1774"/>
      <c r="K18" s="1774"/>
      <c r="L18" s="1774"/>
      <c r="M18" s="1774"/>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c r="AL18" s="1774"/>
      <c r="AM18" s="1774"/>
      <c r="AN18" s="1774"/>
      <c r="AO18" s="1774"/>
      <c r="AP18" s="1790"/>
      <c r="AQ18" s="1790"/>
      <c r="AR18" s="1790"/>
      <c r="AS18" s="1790"/>
      <c r="AT18" s="1790"/>
      <c r="AU18" s="1790"/>
      <c r="AV18" s="1790"/>
      <c r="AW18" s="1790"/>
      <c r="AX18" s="1790"/>
      <c r="AY18" s="1790"/>
      <c r="AZ18" s="1790"/>
      <c r="BA18" s="1790"/>
      <c r="BB18" s="1790"/>
      <c r="BC18" s="1790"/>
      <c r="BD18" s="1790"/>
      <c r="BE18" s="1790"/>
      <c r="BF18" s="1790"/>
      <c r="BG18" s="1790"/>
      <c r="BH18" s="1790"/>
      <c r="BO18" s="1790"/>
      <c r="BP18" s="1790"/>
      <c r="BQ18" s="1790"/>
      <c r="BR18" s="1790"/>
      <c r="BS18" s="1790"/>
      <c r="BT18" s="1790"/>
      <c r="BU18" s="1790"/>
      <c r="BV18" s="3353" t="s">
        <v>967</v>
      </c>
      <c r="BW18" s="3354"/>
      <c r="BX18" s="3354"/>
      <c r="BY18" s="3355"/>
      <c r="BZ18" s="3356"/>
      <c r="CA18" s="3357"/>
      <c r="CD18" s="1811"/>
      <c r="CH18" s="1807"/>
      <c r="CI18" s="1807"/>
      <c r="CJ18" s="1807"/>
      <c r="CK18" s="1807"/>
    </row>
    <row r="19" spans="2:91" s="1810" customFormat="1" ht="30" customHeight="1">
      <c r="B19" s="1812"/>
      <c r="C19" s="1790"/>
      <c r="D19" s="1804"/>
      <c r="E19" s="1790"/>
      <c r="F19" s="1771" t="s">
        <v>269</v>
      </c>
      <c r="G19" s="1790"/>
      <c r="H19" s="1790"/>
      <c r="I19" s="1774"/>
      <c r="J19" s="1774"/>
      <c r="K19" s="1774"/>
      <c r="L19" s="1774"/>
      <c r="M19" s="1774"/>
      <c r="N19" s="1774"/>
      <c r="O19" s="1774"/>
      <c r="P19" s="1774"/>
      <c r="Q19" s="1774"/>
      <c r="R19" s="1774"/>
      <c r="S19" s="1774"/>
      <c r="T19" s="1774"/>
      <c r="U19" s="1774"/>
      <c r="V19" s="1774"/>
      <c r="W19" s="1774"/>
      <c r="X19" s="1774"/>
      <c r="Y19" s="1774"/>
      <c r="Z19" s="1774"/>
      <c r="AA19" s="1774"/>
      <c r="AB19" s="1774"/>
      <c r="AC19" s="1774"/>
      <c r="AD19" s="1774"/>
      <c r="AE19" s="1774"/>
      <c r="AF19" s="1774"/>
      <c r="AG19" s="1774"/>
      <c r="AH19" s="1774"/>
      <c r="AI19" s="1774"/>
      <c r="AJ19" s="1774"/>
      <c r="AK19" s="1774"/>
      <c r="AL19" s="1774"/>
      <c r="AM19" s="1774"/>
      <c r="AN19" s="1774"/>
      <c r="AO19" s="1774"/>
      <c r="AP19" s="1790"/>
      <c r="AQ19" s="1790"/>
      <c r="AR19" s="1790"/>
      <c r="AS19" s="1790"/>
      <c r="AT19" s="1790"/>
      <c r="AU19" s="1790"/>
      <c r="AV19" s="1790"/>
      <c r="AW19" s="1790"/>
      <c r="AX19" s="1790"/>
      <c r="AY19" s="1790"/>
      <c r="AZ19" s="1790"/>
      <c r="BA19" s="1790"/>
      <c r="BB19" s="1790"/>
      <c r="BC19" s="1790"/>
      <c r="BD19" s="1790"/>
      <c r="BE19" s="1790"/>
      <c r="BF19" s="1790"/>
      <c r="BG19" s="1790"/>
      <c r="BH19" s="1790"/>
      <c r="BO19" s="1790"/>
      <c r="BP19" s="1790"/>
      <c r="BQ19" s="1790"/>
      <c r="BR19" s="1790"/>
      <c r="BS19" s="1790"/>
      <c r="BT19" s="1790"/>
      <c r="BU19" s="1790"/>
      <c r="BV19" s="3354"/>
      <c r="BW19" s="3354"/>
      <c r="BX19" s="3354"/>
      <c r="BY19" s="3358"/>
      <c r="BZ19" s="3359"/>
      <c r="CA19" s="3360"/>
      <c r="CD19" s="1811"/>
      <c r="CH19" s="1807"/>
      <c r="CI19" s="1807"/>
      <c r="CJ19" s="1807"/>
      <c r="CK19" s="1807"/>
    </row>
    <row r="20" spans="2:91" s="1810" customFormat="1" ht="24.9" customHeight="1">
      <c r="B20" s="1812"/>
      <c r="C20" s="1790"/>
      <c r="D20" s="1804"/>
      <c r="E20" s="1790"/>
      <c r="F20" s="1787"/>
      <c r="G20" s="1790"/>
      <c r="H20" s="1790"/>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90"/>
      <c r="AQ20" s="1790"/>
      <c r="AR20" s="1790"/>
      <c r="AS20" s="1790"/>
      <c r="AT20" s="1790"/>
      <c r="AU20" s="1790"/>
      <c r="AV20" s="1790"/>
      <c r="AW20" s="1790"/>
      <c r="AX20" s="1790"/>
      <c r="AY20" s="1790"/>
      <c r="AZ20" s="1790"/>
      <c r="BA20" s="1790"/>
      <c r="BB20" s="1790"/>
      <c r="BC20" s="1790"/>
      <c r="BD20" s="1790"/>
      <c r="BE20" s="1790"/>
      <c r="BF20" s="1790"/>
      <c r="BG20" s="1790"/>
      <c r="BH20" s="1790"/>
      <c r="BO20" s="1790"/>
      <c r="BP20" s="1790"/>
      <c r="BQ20" s="1790"/>
      <c r="BR20" s="1790"/>
      <c r="BS20" s="1790"/>
      <c r="BT20" s="1790"/>
      <c r="BU20" s="1790"/>
      <c r="BV20" s="1790"/>
      <c r="BW20" s="1790"/>
      <c r="BX20" s="1790"/>
      <c r="BY20" s="1790"/>
      <c r="BZ20" s="1790"/>
      <c r="CA20" s="1790"/>
      <c r="CD20" s="1811"/>
      <c r="CH20" s="1807"/>
      <c r="CI20" s="1807"/>
      <c r="CJ20" s="1807"/>
      <c r="CK20" s="1807"/>
    </row>
    <row r="21" spans="2:91" s="1810" customFormat="1" ht="30" customHeight="1">
      <c r="B21" s="1812"/>
      <c r="C21" s="1790"/>
      <c r="D21" s="1803" t="s">
        <v>9</v>
      </c>
      <c r="E21" s="1790"/>
      <c r="F21" s="1774" t="s">
        <v>1026</v>
      </c>
      <c r="G21" s="1790"/>
      <c r="H21" s="1790"/>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774"/>
      <c r="AN21" s="1774"/>
      <c r="AO21" s="1774"/>
      <c r="AP21" s="1790"/>
      <c r="AQ21" s="1790"/>
      <c r="AR21" s="1790"/>
      <c r="AS21" s="1790"/>
      <c r="AT21" s="1790"/>
      <c r="AU21" s="1790"/>
      <c r="AV21" s="1790"/>
      <c r="AW21" s="1790"/>
      <c r="AX21" s="1790"/>
      <c r="AY21" s="1790"/>
      <c r="AZ21" s="1790"/>
      <c r="BA21" s="1790"/>
      <c r="BB21" s="1790"/>
      <c r="BC21" s="1790"/>
      <c r="BD21" s="1790"/>
      <c r="BE21" s="1790"/>
      <c r="BF21" s="1790"/>
      <c r="BG21" s="1790"/>
      <c r="BH21" s="1790"/>
      <c r="BO21" s="1790"/>
      <c r="BP21" s="1790"/>
      <c r="BQ21" s="1790"/>
      <c r="BR21" s="1790"/>
      <c r="BS21" s="1790"/>
      <c r="BT21" s="1790"/>
      <c r="BU21" s="1790"/>
      <c r="BV21" s="3353" t="s">
        <v>1027</v>
      </c>
      <c r="BW21" s="3354"/>
      <c r="BX21" s="3354"/>
      <c r="BY21" s="3355"/>
      <c r="BZ21" s="3356"/>
      <c r="CA21" s="3357"/>
      <c r="CD21" s="1811"/>
      <c r="CH21" s="1807"/>
      <c r="CI21" s="1807"/>
      <c r="CJ21" s="1807"/>
      <c r="CK21" s="1807"/>
    </row>
    <row r="22" spans="2:91" s="1810" customFormat="1" ht="30" customHeight="1">
      <c r="B22" s="1812"/>
      <c r="C22" s="1790"/>
      <c r="D22" s="1804"/>
      <c r="E22" s="1790"/>
      <c r="F22" s="1802" t="s">
        <v>270</v>
      </c>
      <c r="G22" s="1790"/>
      <c r="H22" s="1790"/>
      <c r="I22" s="1774"/>
      <c r="J22" s="1774"/>
      <c r="K22" s="1774"/>
      <c r="L22" s="1774"/>
      <c r="M22" s="1774"/>
      <c r="N22" s="1774"/>
      <c r="O22" s="1774"/>
      <c r="P22" s="1774"/>
      <c r="Q22" s="1774"/>
      <c r="R22" s="1774"/>
      <c r="S22" s="1774"/>
      <c r="T22" s="1774"/>
      <c r="U22" s="1774"/>
      <c r="V22" s="1774"/>
      <c r="W22" s="1774"/>
      <c r="X22" s="1774"/>
      <c r="Y22" s="1774"/>
      <c r="Z22" s="1774"/>
      <c r="AA22" s="1774"/>
      <c r="AB22" s="1774"/>
      <c r="AC22" s="1774"/>
      <c r="AD22" s="1774"/>
      <c r="AE22" s="1774"/>
      <c r="AF22" s="1774"/>
      <c r="AG22" s="1774"/>
      <c r="AH22" s="1774"/>
      <c r="AI22" s="1774"/>
      <c r="AJ22" s="1774"/>
      <c r="AK22" s="1774"/>
      <c r="AL22" s="1774"/>
      <c r="AM22" s="1774"/>
      <c r="AN22" s="1774"/>
      <c r="AO22" s="1774"/>
      <c r="AP22" s="1790"/>
      <c r="AQ22" s="1790"/>
      <c r="AR22" s="1790"/>
      <c r="AS22" s="1790"/>
      <c r="AT22" s="1790"/>
      <c r="AU22" s="1790"/>
      <c r="AV22" s="1790"/>
      <c r="AW22" s="1790"/>
      <c r="AX22" s="1790"/>
      <c r="AY22" s="1790"/>
      <c r="AZ22" s="1790"/>
      <c r="BA22" s="1790"/>
      <c r="BB22" s="1790"/>
      <c r="BC22" s="1790"/>
      <c r="BD22" s="1790"/>
      <c r="BE22" s="1790"/>
      <c r="BF22" s="1790"/>
      <c r="BG22" s="1790"/>
      <c r="BH22" s="1790"/>
      <c r="BO22" s="1790"/>
      <c r="BP22" s="1790"/>
      <c r="BQ22" s="1790"/>
      <c r="BR22" s="1790"/>
      <c r="BS22" s="1790"/>
      <c r="BT22" s="1790"/>
      <c r="BU22" s="1790"/>
      <c r="BV22" s="3354"/>
      <c r="BW22" s="3354"/>
      <c r="BX22" s="3354"/>
      <c r="BY22" s="3358"/>
      <c r="BZ22" s="3359"/>
      <c r="CA22" s="3360"/>
      <c r="CD22" s="1811"/>
      <c r="CH22" s="1807"/>
      <c r="CI22" s="1807"/>
      <c r="CJ22" s="1807"/>
      <c r="CK22" s="1807"/>
    </row>
    <row r="23" spans="2:91" s="1801" customFormat="1" ht="24.9" customHeight="1">
      <c r="B23" s="1812"/>
      <c r="C23" s="1790"/>
      <c r="D23" s="1809"/>
      <c r="E23" s="1790"/>
      <c r="F23" s="1802"/>
      <c r="G23" s="1790"/>
      <c r="H23" s="1790"/>
      <c r="I23" s="1774"/>
      <c r="J23" s="1774"/>
      <c r="K23" s="1774"/>
      <c r="L23" s="1774"/>
      <c r="M23" s="1774"/>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c r="AL23" s="1774"/>
      <c r="AM23" s="1774"/>
      <c r="AN23" s="1774"/>
      <c r="AO23" s="1774"/>
      <c r="AP23" s="1790"/>
      <c r="AQ23" s="1790"/>
      <c r="AR23" s="1790"/>
      <c r="AS23" s="1790"/>
      <c r="AT23" s="1790"/>
      <c r="AU23" s="1790"/>
      <c r="AV23" s="1790"/>
      <c r="AW23" s="1790"/>
      <c r="AX23" s="1790"/>
      <c r="AY23" s="1790"/>
      <c r="AZ23" s="1790"/>
      <c r="BA23" s="1790"/>
      <c r="BB23" s="1790"/>
      <c r="BC23" s="1790"/>
      <c r="BD23" s="1790"/>
      <c r="BE23" s="1790"/>
      <c r="BF23" s="1790"/>
      <c r="BG23" s="1790"/>
      <c r="BH23" s="1790"/>
      <c r="BO23" s="1790"/>
      <c r="BP23" s="1790"/>
      <c r="BQ23" s="1790"/>
      <c r="BR23" s="1790"/>
      <c r="BS23" s="1790"/>
      <c r="BT23" s="1790"/>
      <c r="BU23" s="1790"/>
      <c r="BV23" s="1790"/>
      <c r="BW23" s="1790"/>
      <c r="BX23" s="1790"/>
      <c r="BY23" s="1790"/>
      <c r="BZ23" s="1790"/>
      <c r="CA23" s="1790"/>
      <c r="CD23" s="1897"/>
      <c r="CH23" s="1807"/>
      <c r="CI23" s="1807"/>
      <c r="CJ23" s="1807"/>
      <c r="CK23" s="1807"/>
    </row>
    <row r="24" spans="2:91" s="1801" customFormat="1" ht="39.9" customHeight="1">
      <c r="B24" s="1796"/>
      <c r="C24" s="1790"/>
      <c r="D24" s="1803" t="s">
        <v>26</v>
      </c>
      <c r="E24" s="1790"/>
      <c r="F24" s="1774" t="s">
        <v>271</v>
      </c>
      <c r="G24" s="1790"/>
      <c r="H24" s="1790"/>
      <c r="I24" s="1774"/>
      <c r="J24" s="1774"/>
      <c r="K24" s="1774"/>
      <c r="L24" s="1774"/>
      <c r="M24" s="1774"/>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c r="AL24" s="1774"/>
      <c r="AM24" s="1774"/>
      <c r="AN24" s="1774"/>
      <c r="AO24" s="1774"/>
      <c r="AP24" s="1790"/>
      <c r="AQ24" s="1790"/>
      <c r="AR24" s="1790"/>
      <c r="AS24" s="1790"/>
      <c r="AT24" s="1790"/>
      <c r="AU24" s="1790"/>
      <c r="AV24" s="1790"/>
      <c r="AW24" s="1790"/>
      <c r="AX24" s="1790"/>
      <c r="AY24" s="1790"/>
      <c r="AZ24" s="1790"/>
      <c r="BA24" s="1790"/>
      <c r="BB24" s="1790"/>
      <c r="BC24" s="1790"/>
      <c r="BD24" s="1790"/>
      <c r="BE24" s="1790"/>
      <c r="BF24" s="1790"/>
      <c r="BG24" s="1790"/>
      <c r="BH24" s="1790"/>
      <c r="BO24" s="1790"/>
      <c r="BP24" s="1790"/>
      <c r="BQ24" s="1790"/>
      <c r="BR24" s="1790"/>
      <c r="BS24" s="1790"/>
      <c r="BT24" s="1790"/>
      <c r="BU24" s="1790"/>
      <c r="BV24" s="3353" t="s">
        <v>1028</v>
      </c>
      <c r="BW24" s="3354"/>
      <c r="BX24" s="3354"/>
      <c r="BY24" s="3355"/>
      <c r="BZ24" s="3356"/>
      <c r="CA24" s="3357"/>
      <c r="CD24" s="1897"/>
      <c r="CH24" s="1807"/>
      <c r="CI24" s="1807"/>
      <c r="CJ24" s="1807"/>
      <c r="CK24" s="1807"/>
    </row>
    <row r="25" spans="2:91" s="1801" customFormat="1" ht="39.9" customHeight="1">
      <c r="B25" s="1796"/>
      <c r="C25" s="1790"/>
      <c r="D25" s="1804"/>
      <c r="E25" s="1790"/>
      <c r="F25" s="1802" t="s">
        <v>272</v>
      </c>
      <c r="G25" s="1790"/>
      <c r="H25" s="1790"/>
      <c r="I25" s="1774"/>
      <c r="J25" s="1774"/>
      <c r="K25" s="1774"/>
      <c r="L25" s="1774"/>
      <c r="M25" s="1774"/>
      <c r="N25" s="1774"/>
      <c r="O25" s="1774"/>
      <c r="P25" s="1774"/>
      <c r="Q25" s="1774"/>
      <c r="R25" s="1774"/>
      <c r="S25" s="1774"/>
      <c r="T25" s="1774"/>
      <c r="U25" s="1774"/>
      <c r="V25" s="1774"/>
      <c r="W25" s="1774"/>
      <c r="X25" s="1774"/>
      <c r="Y25" s="1774"/>
      <c r="Z25" s="1774"/>
      <c r="AA25" s="1774"/>
      <c r="AB25" s="1774"/>
      <c r="AC25" s="1774"/>
      <c r="AD25" s="1774"/>
      <c r="AE25" s="1774"/>
      <c r="AF25" s="1774"/>
      <c r="AG25" s="1774"/>
      <c r="AH25" s="1774"/>
      <c r="AI25" s="1774"/>
      <c r="AJ25" s="1774"/>
      <c r="AK25" s="1774"/>
      <c r="AL25" s="1774"/>
      <c r="AM25" s="1774"/>
      <c r="AN25" s="1774"/>
      <c r="AO25" s="1774"/>
      <c r="AP25" s="1790"/>
      <c r="AQ25" s="1790"/>
      <c r="AR25" s="1790"/>
      <c r="AS25" s="1790"/>
      <c r="AT25" s="1790"/>
      <c r="AU25" s="1790"/>
      <c r="AV25" s="1790"/>
      <c r="AW25" s="1790"/>
      <c r="AX25" s="1790"/>
      <c r="AY25" s="1790"/>
      <c r="AZ25" s="1790"/>
      <c r="BA25" s="1790"/>
      <c r="BB25" s="1790"/>
      <c r="BC25" s="1790"/>
      <c r="BD25" s="1790"/>
      <c r="BE25" s="1790"/>
      <c r="BF25" s="1790"/>
      <c r="BG25" s="1790"/>
      <c r="BH25" s="1790"/>
      <c r="BO25" s="1790"/>
      <c r="BP25" s="1790"/>
      <c r="BQ25" s="1790"/>
      <c r="BR25" s="1790"/>
      <c r="BS25" s="1790"/>
      <c r="BT25" s="1790"/>
      <c r="BU25" s="1790"/>
      <c r="BV25" s="3354"/>
      <c r="BW25" s="3354"/>
      <c r="BX25" s="3354"/>
      <c r="BY25" s="3358"/>
      <c r="BZ25" s="3359"/>
      <c r="CA25" s="3360"/>
      <c r="CD25" s="1897"/>
      <c r="CH25" s="1807"/>
      <c r="CI25" s="1807"/>
      <c r="CJ25" s="1807"/>
      <c r="CK25" s="1807"/>
    </row>
    <row r="26" spans="2:91" s="1801" customFormat="1" ht="24.9" customHeight="1">
      <c r="B26" s="1796"/>
      <c r="C26" s="1790"/>
      <c r="D26" s="1804"/>
      <c r="E26" s="1790"/>
      <c r="F26" s="1802"/>
      <c r="G26" s="1790"/>
      <c r="H26" s="1790"/>
      <c r="I26" s="1774"/>
      <c r="J26" s="1774"/>
      <c r="K26" s="1774"/>
      <c r="L26" s="1774"/>
      <c r="M26" s="1774"/>
      <c r="N26" s="1774"/>
      <c r="O26" s="1774"/>
      <c r="P26" s="1774"/>
      <c r="Q26" s="1774"/>
      <c r="R26" s="1774"/>
      <c r="S26" s="1774"/>
      <c r="T26" s="1774"/>
      <c r="U26" s="1774"/>
      <c r="V26" s="1774"/>
      <c r="W26" s="1774"/>
      <c r="X26" s="1774"/>
      <c r="Y26" s="1774"/>
      <c r="Z26" s="1774"/>
      <c r="AA26" s="1774"/>
      <c r="AB26" s="1774"/>
      <c r="AC26" s="1774"/>
      <c r="AD26" s="1774"/>
      <c r="AE26" s="1774"/>
      <c r="AF26" s="1774"/>
      <c r="AG26" s="1774"/>
      <c r="AH26" s="1774"/>
      <c r="AI26" s="1774"/>
      <c r="AJ26" s="1774"/>
      <c r="AK26" s="1774"/>
      <c r="AL26" s="1774"/>
      <c r="AM26" s="1774"/>
      <c r="AN26" s="1774"/>
      <c r="AO26" s="1774"/>
      <c r="AP26" s="1790"/>
      <c r="AQ26" s="1790"/>
      <c r="AR26" s="1790"/>
      <c r="AS26" s="1790"/>
      <c r="AT26" s="1790"/>
      <c r="AU26" s="1790"/>
      <c r="AV26" s="1790"/>
      <c r="AW26" s="1790"/>
      <c r="AX26" s="1790"/>
      <c r="AY26" s="1790"/>
      <c r="AZ26" s="1790"/>
      <c r="BA26" s="1790"/>
      <c r="BB26" s="1790"/>
      <c r="BC26" s="1790"/>
      <c r="BD26" s="1790"/>
      <c r="BE26" s="1790"/>
      <c r="BF26" s="1790"/>
      <c r="BG26" s="1790"/>
      <c r="BH26" s="1790"/>
      <c r="BO26" s="1790"/>
      <c r="BP26" s="1790"/>
      <c r="BQ26" s="1790"/>
      <c r="BR26" s="1790"/>
      <c r="BS26" s="1790"/>
      <c r="BT26" s="1790"/>
      <c r="BU26" s="1790"/>
      <c r="BV26" s="1896"/>
      <c r="BW26" s="1896"/>
      <c r="BX26" s="1896"/>
      <c r="BY26" s="1896"/>
      <c r="BZ26" s="1896"/>
      <c r="CA26" s="1896"/>
      <c r="CD26" s="1897"/>
      <c r="CG26" s="1774"/>
      <c r="CH26" s="1790"/>
      <c r="CI26" s="1790"/>
      <c r="CJ26" s="1790"/>
      <c r="CK26" s="1790"/>
      <c r="CL26" s="1790"/>
      <c r="CM26" s="1790"/>
    </row>
    <row r="27" spans="2:91" s="1801" customFormat="1" ht="30" customHeight="1">
      <c r="B27" s="1796"/>
      <c r="C27" s="1790"/>
      <c r="D27" s="1803" t="s">
        <v>28</v>
      </c>
      <c r="E27" s="1790"/>
      <c r="F27" s="1774" t="s">
        <v>355</v>
      </c>
      <c r="G27" s="1790"/>
      <c r="H27" s="1790"/>
      <c r="I27" s="1774"/>
      <c r="J27" s="1774"/>
      <c r="K27" s="1774"/>
      <c r="L27" s="1774"/>
      <c r="M27" s="1774"/>
      <c r="N27" s="1774"/>
      <c r="O27" s="1774"/>
      <c r="P27" s="1774"/>
      <c r="Q27" s="1774"/>
      <c r="R27" s="1774"/>
      <c r="S27" s="1774"/>
      <c r="T27" s="1774"/>
      <c r="U27" s="1774"/>
      <c r="V27" s="1774"/>
      <c r="W27" s="1774"/>
      <c r="X27" s="1774"/>
      <c r="Y27" s="1774"/>
      <c r="Z27" s="1774"/>
      <c r="AA27" s="1774"/>
      <c r="AB27" s="1774"/>
      <c r="AC27" s="1774"/>
      <c r="AD27" s="1774"/>
      <c r="AE27" s="1774"/>
      <c r="AF27" s="1774"/>
      <c r="AG27" s="1774"/>
      <c r="AH27" s="1774"/>
      <c r="AI27" s="1774"/>
      <c r="AJ27" s="1774"/>
      <c r="AK27" s="1774"/>
      <c r="AL27" s="1774"/>
      <c r="AM27" s="1774"/>
      <c r="AN27" s="1774"/>
      <c r="AO27" s="1774"/>
      <c r="AP27" s="1790"/>
      <c r="AQ27" s="1790"/>
      <c r="AR27" s="1790"/>
      <c r="AS27" s="1790"/>
      <c r="AT27" s="1790"/>
      <c r="AU27" s="1790"/>
      <c r="AV27" s="1790"/>
      <c r="AW27" s="1790"/>
      <c r="AX27" s="1790"/>
      <c r="AY27" s="1790"/>
      <c r="AZ27" s="1790"/>
      <c r="BA27" s="1790"/>
      <c r="BB27" s="1790"/>
      <c r="BC27" s="1790"/>
      <c r="BD27" s="1790"/>
      <c r="BE27" s="1790"/>
      <c r="BF27" s="1790"/>
      <c r="BG27" s="1790"/>
      <c r="BH27" s="1790"/>
      <c r="BO27" s="1790"/>
      <c r="BP27" s="1790"/>
      <c r="BQ27" s="1790"/>
      <c r="BR27" s="1790"/>
      <c r="BS27" s="1790"/>
      <c r="BT27" s="1790"/>
      <c r="BU27" s="1790"/>
      <c r="BV27" s="3353" t="s">
        <v>1029</v>
      </c>
      <c r="BW27" s="3354"/>
      <c r="BX27" s="3354"/>
      <c r="BY27" s="3355"/>
      <c r="BZ27" s="3356"/>
      <c r="CA27" s="3357"/>
      <c r="CD27" s="1897"/>
      <c r="CG27" s="1774"/>
      <c r="CH27" s="1790"/>
      <c r="CI27" s="1790"/>
      <c r="CJ27" s="1790"/>
      <c r="CK27" s="1790"/>
      <c r="CL27" s="1790"/>
      <c r="CM27" s="1790"/>
    </row>
    <row r="28" spans="2:91" s="1801" customFormat="1" ht="30" customHeight="1">
      <c r="B28" s="1777"/>
      <c r="C28" s="1790"/>
      <c r="D28" s="1804"/>
      <c r="E28" s="1790"/>
      <c r="F28" s="1802" t="s">
        <v>356</v>
      </c>
      <c r="G28" s="1790"/>
      <c r="H28" s="1790"/>
      <c r="I28" s="1774"/>
      <c r="J28" s="1774"/>
      <c r="K28" s="1774"/>
      <c r="L28" s="1774"/>
      <c r="M28" s="1774"/>
      <c r="N28" s="1774"/>
      <c r="O28" s="1774"/>
      <c r="P28" s="1774"/>
      <c r="Q28" s="1774"/>
      <c r="R28" s="1774"/>
      <c r="S28" s="3442"/>
      <c r="T28" s="3442"/>
      <c r="U28" s="3442"/>
      <c r="V28" s="3442"/>
      <c r="W28" s="3442"/>
      <c r="X28" s="3442"/>
      <c r="Y28" s="3442"/>
      <c r="Z28" s="3442"/>
      <c r="AA28" s="3442"/>
      <c r="AB28" s="3442"/>
      <c r="AC28" s="3442"/>
      <c r="AD28" s="3442"/>
      <c r="AE28" s="3442"/>
      <c r="AF28" s="3442"/>
      <c r="AG28" s="3442"/>
      <c r="AH28" s="3442"/>
      <c r="AI28" s="3442"/>
      <c r="AJ28" s="3442"/>
      <c r="AK28" s="3442"/>
      <c r="AL28" s="3442"/>
      <c r="AM28" s="1774"/>
      <c r="AN28" s="1774"/>
      <c r="AO28" s="1774"/>
      <c r="AP28" s="1790"/>
      <c r="AQ28" s="1790"/>
      <c r="AR28" s="1790"/>
      <c r="AS28" s="1790"/>
      <c r="AT28" s="1790"/>
      <c r="AU28" s="1790"/>
      <c r="AV28" s="1790"/>
      <c r="AW28" s="1790"/>
      <c r="AX28" s="1790"/>
      <c r="AY28" s="1790"/>
      <c r="AZ28" s="1790"/>
      <c r="BA28" s="1790"/>
      <c r="BB28" s="1790"/>
      <c r="BC28" s="1790"/>
      <c r="BD28" s="1790"/>
      <c r="BE28" s="1790"/>
      <c r="BF28" s="1790"/>
      <c r="BG28" s="1790"/>
      <c r="BH28" s="1790"/>
      <c r="BO28" s="1790"/>
      <c r="BP28" s="1790"/>
      <c r="BQ28" s="1790"/>
      <c r="BR28" s="1790"/>
      <c r="BS28" s="1790"/>
      <c r="BT28" s="1790"/>
      <c r="BU28" s="1790"/>
      <c r="BV28" s="3354"/>
      <c r="BW28" s="3354"/>
      <c r="BX28" s="3354"/>
      <c r="BY28" s="3358"/>
      <c r="BZ28" s="3359"/>
      <c r="CA28" s="3360"/>
      <c r="CD28" s="1897"/>
      <c r="CG28" s="1774"/>
      <c r="CH28" s="1790"/>
      <c r="CI28" s="1790"/>
      <c r="CJ28" s="1790"/>
      <c r="CK28" s="1790"/>
      <c r="CL28" s="1790"/>
      <c r="CM28" s="1790"/>
    </row>
    <row r="29" spans="2:91" s="1801" customFormat="1" ht="24.9" customHeight="1">
      <c r="B29" s="1808"/>
      <c r="C29" s="1790"/>
      <c r="D29" s="1804"/>
      <c r="E29" s="1790"/>
      <c r="F29" s="1802"/>
      <c r="G29" s="1790"/>
      <c r="H29" s="1790"/>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90"/>
      <c r="AQ29" s="1790"/>
      <c r="AR29" s="1790"/>
      <c r="AS29" s="1790"/>
      <c r="AT29" s="1790"/>
      <c r="AU29" s="1790"/>
      <c r="AV29" s="1790"/>
      <c r="AW29" s="1790"/>
      <c r="AX29" s="1790"/>
      <c r="AY29" s="1790"/>
      <c r="AZ29" s="1790"/>
      <c r="BA29" s="1790"/>
      <c r="BB29" s="1790"/>
      <c r="BC29" s="1790"/>
      <c r="BD29" s="1790"/>
      <c r="BE29" s="1790"/>
      <c r="BF29" s="1790"/>
      <c r="BG29" s="1790"/>
      <c r="BH29" s="1790"/>
      <c r="BO29" s="1790"/>
      <c r="BP29" s="1790"/>
      <c r="BQ29" s="1790"/>
      <c r="BR29" s="1790"/>
      <c r="BS29" s="1790"/>
      <c r="BT29" s="1790"/>
      <c r="BU29" s="1790"/>
      <c r="BV29" s="1896"/>
      <c r="BW29" s="1896"/>
      <c r="BX29" s="1896"/>
      <c r="BY29" s="1896"/>
      <c r="BZ29" s="1896"/>
      <c r="CA29" s="1896"/>
      <c r="CD29" s="1897"/>
      <c r="CG29" s="1774"/>
      <c r="CH29" s="1790"/>
      <c r="CI29" s="1790"/>
      <c r="CJ29" s="1790"/>
      <c r="CK29" s="1790"/>
      <c r="CL29" s="1790"/>
      <c r="CM29" s="1790"/>
    </row>
    <row r="30" spans="2:91" s="1801" customFormat="1" ht="30" customHeight="1">
      <c r="B30" s="1808"/>
      <c r="C30" s="1790"/>
      <c r="D30" s="1803" t="s">
        <v>30</v>
      </c>
      <c r="E30" s="1790"/>
      <c r="F30" s="1774" t="s">
        <v>1030</v>
      </c>
      <c r="G30" s="1790"/>
      <c r="H30" s="1790"/>
      <c r="I30" s="1774"/>
      <c r="J30" s="1774"/>
      <c r="K30" s="1774"/>
      <c r="L30" s="1774"/>
      <c r="M30" s="1774"/>
      <c r="N30" s="1774"/>
      <c r="O30" s="1774"/>
      <c r="P30" s="1774"/>
      <c r="Q30" s="1774"/>
      <c r="R30" s="1774"/>
      <c r="S30" s="1774"/>
      <c r="T30" s="1774"/>
      <c r="U30" s="1774"/>
      <c r="V30" s="1774"/>
      <c r="W30" s="1774"/>
      <c r="X30" s="1774"/>
      <c r="Y30" s="1774"/>
      <c r="Z30" s="1774"/>
      <c r="AA30" s="1774"/>
      <c r="AB30" s="1774"/>
      <c r="AC30" s="1774"/>
      <c r="AD30" s="1774"/>
      <c r="AE30" s="1774"/>
      <c r="AF30" s="1774"/>
      <c r="AG30" s="1774"/>
      <c r="AH30" s="1774"/>
      <c r="AI30" s="1774"/>
      <c r="AJ30" s="1774"/>
      <c r="AK30" s="1774"/>
      <c r="AL30" s="1774"/>
      <c r="AM30" s="1774"/>
      <c r="AN30" s="1774"/>
      <c r="AO30" s="1774"/>
      <c r="AP30" s="1790"/>
      <c r="AQ30" s="1790"/>
      <c r="AR30" s="1790"/>
      <c r="AS30" s="1790"/>
      <c r="AT30" s="1790"/>
      <c r="AU30" s="1790"/>
      <c r="AV30" s="1790"/>
      <c r="AW30" s="1790"/>
      <c r="AX30" s="1790"/>
      <c r="AY30" s="1790"/>
      <c r="AZ30" s="1790"/>
      <c r="BA30" s="1790"/>
      <c r="BB30" s="1790"/>
      <c r="BC30" s="1790"/>
      <c r="BD30" s="1790"/>
      <c r="BE30" s="1790"/>
      <c r="BF30" s="1790"/>
      <c r="BG30" s="1790"/>
      <c r="BH30" s="1790"/>
      <c r="BO30" s="1790"/>
      <c r="BP30" s="1790"/>
      <c r="BQ30" s="1790"/>
      <c r="BR30" s="1790"/>
      <c r="BS30" s="1790"/>
      <c r="BT30" s="1790"/>
      <c r="BU30" s="1790"/>
      <c r="BV30" s="3353" t="s">
        <v>972</v>
      </c>
      <c r="BW30" s="3354"/>
      <c r="BX30" s="3354"/>
      <c r="BY30" s="3355"/>
      <c r="BZ30" s="3356"/>
      <c r="CA30" s="3357"/>
      <c r="CD30" s="1897"/>
      <c r="CG30" s="1774"/>
      <c r="CH30" s="1790"/>
      <c r="CI30" s="1790"/>
      <c r="CJ30" s="1790"/>
      <c r="CK30" s="1790"/>
      <c r="CL30" s="1790"/>
      <c r="CM30" s="1790"/>
    </row>
    <row r="31" spans="2:91" s="1801" customFormat="1" ht="30" customHeight="1">
      <c r="B31" s="1812"/>
      <c r="C31" s="1790"/>
      <c r="D31" s="1804"/>
      <c r="E31" s="1790"/>
      <c r="F31" s="1802" t="s">
        <v>283</v>
      </c>
      <c r="G31" s="1790"/>
      <c r="H31" s="1790"/>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90"/>
      <c r="AQ31" s="1790"/>
      <c r="AR31" s="1790"/>
      <c r="AS31" s="1790"/>
      <c r="AT31" s="1790"/>
      <c r="AU31" s="1790"/>
      <c r="AV31" s="1790"/>
      <c r="AW31" s="1790"/>
      <c r="AX31" s="1790"/>
      <c r="AY31" s="1790"/>
      <c r="AZ31" s="1790"/>
      <c r="BA31" s="1790"/>
      <c r="BB31" s="1790"/>
      <c r="BC31" s="1790"/>
      <c r="BD31" s="1790"/>
      <c r="BE31" s="1790"/>
      <c r="BF31" s="1790"/>
      <c r="BG31" s="1790"/>
      <c r="BH31" s="1790"/>
      <c r="BO31" s="1790"/>
      <c r="BP31" s="1790"/>
      <c r="BQ31" s="1790"/>
      <c r="BR31" s="1790"/>
      <c r="BS31" s="1790"/>
      <c r="BT31" s="1790"/>
      <c r="BU31" s="1790"/>
      <c r="BV31" s="3354"/>
      <c r="BW31" s="3354"/>
      <c r="BX31" s="3354"/>
      <c r="BY31" s="3358"/>
      <c r="BZ31" s="3359"/>
      <c r="CA31" s="3360"/>
      <c r="CD31" s="1897"/>
      <c r="CG31" s="1774"/>
      <c r="CH31" s="1790"/>
      <c r="CI31" s="1790"/>
      <c r="CJ31" s="1790"/>
      <c r="CK31" s="1790"/>
      <c r="CL31" s="1790"/>
      <c r="CM31" s="1790"/>
    </row>
    <row r="32" spans="2:91" s="1801" customFormat="1" ht="39.9" customHeight="1">
      <c r="B32" s="1846"/>
      <c r="C32" s="1821"/>
      <c r="D32" s="1821"/>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1821"/>
      <c r="AM32" s="1821"/>
      <c r="AN32" s="1821"/>
      <c r="AO32" s="1821"/>
      <c r="AP32" s="1821"/>
      <c r="AQ32" s="1821"/>
      <c r="AR32" s="1821"/>
      <c r="AS32" s="1821"/>
      <c r="AT32" s="1821"/>
      <c r="AU32" s="1821"/>
      <c r="AV32" s="1821"/>
      <c r="AW32" s="1821"/>
      <c r="AX32" s="1821"/>
      <c r="AY32" s="1821"/>
      <c r="AZ32" s="1821"/>
      <c r="BA32" s="1821"/>
      <c r="BB32" s="1821"/>
      <c r="BC32" s="1821"/>
      <c r="BD32" s="1821"/>
      <c r="BE32" s="1821"/>
      <c r="BF32" s="1821"/>
      <c r="BG32" s="1821"/>
      <c r="BH32" s="1821"/>
      <c r="BI32" s="1821"/>
      <c r="BJ32" s="1821"/>
      <c r="BK32" s="1821"/>
      <c r="BL32" s="1821"/>
      <c r="BM32" s="1821"/>
      <c r="BN32" s="1821"/>
      <c r="BO32" s="1821"/>
      <c r="BP32" s="1821"/>
      <c r="BQ32" s="1821"/>
      <c r="BR32" s="1821"/>
      <c r="BS32" s="1821"/>
      <c r="BT32" s="1821"/>
      <c r="BU32" s="1821"/>
      <c r="BV32" s="1821"/>
      <c r="BW32" s="1821"/>
      <c r="BX32" s="1821"/>
      <c r="BY32" s="1821"/>
      <c r="BZ32" s="1821"/>
      <c r="CA32" s="1821"/>
      <c r="CB32" s="1821"/>
      <c r="CC32" s="1821"/>
      <c r="CD32" s="1825"/>
      <c r="CE32" s="1774"/>
      <c r="CF32" s="1774"/>
      <c r="CG32" s="1774"/>
      <c r="CH32" s="1790"/>
      <c r="CI32" s="1790"/>
      <c r="CJ32" s="1790"/>
      <c r="CK32" s="1790"/>
      <c r="CL32" s="1790"/>
      <c r="CM32" s="1790"/>
    </row>
    <row r="33" spans="1:126" s="1801" customFormat="1" ht="39.9" customHeight="1">
      <c r="B33" s="1796"/>
      <c r="C33" s="1807"/>
      <c r="D33" s="1807"/>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07"/>
      <c r="AN33" s="1807"/>
      <c r="AO33" s="1807"/>
      <c r="AP33" s="1807"/>
      <c r="AQ33" s="1807"/>
      <c r="AR33" s="1807"/>
      <c r="AS33" s="1807"/>
      <c r="AT33" s="1807"/>
      <c r="AU33" s="1807"/>
      <c r="AV33" s="1807"/>
      <c r="AW33" s="1807"/>
      <c r="AX33" s="1807"/>
      <c r="AY33" s="1807"/>
      <c r="AZ33" s="1807"/>
      <c r="BA33" s="1807"/>
      <c r="BB33" s="1807"/>
      <c r="BC33" s="1807"/>
      <c r="BD33" s="1807"/>
      <c r="BE33" s="1807"/>
      <c r="BF33" s="1807"/>
      <c r="BG33" s="1807"/>
      <c r="BH33" s="1807"/>
      <c r="BI33" s="1807"/>
      <c r="BJ33" s="1807"/>
      <c r="BK33" s="1807"/>
      <c r="BL33" s="1807"/>
      <c r="BM33" s="1807"/>
      <c r="BN33" s="1807"/>
      <c r="BO33" s="1807"/>
      <c r="BP33" s="1807"/>
      <c r="BQ33" s="1807"/>
      <c r="BR33" s="1807"/>
      <c r="BS33" s="1807"/>
      <c r="BT33" s="1807"/>
      <c r="BU33" s="1807"/>
      <c r="BV33" s="1807"/>
      <c r="BW33" s="1807"/>
      <c r="BX33" s="1807"/>
      <c r="BY33" s="1807"/>
      <c r="BZ33" s="1807"/>
      <c r="CA33" s="1807"/>
      <c r="CB33" s="1807"/>
      <c r="CC33" s="1807"/>
      <c r="CD33" s="1824"/>
      <c r="CE33" s="1774"/>
      <c r="CF33" s="1774"/>
      <c r="CG33" s="1774"/>
      <c r="CH33" s="1790"/>
      <c r="CI33" s="1790"/>
      <c r="CJ33" s="1790"/>
      <c r="CK33" s="1790"/>
      <c r="CL33" s="1790"/>
      <c r="CM33" s="1790"/>
    </row>
    <row r="34" spans="1:126" s="1801" customFormat="1" ht="30" customHeight="1">
      <c r="B34" s="1796"/>
      <c r="C34" s="1797" t="s">
        <v>2823</v>
      </c>
      <c r="D34" s="1774" t="s">
        <v>2824</v>
      </c>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07"/>
      <c r="AN34" s="1807"/>
      <c r="AO34" s="1807"/>
      <c r="AP34" s="1807"/>
      <c r="AQ34" s="1807"/>
      <c r="AR34" s="1807"/>
      <c r="AS34" s="1807"/>
      <c r="AT34" s="1807"/>
      <c r="AU34" s="1807"/>
      <c r="AV34" s="1807"/>
      <c r="AW34" s="1807"/>
      <c r="AX34" s="1807"/>
      <c r="AY34" s="1807"/>
      <c r="AZ34" s="1807"/>
      <c r="BA34" s="1807"/>
      <c r="BB34" s="1807"/>
      <c r="BC34" s="1807"/>
      <c r="BD34" s="1807"/>
      <c r="BE34" s="1807"/>
      <c r="BF34" s="1807"/>
      <c r="BG34" s="1807"/>
      <c r="BH34" s="1807"/>
      <c r="BI34" s="1807"/>
      <c r="BJ34" s="1807"/>
      <c r="BK34" s="1807"/>
      <c r="BL34" s="1807"/>
      <c r="BM34" s="1807"/>
      <c r="BN34" s="1807"/>
      <c r="BO34" s="1807"/>
      <c r="BP34" s="1807"/>
      <c r="BQ34" s="1807"/>
      <c r="BR34" s="1807"/>
      <c r="BS34" s="1807"/>
      <c r="BT34" s="1807"/>
      <c r="BU34" s="1807"/>
      <c r="BV34" s="1807"/>
      <c r="BW34" s="1807"/>
      <c r="BX34" s="1807"/>
      <c r="BY34" s="1807"/>
      <c r="BZ34" s="1807"/>
      <c r="CA34" s="1807"/>
      <c r="CB34" s="1807"/>
      <c r="CC34" s="1807"/>
      <c r="CD34" s="1824"/>
      <c r="CE34" s="1774"/>
      <c r="CF34" s="1774"/>
      <c r="CG34" s="1774"/>
      <c r="CH34" s="1790"/>
      <c r="CI34" s="1790"/>
      <c r="CJ34" s="1790"/>
      <c r="CK34" s="1790"/>
      <c r="CL34" s="1790"/>
      <c r="CM34" s="1790"/>
    </row>
    <row r="35" spans="1:126" s="1801" customFormat="1" ht="30" customHeight="1">
      <c r="B35" s="1796"/>
      <c r="C35" s="1797"/>
      <c r="D35" s="1774" t="s">
        <v>19</v>
      </c>
      <c r="E35" s="1807"/>
      <c r="F35" s="1807"/>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07"/>
      <c r="AN35" s="1807"/>
      <c r="AO35" s="1807"/>
      <c r="AP35" s="1807"/>
      <c r="AQ35" s="1807"/>
      <c r="AR35" s="1807"/>
      <c r="AS35" s="1807"/>
      <c r="AT35" s="1807"/>
      <c r="AU35" s="1807"/>
      <c r="AV35" s="1807"/>
      <c r="AW35" s="1807"/>
      <c r="AX35" s="1807"/>
      <c r="AY35" s="1807"/>
      <c r="AZ35" s="1807"/>
      <c r="BA35" s="1807"/>
      <c r="BB35" s="1807"/>
      <c r="BC35" s="1807"/>
      <c r="BD35" s="1807"/>
      <c r="BE35" s="1807"/>
      <c r="BF35" s="1807"/>
      <c r="BG35" s="1807"/>
      <c r="BH35" s="1807"/>
      <c r="BI35" s="1807"/>
      <c r="BJ35" s="1807"/>
      <c r="BK35" s="1807"/>
      <c r="BL35" s="1807"/>
      <c r="BM35" s="1807"/>
      <c r="BN35" s="1807"/>
      <c r="BO35" s="1807"/>
      <c r="BP35" s="1807"/>
      <c r="BQ35" s="1807"/>
      <c r="BR35" s="1807"/>
      <c r="BS35" s="1807"/>
      <c r="BT35" s="1807"/>
      <c r="BU35" s="1807"/>
      <c r="BV35" s="1807"/>
      <c r="BW35" s="1807"/>
      <c r="BX35" s="1807"/>
      <c r="BY35" s="1807"/>
      <c r="BZ35" s="1807"/>
      <c r="CA35" s="1807"/>
      <c r="CB35" s="1807"/>
      <c r="CC35" s="1807"/>
      <c r="CD35" s="1824"/>
      <c r="CE35" s="1774"/>
      <c r="CF35" s="1774"/>
      <c r="CG35" s="1774"/>
      <c r="CH35" s="1790"/>
      <c r="CI35" s="1790"/>
      <c r="CJ35" s="1790"/>
      <c r="CK35" s="1790"/>
      <c r="CL35" s="1790"/>
      <c r="CM35" s="1790"/>
    </row>
    <row r="36" spans="1:126" s="1801" customFormat="1" ht="30" customHeight="1">
      <c r="B36" s="1777"/>
      <c r="C36" s="1797"/>
      <c r="D36" s="1802" t="s">
        <v>2825</v>
      </c>
      <c r="E36" s="1807"/>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1807"/>
      <c r="AO36" s="1807"/>
      <c r="AP36" s="1807"/>
      <c r="AQ36" s="1807"/>
      <c r="AR36" s="1807"/>
      <c r="AS36" s="1807"/>
      <c r="AT36" s="1807"/>
      <c r="AU36" s="1807"/>
      <c r="AV36" s="1807"/>
      <c r="AW36" s="1807"/>
      <c r="AX36" s="1807"/>
      <c r="AY36" s="1807"/>
      <c r="AZ36" s="1807"/>
      <c r="BA36" s="1807"/>
      <c r="BB36" s="1807"/>
      <c r="BC36" s="1807"/>
      <c r="BD36" s="1807"/>
      <c r="BE36" s="1807"/>
      <c r="BF36" s="1807"/>
      <c r="BG36" s="1807"/>
      <c r="BH36" s="1807"/>
      <c r="BI36" s="1807"/>
      <c r="BJ36" s="1807"/>
      <c r="BK36" s="1807"/>
      <c r="BL36" s="1807"/>
      <c r="BM36" s="1807"/>
      <c r="BN36" s="1807"/>
      <c r="BO36" s="1807"/>
      <c r="BP36" s="1807"/>
      <c r="BQ36" s="1807"/>
      <c r="BR36" s="1807"/>
      <c r="BS36" s="1807"/>
      <c r="BT36" s="1807"/>
      <c r="BU36" s="1807"/>
      <c r="BV36" s="1807"/>
      <c r="BW36" s="1807"/>
      <c r="BX36" s="1807"/>
      <c r="BY36" s="1807"/>
      <c r="BZ36" s="1807"/>
      <c r="CA36" s="1807"/>
      <c r="CB36" s="1807"/>
      <c r="CC36" s="1807"/>
      <c r="CD36" s="1824"/>
      <c r="CE36" s="1774"/>
      <c r="CF36" s="1774"/>
      <c r="CG36" s="1774"/>
      <c r="CH36" s="1790"/>
      <c r="CI36" s="1790"/>
      <c r="CJ36" s="1790"/>
      <c r="CK36" s="1790"/>
      <c r="CL36" s="1790"/>
      <c r="CM36" s="1790"/>
    </row>
    <row r="37" spans="1:126" s="1801" customFormat="1" ht="30" customHeight="1">
      <c r="B37" s="1808"/>
      <c r="C37" s="1807"/>
      <c r="D37" s="1807"/>
      <c r="E37" s="1807"/>
      <c r="F37" s="1807"/>
      <c r="G37" s="1807"/>
      <c r="H37" s="1807"/>
      <c r="I37" s="1807"/>
      <c r="J37" s="1807"/>
      <c r="K37" s="1807"/>
      <c r="L37" s="1807"/>
      <c r="M37" s="1807"/>
      <c r="N37" s="1807"/>
      <c r="O37" s="1807"/>
      <c r="P37" s="1807"/>
      <c r="Q37" s="1807"/>
      <c r="R37" s="1807"/>
      <c r="S37" s="1807"/>
      <c r="T37" s="1807"/>
      <c r="U37" s="1807"/>
      <c r="V37" s="1807"/>
      <c r="W37" s="1807"/>
      <c r="X37" s="1807"/>
      <c r="Y37" s="1807"/>
      <c r="Z37" s="1807"/>
      <c r="AA37" s="1807"/>
      <c r="AB37" s="1807"/>
      <c r="AC37" s="1807"/>
      <c r="AD37" s="1807"/>
      <c r="AE37" s="1807"/>
      <c r="AF37" s="1807"/>
      <c r="AG37" s="1807"/>
      <c r="AH37" s="1807"/>
      <c r="AI37" s="1807"/>
      <c r="AJ37" s="1807"/>
      <c r="AK37" s="1807"/>
      <c r="AL37" s="1807"/>
      <c r="AM37" s="1807"/>
      <c r="AN37" s="1807"/>
      <c r="AO37" s="1807"/>
      <c r="AP37" s="1807"/>
      <c r="AQ37" s="1807"/>
      <c r="AR37" s="1807"/>
      <c r="AS37" s="1807"/>
      <c r="AT37" s="1807"/>
      <c r="AU37" s="1807"/>
      <c r="AV37" s="1807"/>
      <c r="AW37" s="1807"/>
      <c r="AX37" s="1807"/>
      <c r="AY37" s="1807"/>
      <c r="AZ37" s="1807"/>
      <c r="BA37" s="1807"/>
      <c r="BB37" s="1807"/>
      <c r="BC37" s="1807"/>
      <c r="BD37" s="1807"/>
      <c r="BE37" s="1807"/>
      <c r="BF37" s="1807"/>
      <c r="BG37" s="1807"/>
      <c r="BH37" s="1807"/>
      <c r="BI37" s="1807"/>
      <c r="BJ37" s="1807"/>
      <c r="BK37" s="1807"/>
      <c r="BL37" s="1807"/>
      <c r="BM37" s="1807"/>
      <c r="BN37" s="1807"/>
      <c r="BO37" s="1807"/>
      <c r="BP37" s="1807"/>
      <c r="BQ37" s="1807"/>
      <c r="BR37" s="1807"/>
      <c r="BS37" s="1807"/>
      <c r="BT37" s="1807"/>
      <c r="BU37" s="1807"/>
      <c r="BV37" s="1807"/>
      <c r="BW37" s="1807"/>
      <c r="BX37" s="1807"/>
      <c r="BY37" s="1807"/>
      <c r="BZ37" s="1807"/>
      <c r="CA37" s="1807"/>
      <c r="CB37" s="1807"/>
      <c r="CC37" s="1807"/>
      <c r="CD37" s="1824"/>
      <c r="CE37" s="1774"/>
      <c r="CF37" s="1774"/>
      <c r="CG37" s="1774"/>
      <c r="CH37" s="1790"/>
      <c r="CI37" s="1790"/>
      <c r="CJ37" s="1790"/>
      <c r="CK37" s="1790"/>
      <c r="CL37" s="1790"/>
      <c r="CM37" s="1790"/>
    </row>
    <row r="38" spans="1:126" s="1801" customFormat="1" ht="30" customHeight="1">
      <c r="B38" s="1808"/>
      <c r="C38" s="1807"/>
      <c r="D38" s="3441">
        <v>350046</v>
      </c>
      <c r="E38" s="3441"/>
      <c r="F38" s="3441"/>
      <c r="G38" s="3441"/>
      <c r="H38" s="3441"/>
      <c r="I38" s="1831"/>
      <c r="J38" s="1831"/>
      <c r="K38" s="1831"/>
      <c r="L38" s="1831"/>
      <c r="M38" s="1831"/>
      <c r="N38" s="1831"/>
      <c r="O38" s="1831"/>
      <c r="P38" s="1831"/>
      <c r="Q38" s="1831"/>
      <c r="R38" s="1770"/>
      <c r="S38" s="1770"/>
      <c r="T38" s="1770"/>
      <c r="U38" s="1770"/>
      <c r="V38" s="1770"/>
      <c r="W38" s="1770"/>
      <c r="X38" s="1770"/>
      <c r="Y38" s="1770"/>
      <c r="Z38" s="1770"/>
      <c r="AA38" s="1770"/>
      <c r="AB38" s="1770"/>
      <c r="AC38" s="1770"/>
      <c r="AD38" s="1770"/>
      <c r="AE38" s="1770"/>
      <c r="AF38" s="1770"/>
      <c r="AG38" s="1807"/>
      <c r="AH38" s="1807"/>
      <c r="AI38" s="1807"/>
      <c r="AJ38" s="1807"/>
      <c r="AK38" s="1807"/>
      <c r="AL38" s="1807"/>
      <c r="AM38" s="1807"/>
      <c r="AN38" s="1807"/>
      <c r="AO38" s="1807"/>
      <c r="AP38" s="1807"/>
      <c r="AQ38" s="1807"/>
      <c r="AR38" s="1807"/>
      <c r="AS38" s="1807"/>
      <c r="AT38" s="1807"/>
      <c r="AU38" s="1807"/>
      <c r="AV38" s="1807"/>
      <c r="AW38" s="1807"/>
      <c r="AX38" s="1807"/>
      <c r="AY38" s="1807"/>
      <c r="AZ38" s="1807"/>
      <c r="BA38" s="1807"/>
      <c r="BB38" s="1807"/>
      <c r="BC38" s="1807"/>
      <c r="BD38" s="1807"/>
      <c r="BE38" s="1807"/>
      <c r="BF38" s="1807"/>
      <c r="BG38" s="1807"/>
      <c r="BH38" s="1807"/>
      <c r="BI38" s="1807"/>
      <c r="BJ38" s="1807"/>
      <c r="BK38" s="1807"/>
      <c r="BL38" s="1807"/>
      <c r="BM38" s="1807"/>
      <c r="BN38" s="1807"/>
      <c r="BO38" s="1807"/>
      <c r="BP38" s="1807"/>
      <c r="BQ38" s="1807"/>
      <c r="BR38" s="1807"/>
      <c r="BS38" s="1807"/>
      <c r="BT38" s="1807"/>
      <c r="BU38" s="1807"/>
      <c r="BV38" s="1807"/>
      <c r="BW38" s="1807"/>
      <c r="BX38" s="1807"/>
      <c r="BY38" s="1807"/>
      <c r="BZ38" s="1807"/>
      <c r="CA38" s="1807"/>
      <c r="CB38" s="1807"/>
      <c r="CC38" s="1807"/>
      <c r="CD38" s="1824"/>
      <c r="CE38" s="1774"/>
      <c r="CF38" s="1774"/>
      <c r="CG38" s="1774"/>
      <c r="CH38" s="1790"/>
      <c r="CI38" s="1790"/>
      <c r="CJ38" s="1790"/>
      <c r="CK38" s="1790"/>
      <c r="CL38" s="1790"/>
      <c r="CM38" s="1790"/>
    </row>
    <row r="39" spans="1:126" s="1801" customFormat="1" ht="30" customHeight="1">
      <c r="B39" s="1812"/>
      <c r="C39" s="1807"/>
      <c r="D39" s="3362" t="s">
        <v>21</v>
      </c>
      <c r="E39" s="3363"/>
      <c r="F39" s="3365"/>
      <c r="G39" s="3366"/>
      <c r="H39" s="3367"/>
      <c r="I39" s="1832"/>
      <c r="J39" s="3371" t="s">
        <v>2677</v>
      </c>
      <c r="K39" s="3371"/>
      <c r="L39" s="3371"/>
      <c r="M39" s="3371"/>
      <c r="N39" s="3371"/>
      <c r="O39" s="3371"/>
      <c r="P39" s="3371"/>
      <c r="Q39" s="3371"/>
      <c r="R39" s="1770"/>
      <c r="S39" s="3362" t="s">
        <v>22</v>
      </c>
      <c r="T39" s="3363"/>
      <c r="U39" s="3365"/>
      <c r="V39" s="3366"/>
      <c r="W39" s="3367"/>
      <c r="X39" s="1832"/>
      <c r="Y39" s="3371" t="s">
        <v>2678</v>
      </c>
      <c r="Z39" s="3371"/>
      <c r="AA39" s="3371"/>
      <c r="AB39" s="3371"/>
      <c r="AC39" s="3371"/>
      <c r="AD39" s="3371"/>
      <c r="AE39" s="3371"/>
      <c r="AF39" s="3371"/>
      <c r="AG39" s="1807"/>
      <c r="AH39" s="1807"/>
      <c r="AI39" s="1807"/>
      <c r="AJ39" s="1807"/>
      <c r="AK39" s="1807"/>
      <c r="AL39" s="1807"/>
      <c r="AM39" s="1807"/>
      <c r="AN39" s="1807"/>
      <c r="AO39" s="1807"/>
      <c r="AP39" s="1807"/>
      <c r="AQ39" s="1807"/>
      <c r="AR39" s="1807"/>
      <c r="AS39" s="1807"/>
      <c r="AT39" s="1807"/>
      <c r="AU39" s="1807"/>
      <c r="AV39" s="1807"/>
      <c r="AW39" s="1807"/>
      <c r="AX39" s="1807"/>
      <c r="AY39" s="1807"/>
      <c r="AZ39" s="1807"/>
      <c r="BA39" s="1807"/>
      <c r="BB39" s="1807"/>
      <c r="BC39" s="1807"/>
      <c r="BD39" s="1807"/>
      <c r="BE39" s="1807"/>
      <c r="BF39" s="1807"/>
      <c r="BG39" s="1807"/>
      <c r="BH39" s="1807"/>
      <c r="BI39" s="1807"/>
      <c r="BJ39" s="1807"/>
      <c r="BK39" s="1807"/>
      <c r="BL39" s="1807"/>
      <c r="BM39" s="1807"/>
      <c r="BN39" s="1807"/>
      <c r="BO39" s="1807"/>
      <c r="BP39" s="1807"/>
      <c r="BQ39" s="1807"/>
      <c r="BR39" s="1807"/>
      <c r="BS39" s="1807"/>
      <c r="BT39" s="1807"/>
      <c r="BU39" s="1807"/>
      <c r="BV39" s="1807"/>
      <c r="BW39" s="1807"/>
      <c r="BX39" s="1807"/>
      <c r="BY39" s="1807"/>
      <c r="BZ39" s="1807"/>
      <c r="CA39" s="1807"/>
      <c r="CB39" s="1807"/>
      <c r="CC39" s="1807"/>
      <c r="CD39" s="1824"/>
      <c r="CE39" s="1774"/>
      <c r="CF39" s="1774"/>
      <c r="CG39" s="1774"/>
      <c r="CH39" s="1790"/>
      <c r="CI39" s="1790"/>
      <c r="CJ39" s="1790"/>
      <c r="CK39" s="1790"/>
      <c r="CL39" s="1790"/>
      <c r="CM39" s="1790"/>
    </row>
    <row r="40" spans="1:126" s="1801" customFormat="1" ht="30" customHeight="1">
      <c r="B40" s="1796"/>
      <c r="C40" s="1807"/>
      <c r="D40" s="3364"/>
      <c r="E40" s="3363"/>
      <c r="F40" s="3368"/>
      <c r="G40" s="3369"/>
      <c r="H40" s="3370"/>
      <c r="I40" s="1832"/>
      <c r="J40" s="3371"/>
      <c r="K40" s="3371"/>
      <c r="L40" s="3371"/>
      <c r="M40" s="3371"/>
      <c r="N40" s="3371"/>
      <c r="O40" s="3371"/>
      <c r="P40" s="3371"/>
      <c r="Q40" s="3371"/>
      <c r="R40" s="1770"/>
      <c r="S40" s="3364"/>
      <c r="T40" s="3363"/>
      <c r="U40" s="3368"/>
      <c r="V40" s="3369"/>
      <c r="W40" s="3370"/>
      <c r="X40" s="1832"/>
      <c r="Y40" s="3371"/>
      <c r="Z40" s="3371"/>
      <c r="AA40" s="3371"/>
      <c r="AB40" s="3371"/>
      <c r="AC40" s="3371"/>
      <c r="AD40" s="3371"/>
      <c r="AE40" s="3371"/>
      <c r="AF40" s="3371"/>
      <c r="AG40" s="1807"/>
      <c r="AH40" s="1807"/>
      <c r="AI40" s="1807"/>
      <c r="AJ40" s="1807"/>
      <c r="AK40" s="1807"/>
      <c r="AL40" s="1807"/>
      <c r="AM40" s="1807"/>
      <c r="AN40" s="1807"/>
      <c r="AO40" s="1807"/>
      <c r="AP40" s="1807"/>
      <c r="AQ40" s="1807"/>
      <c r="AR40" s="1807"/>
      <c r="AS40" s="1807"/>
      <c r="AT40" s="1807"/>
      <c r="AU40" s="1807"/>
      <c r="AV40" s="1807"/>
      <c r="AW40" s="1807"/>
      <c r="AX40" s="1807"/>
      <c r="AY40" s="1807"/>
      <c r="AZ40" s="1807"/>
      <c r="BA40" s="1807"/>
      <c r="BB40" s="1807"/>
      <c r="BC40" s="1807"/>
      <c r="BD40" s="1807"/>
      <c r="BE40" s="1807"/>
      <c r="BF40" s="1807"/>
      <c r="BG40" s="1807"/>
      <c r="BH40" s="1807"/>
      <c r="BI40" s="1807"/>
      <c r="BJ40" s="1807"/>
      <c r="BK40" s="1807"/>
      <c r="BL40" s="1807"/>
      <c r="BM40" s="1807"/>
      <c r="BN40" s="1807"/>
      <c r="BO40" s="1807"/>
      <c r="BP40" s="1807"/>
      <c r="BQ40" s="1807"/>
      <c r="BR40" s="1807"/>
      <c r="BS40" s="1807"/>
      <c r="BT40" s="1807"/>
      <c r="BU40" s="1807"/>
      <c r="BV40" s="1807"/>
      <c r="BW40" s="1807"/>
      <c r="BX40" s="1807"/>
      <c r="BY40" s="1807"/>
      <c r="BZ40" s="1807"/>
      <c r="CA40" s="1807"/>
      <c r="CB40" s="1807"/>
      <c r="CC40" s="1807"/>
      <c r="CD40" s="1824"/>
      <c r="CE40" s="1774"/>
      <c r="CF40" s="1774"/>
      <c r="CG40" s="1774"/>
      <c r="CH40" s="1790"/>
      <c r="CI40" s="1790"/>
      <c r="CJ40" s="1790"/>
      <c r="CK40" s="1790"/>
      <c r="CL40" s="1790"/>
      <c r="CM40" s="1790"/>
    </row>
    <row r="41" spans="1:126" s="1801" customFormat="1" ht="30" customHeight="1">
      <c r="B41" s="1796"/>
      <c r="C41" s="1807"/>
      <c r="D41" s="1807"/>
      <c r="E41" s="1807"/>
      <c r="F41" s="1807"/>
      <c r="G41" s="1807"/>
      <c r="H41" s="1807"/>
      <c r="I41" s="1807"/>
      <c r="J41" s="1807"/>
      <c r="K41" s="1807"/>
      <c r="L41" s="1807"/>
      <c r="M41" s="1807"/>
      <c r="N41" s="1807"/>
      <c r="O41" s="1807"/>
      <c r="P41" s="1807"/>
      <c r="Q41" s="1807"/>
      <c r="R41" s="1807"/>
      <c r="S41" s="1807"/>
      <c r="T41" s="1807"/>
      <c r="U41" s="1807"/>
      <c r="V41" s="1807"/>
      <c r="W41" s="1807"/>
      <c r="X41" s="1807"/>
      <c r="Y41" s="1807"/>
      <c r="Z41" s="1807"/>
      <c r="AA41" s="1807"/>
      <c r="AB41" s="1807"/>
      <c r="AC41" s="1807"/>
      <c r="AD41" s="1807"/>
      <c r="AE41" s="1807"/>
      <c r="AF41" s="1807"/>
      <c r="AG41" s="1807"/>
      <c r="AH41" s="1807"/>
      <c r="AI41" s="1807"/>
      <c r="AJ41" s="1807"/>
      <c r="AK41" s="1807"/>
      <c r="AL41" s="1807"/>
      <c r="AM41" s="1807"/>
      <c r="AN41" s="1807"/>
      <c r="AO41" s="1807"/>
      <c r="AP41" s="1807"/>
      <c r="AQ41" s="1807"/>
      <c r="AR41" s="1807"/>
      <c r="AS41" s="1807"/>
      <c r="AT41" s="1807"/>
      <c r="AU41" s="1807"/>
      <c r="AV41" s="1807"/>
      <c r="AW41" s="1807"/>
      <c r="AX41" s="1807"/>
      <c r="AY41" s="1807"/>
      <c r="AZ41" s="1807"/>
      <c r="BA41" s="1807"/>
      <c r="BB41" s="1807"/>
      <c r="BC41" s="1807"/>
      <c r="BD41" s="1807"/>
      <c r="BE41" s="1807"/>
      <c r="BF41" s="1807"/>
      <c r="BG41" s="1807"/>
      <c r="BH41" s="1807"/>
      <c r="BI41" s="1807"/>
      <c r="BJ41" s="1807"/>
      <c r="BK41" s="1807"/>
      <c r="BL41" s="1807"/>
      <c r="BM41" s="1807"/>
      <c r="BN41" s="1807"/>
      <c r="BO41" s="1807"/>
      <c r="BP41" s="1807"/>
      <c r="BQ41" s="1807"/>
      <c r="BR41" s="1807"/>
      <c r="BS41" s="1807"/>
      <c r="BT41" s="1807"/>
      <c r="BU41" s="1807"/>
      <c r="BV41" s="1807"/>
      <c r="BW41" s="1807"/>
      <c r="BX41" s="1807"/>
      <c r="BY41" s="1807"/>
      <c r="BZ41" s="1807"/>
      <c r="CA41" s="1807"/>
      <c r="CB41" s="1807"/>
      <c r="CC41" s="1807"/>
      <c r="CD41" s="1824"/>
      <c r="CE41" s="1774"/>
      <c r="CF41" s="1774"/>
      <c r="CG41" s="1774"/>
      <c r="CH41" s="1790"/>
      <c r="CI41" s="1790"/>
      <c r="CJ41" s="1790"/>
      <c r="CK41" s="1790"/>
      <c r="CL41" s="1790"/>
      <c r="CM41" s="1790"/>
    </row>
    <row r="42" spans="1:126" s="1801" customFormat="1" ht="30" customHeight="1" thickBot="1">
      <c r="B42" s="1835"/>
      <c r="C42" s="1836"/>
      <c r="D42" s="1836"/>
      <c r="E42" s="1836"/>
      <c r="F42" s="1836"/>
      <c r="G42" s="1836"/>
      <c r="H42" s="1836"/>
      <c r="I42" s="1836"/>
      <c r="J42" s="1836"/>
      <c r="K42" s="1836"/>
      <c r="L42" s="1836"/>
      <c r="M42" s="1836"/>
      <c r="N42" s="1836"/>
      <c r="O42" s="1836"/>
      <c r="P42" s="1836"/>
      <c r="Q42" s="1836"/>
      <c r="R42" s="1836"/>
      <c r="S42" s="1836"/>
      <c r="T42" s="1836"/>
      <c r="U42" s="1836"/>
      <c r="V42" s="1836"/>
      <c r="W42" s="1836"/>
      <c r="X42" s="1836"/>
      <c r="Y42" s="1836"/>
      <c r="Z42" s="1836"/>
      <c r="AA42" s="1836"/>
      <c r="AB42" s="1836"/>
      <c r="AC42" s="1836"/>
      <c r="AD42" s="1836"/>
      <c r="AE42" s="1836"/>
      <c r="AF42" s="1836"/>
      <c r="AG42" s="1836"/>
      <c r="AH42" s="1836"/>
      <c r="AI42" s="1836"/>
      <c r="AJ42" s="1836"/>
      <c r="AK42" s="1836"/>
      <c r="AL42" s="1836"/>
      <c r="AM42" s="1836"/>
      <c r="AN42" s="1836"/>
      <c r="AO42" s="1836"/>
      <c r="AP42" s="1836"/>
      <c r="AQ42" s="1836"/>
      <c r="AR42" s="1836"/>
      <c r="AS42" s="1836"/>
      <c r="AT42" s="1836"/>
      <c r="AU42" s="1836"/>
      <c r="AV42" s="1836"/>
      <c r="AW42" s="1836"/>
      <c r="AX42" s="1836"/>
      <c r="AY42" s="1836"/>
      <c r="AZ42" s="1836"/>
      <c r="BA42" s="1836"/>
      <c r="BB42" s="1836"/>
      <c r="BC42" s="1836"/>
      <c r="BD42" s="1836"/>
      <c r="BE42" s="1836"/>
      <c r="BF42" s="1836"/>
      <c r="BG42" s="1836"/>
      <c r="BH42" s="1836"/>
      <c r="BI42" s="1836"/>
      <c r="BJ42" s="1836"/>
      <c r="BK42" s="1836"/>
      <c r="BL42" s="1836"/>
      <c r="BM42" s="1836"/>
      <c r="BN42" s="1836"/>
      <c r="BO42" s="1836"/>
      <c r="BP42" s="1836"/>
      <c r="BQ42" s="1836"/>
      <c r="BR42" s="1836"/>
      <c r="BS42" s="1836"/>
      <c r="BT42" s="1836"/>
      <c r="BU42" s="1836"/>
      <c r="BV42" s="1836"/>
      <c r="BW42" s="1836"/>
      <c r="BX42" s="1836"/>
      <c r="BY42" s="1836"/>
      <c r="BZ42" s="1836"/>
      <c r="CA42" s="1836"/>
      <c r="CB42" s="1836"/>
      <c r="CC42" s="1836"/>
      <c r="CD42" s="1837"/>
      <c r="CH42" s="1807"/>
      <c r="CI42" s="1807"/>
      <c r="CJ42" s="1807"/>
      <c r="CK42" s="1807"/>
      <c r="CL42" s="1807"/>
      <c r="CM42" s="1807"/>
      <c r="CN42" s="1807"/>
      <c r="CO42" s="1807"/>
      <c r="CP42" s="1807"/>
      <c r="CQ42" s="1807"/>
      <c r="CR42" s="1807"/>
      <c r="CS42" s="1807"/>
      <c r="CT42" s="1807"/>
      <c r="CU42" s="1807"/>
      <c r="CV42" s="1807"/>
      <c r="CW42" s="1807"/>
      <c r="CX42" s="1807"/>
      <c r="CY42" s="1807"/>
      <c r="CZ42" s="1807"/>
      <c r="DA42" s="1807"/>
      <c r="DB42" s="1807"/>
      <c r="DC42" s="1807"/>
      <c r="DD42" s="1807"/>
      <c r="DE42" s="1807"/>
      <c r="DF42" s="1807"/>
      <c r="DG42" s="1807"/>
      <c r="DH42" s="1807"/>
      <c r="DI42" s="1807"/>
      <c r="DJ42" s="1807"/>
      <c r="DK42" s="1807"/>
      <c r="DL42" s="1807"/>
      <c r="DM42" s="1807"/>
      <c r="DN42" s="1807"/>
      <c r="DO42" s="1807"/>
      <c r="DP42" s="1807"/>
      <c r="DQ42" s="1807"/>
      <c r="DR42" s="1807"/>
      <c r="DS42" s="1807"/>
      <c r="DT42" s="1807"/>
      <c r="DU42" s="1807"/>
      <c r="DV42" s="1807"/>
    </row>
    <row r="43" spans="1:126" ht="20.100000000000001" customHeight="1">
      <c r="B43" s="1801"/>
      <c r="C43" s="1801"/>
      <c r="D43" s="1801"/>
      <c r="E43" s="1814"/>
      <c r="F43" s="1801"/>
      <c r="J43" s="1801"/>
      <c r="K43" s="1801"/>
      <c r="L43" s="1801"/>
      <c r="M43" s="1801"/>
      <c r="N43" s="1801"/>
      <c r="O43" s="1801"/>
      <c r="P43" s="1801"/>
      <c r="Q43" s="1851"/>
      <c r="R43" s="1801"/>
      <c r="S43" s="1801"/>
      <c r="T43" s="1801"/>
      <c r="U43" s="1801"/>
      <c r="V43" s="1801"/>
      <c r="W43" s="1801"/>
      <c r="X43" s="1801"/>
      <c r="Y43" s="1801"/>
      <c r="Z43" s="1801"/>
      <c r="AA43" s="1801"/>
      <c r="AB43" s="1852"/>
      <c r="AC43" s="1814"/>
      <c r="AD43" s="1814"/>
      <c r="AE43" s="1814"/>
      <c r="AF43" s="1814"/>
      <c r="AG43" s="1814"/>
      <c r="AH43" s="1801"/>
      <c r="AI43" s="1801"/>
      <c r="AJ43" s="1801"/>
      <c r="AK43" s="1801"/>
      <c r="AL43" s="1801"/>
      <c r="AM43" s="1801"/>
      <c r="AN43" s="1801"/>
      <c r="AO43" s="1801"/>
      <c r="AP43" s="1801"/>
      <c r="AQ43" s="1801"/>
      <c r="AR43" s="1801"/>
      <c r="AS43" s="1801"/>
      <c r="AT43" s="1801"/>
      <c r="AU43" s="1801"/>
      <c r="AV43" s="1801"/>
      <c r="AW43" s="1801"/>
      <c r="AX43" s="1801"/>
      <c r="AY43" s="1801"/>
      <c r="AZ43" s="1801"/>
      <c r="BA43" s="1801"/>
      <c r="BB43" s="1801"/>
      <c r="BC43" s="1801"/>
      <c r="BD43" s="1801"/>
      <c r="BE43" s="1801"/>
      <c r="BF43" s="1801"/>
      <c r="BG43" s="1801"/>
      <c r="BH43" s="1801"/>
      <c r="BI43" s="1801"/>
      <c r="BJ43" s="1801"/>
      <c r="BK43" s="1801"/>
      <c r="BL43" s="1801"/>
      <c r="BM43" s="1801"/>
      <c r="BN43" s="1801"/>
      <c r="BO43" s="1801"/>
      <c r="BP43" s="1801"/>
      <c r="BQ43" s="1801"/>
      <c r="BR43" s="1801"/>
      <c r="BS43" s="1801"/>
      <c r="BT43" s="1801"/>
      <c r="BU43" s="1801"/>
      <c r="BV43" s="1801"/>
      <c r="BW43" s="1801"/>
      <c r="BX43" s="1801"/>
      <c r="BY43" s="1801"/>
      <c r="BZ43" s="1852"/>
      <c r="CA43" s="1814"/>
      <c r="CB43" s="1814"/>
      <c r="CC43" s="1801"/>
      <c r="CD43" s="1801"/>
    </row>
    <row r="44" spans="1:126" ht="20.100000000000001" customHeight="1">
      <c r="B44" s="1801"/>
      <c r="C44" s="1801"/>
      <c r="D44" s="1801"/>
      <c r="E44" s="1814"/>
      <c r="F44" s="1801"/>
      <c r="J44" s="1801"/>
      <c r="K44" s="1801"/>
      <c r="L44" s="1801"/>
      <c r="M44" s="1801"/>
      <c r="N44" s="1801"/>
      <c r="O44" s="1801"/>
      <c r="P44" s="1801"/>
      <c r="Q44" s="1851"/>
      <c r="R44" s="1801"/>
      <c r="S44" s="1801"/>
      <c r="T44" s="1801"/>
      <c r="U44" s="1801"/>
      <c r="V44" s="1801"/>
      <c r="W44" s="1801"/>
      <c r="X44" s="1801"/>
      <c r="Y44" s="1801"/>
      <c r="Z44" s="1801"/>
      <c r="AA44" s="1801"/>
      <c r="AB44" s="1852"/>
      <c r="AC44" s="1814"/>
      <c r="AD44" s="1814"/>
      <c r="AE44" s="1814"/>
      <c r="AF44" s="1814"/>
      <c r="AG44" s="1814"/>
      <c r="AH44" s="1801"/>
      <c r="AI44" s="1801"/>
      <c r="AJ44" s="1801"/>
      <c r="AK44" s="1801"/>
      <c r="AL44" s="1801"/>
      <c r="AM44" s="1801"/>
      <c r="AN44" s="1801"/>
      <c r="AO44" s="1801"/>
      <c r="AP44" s="1801"/>
      <c r="AQ44" s="1801"/>
      <c r="AR44" s="1801"/>
      <c r="AS44" s="1801"/>
      <c r="AT44" s="1801"/>
      <c r="AU44" s="1801"/>
      <c r="AV44" s="1801"/>
      <c r="AW44" s="1801"/>
      <c r="AX44" s="1801"/>
      <c r="AY44" s="1801"/>
      <c r="AZ44" s="1801"/>
      <c r="BA44" s="1801"/>
      <c r="BB44" s="1801"/>
      <c r="BC44" s="1801"/>
      <c r="BD44" s="1801"/>
      <c r="BE44" s="1801"/>
      <c r="BF44" s="1801"/>
      <c r="BG44" s="1801"/>
      <c r="BH44" s="1801"/>
      <c r="BI44" s="1801"/>
      <c r="BJ44" s="1801"/>
      <c r="BK44" s="1801"/>
      <c r="BL44" s="1801"/>
      <c r="BM44" s="1801"/>
      <c r="BN44" s="1801"/>
      <c r="BO44" s="1801"/>
      <c r="BP44" s="1801"/>
      <c r="BQ44" s="1801"/>
      <c r="BR44" s="1801"/>
      <c r="BS44" s="1801"/>
      <c r="BT44" s="1801"/>
      <c r="BU44" s="1801"/>
      <c r="BV44" s="1801"/>
      <c r="BW44" s="1801"/>
      <c r="BX44" s="1801"/>
      <c r="BY44" s="1801"/>
      <c r="BZ44" s="1852"/>
      <c r="CA44" s="1814"/>
      <c r="CB44" s="1814"/>
      <c r="CC44" s="1801"/>
      <c r="CD44" s="1801"/>
    </row>
    <row r="45" spans="1:126" s="1801" customFormat="1" ht="30" customHeight="1">
      <c r="A45" s="3373">
        <v>44</v>
      </c>
      <c r="B45" s="3373"/>
      <c r="C45" s="3373"/>
      <c r="D45" s="3373"/>
      <c r="E45" s="3373"/>
      <c r="F45" s="3373"/>
      <c r="G45" s="3373"/>
      <c r="H45" s="3373"/>
      <c r="I45" s="3373"/>
      <c r="J45" s="3373"/>
      <c r="K45" s="3373"/>
      <c r="L45" s="3373"/>
      <c r="M45" s="3373"/>
      <c r="N45" s="3373"/>
      <c r="O45" s="3373"/>
      <c r="P45" s="3373"/>
      <c r="Q45" s="3373"/>
      <c r="R45" s="3373"/>
      <c r="S45" s="3373"/>
      <c r="T45" s="3373"/>
      <c r="U45" s="3373"/>
      <c r="V45" s="3373"/>
      <c r="W45" s="3373"/>
      <c r="X45" s="3373"/>
      <c r="Y45" s="3373"/>
      <c r="Z45" s="3373"/>
      <c r="AA45" s="3373"/>
      <c r="AB45" s="3373"/>
      <c r="AC45" s="3373"/>
      <c r="AD45" s="3373"/>
      <c r="AE45" s="3373"/>
      <c r="AF45" s="3373"/>
      <c r="AG45" s="3373"/>
      <c r="AH45" s="3373"/>
      <c r="AI45" s="3373"/>
      <c r="AJ45" s="3373"/>
      <c r="AK45" s="3373"/>
      <c r="AL45" s="3373"/>
      <c r="AM45" s="3373"/>
      <c r="AN45" s="3373"/>
      <c r="AO45" s="3373"/>
      <c r="AP45" s="3373"/>
      <c r="AQ45" s="3373"/>
      <c r="AR45" s="3373"/>
      <c r="AS45" s="3373"/>
      <c r="AT45" s="3373"/>
      <c r="AU45" s="3373"/>
      <c r="AV45" s="3373"/>
      <c r="AW45" s="3373"/>
      <c r="AX45" s="3373"/>
      <c r="AY45" s="3373"/>
      <c r="AZ45" s="3373"/>
      <c r="BA45" s="3373"/>
      <c r="BB45" s="3373"/>
      <c r="BC45" s="3373"/>
      <c r="BD45" s="3373"/>
      <c r="BE45" s="3373"/>
      <c r="BF45" s="3373"/>
      <c r="BG45" s="3373"/>
      <c r="BH45" s="3373"/>
      <c r="BI45" s="3373"/>
      <c r="BJ45" s="3373"/>
      <c r="BK45" s="3373"/>
      <c r="BL45" s="3373"/>
      <c r="BM45" s="3373"/>
      <c r="BN45" s="3373"/>
      <c r="BO45" s="3373"/>
      <c r="BP45" s="3373"/>
      <c r="BQ45" s="3373"/>
      <c r="BR45" s="3373"/>
      <c r="BS45" s="3373"/>
      <c r="BT45" s="3373"/>
      <c r="BU45" s="3373"/>
      <c r="BV45" s="3373"/>
      <c r="BW45" s="3373"/>
      <c r="BX45" s="3373"/>
      <c r="BY45" s="3373"/>
      <c r="BZ45" s="3373"/>
      <c r="CA45" s="3373"/>
      <c r="CB45" s="3373"/>
      <c r="CC45" s="3373"/>
      <c r="CD45" s="3373"/>
      <c r="CH45" s="1807"/>
      <c r="CI45" s="1807"/>
      <c r="CJ45" s="1807"/>
      <c r="CK45" s="1807"/>
      <c r="CL45" s="1807"/>
      <c r="CM45" s="1807"/>
      <c r="CN45" s="1807"/>
      <c r="CO45" s="1807"/>
      <c r="CP45" s="1807"/>
      <c r="CQ45" s="1807"/>
      <c r="CR45" s="1807"/>
      <c r="CS45" s="1807"/>
      <c r="CT45" s="1807"/>
      <c r="CU45" s="1807"/>
      <c r="CV45" s="1807"/>
      <c r="CW45" s="1807"/>
      <c r="CX45" s="1807"/>
      <c r="CY45" s="1807"/>
      <c r="CZ45" s="1807"/>
      <c r="DA45" s="1807"/>
      <c r="DB45" s="1807"/>
      <c r="DC45" s="1807"/>
      <c r="DD45" s="1807"/>
      <c r="DE45" s="1807"/>
      <c r="DF45" s="1807"/>
      <c r="DG45" s="1807"/>
      <c r="DH45" s="1807"/>
      <c r="DI45" s="1807"/>
      <c r="DJ45" s="1807"/>
      <c r="DK45" s="1807"/>
      <c r="DL45" s="1807"/>
      <c r="DM45" s="1807"/>
      <c r="DN45" s="1807"/>
      <c r="DO45" s="1807"/>
      <c r="DP45" s="1807"/>
      <c r="DQ45" s="1807"/>
      <c r="DR45" s="1807"/>
      <c r="DS45" s="1807"/>
      <c r="DT45" s="1807"/>
      <c r="DU45" s="1807"/>
      <c r="DV45" s="1807"/>
    </row>
    <row r="46" spans="1:126" s="1801" customFormat="1" ht="20.100000000000001" customHeight="1">
      <c r="B46" s="1775"/>
      <c r="C46" s="1775"/>
      <c r="D46" s="1775"/>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c r="AI46" s="1775"/>
      <c r="AJ46" s="1775"/>
      <c r="AK46" s="1775"/>
      <c r="AL46" s="1775"/>
      <c r="AM46" s="1775"/>
      <c r="AN46" s="1775"/>
      <c r="AO46" s="1775"/>
      <c r="AP46" s="1775"/>
      <c r="AQ46" s="1775"/>
      <c r="AR46" s="1775"/>
      <c r="AS46" s="1775"/>
      <c r="AT46" s="1775"/>
      <c r="AU46" s="1775"/>
      <c r="AV46" s="1775"/>
      <c r="AW46" s="1775"/>
      <c r="AX46" s="1775"/>
      <c r="AY46" s="1775"/>
      <c r="AZ46" s="1775"/>
      <c r="BA46" s="1775"/>
      <c r="BB46" s="1775"/>
      <c r="BC46" s="1775"/>
      <c r="BD46" s="1775"/>
      <c r="BE46" s="1775"/>
      <c r="BF46" s="1775"/>
      <c r="BG46" s="1775"/>
      <c r="BH46" s="1775"/>
      <c r="BI46" s="1775"/>
      <c r="BJ46" s="1775"/>
      <c r="BK46" s="1775"/>
      <c r="BL46" s="1775"/>
      <c r="BM46" s="1775"/>
      <c r="BN46" s="1775"/>
      <c r="BO46" s="1775"/>
      <c r="BP46" s="1775"/>
      <c r="BQ46" s="1775"/>
      <c r="BR46" s="1775"/>
      <c r="BS46" s="1775"/>
      <c r="BT46" s="1775"/>
      <c r="BU46" s="1775"/>
      <c r="BV46" s="1775"/>
      <c r="BW46" s="1775"/>
      <c r="BX46" s="1775"/>
      <c r="BY46" s="1775"/>
      <c r="BZ46" s="1775"/>
      <c r="CA46" s="1775"/>
      <c r="CB46" s="1775"/>
      <c r="CC46" s="1775"/>
      <c r="CD46" s="1775"/>
      <c r="CH46" s="1807"/>
      <c r="CI46" s="1807"/>
      <c r="CJ46" s="1807"/>
      <c r="CK46" s="1807"/>
      <c r="CL46" s="1807"/>
      <c r="CM46" s="1807"/>
      <c r="CN46" s="1807"/>
      <c r="CO46" s="1807"/>
      <c r="CP46" s="1807"/>
      <c r="CQ46" s="1807"/>
      <c r="CR46" s="1807"/>
      <c r="CS46" s="1807"/>
      <c r="CT46" s="1807"/>
      <c r="CU46" s="1807"/>
      <c r="CV46" s="1807"/>
      <c r="CW46" s="1807"/>
      <c r="CX46" s="1807"/>
      <c r="CY46" s="1807"/>
      <c r="CZ46" s="1807"/>
      <c r="DA46" s="1807"/>
      <c r="DB46" s="1807"/>
      <c r="DC46" s="1807"/>
      <c r="DD46" s="1807"/>
      <c r="DE46" s="1807"/>
      <c r="DF46" s="1807"/>
      <c r="DG46" s="1807"/>
      <c r="DH46" s="1807"/>
      <c r="DI46" s="1807"/>
      <c r="DJ46" s="1807"/>
      <c r="DK46" s="1807"/>
      <c r="DL46" s="1807"/>
      <c r="DM46" s="1807"/>
      <c r="DN46" s="1807"/>
      <c r="DO46" s="1807"/>
      <c r="DP46" s="1807"/>
      <c r="DQ46" s="1807"/>
      <c r="DR46" s="1807"/>
      <c r="DS46" s="1807"/>
      <c r="DT46" s="1807"/>
      <c r="DU46" s="1807"/>
      <c r="DV46" s="1807"/>
    </row>
    <row r="47" spans="1:126" s="1801" customFormat="1" ht="20.100000000000001" customHeight="1">
      <c r="B47" s="1775"/>
      <c r="C47" s="1775"/>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c r="AI47" s="1775"/>
      <c r="AJ47" s="1775"/>
      <c r="AK47" s="1775"/>
      <c r="AL47" s="1775"/>
      <c r="AM47" s="1775"/>
      <c r="AN47" s="1775"/>
      <c r="AO47" s="1775"/>
      <c r="AP47" s="1775"/>
      <c r="AQ47" s="1775"/>
      <c r="AR47" s="1775"/>
      <c r="AS47" s="1775"/>
      <c r="AT47" s="1775"/>
      <c r="AU47" s="1775"/>
      <c r="AV47" s="1775"/>
      <c r="AW47" s="1775"/>
      <c r="AX47" s="1775"/>
      <c r="AY47" s="1775"/>
      <c r="AZ47" s="1775"/>
      <c r="BA47" s="1775"/>
      <c r="BB47" s="1775"/>
      <c r="BC47" s="1775"/>
      <c r="BD47" s="1775"/>
      <c r="BE47" s="1775"/>
      <c r="BF47" s="1775"/>
      <c r="BG47" s="1775"/>
      <c r="BH47" s="1775"/>
      <c r="BI47" s="1775"/>
      <c r="BJ47" s="1775"/>
      <c r="BK47" s="1775"/>
      <c r="BL47" s="1775"/>
      <c r="BM47" s="1775"/>
      <c r="BN47" s="1775"/>
      <c r="BO47" s="1775"/>
      <c r="BP47" s="1775"/>
      <c r="BQ47" s="1775"/>
      <c r="BR47" s="1775"/>
      <c r="BS47" s="1775"/>
      <c r="BT47" s="1775"/>
      <c r="BU47" s="1775"/>
      <c r="BV47" s="1775"/>
      <c r="BW47" s="1775"/>
      <c r="BX47" s="1775"/>
      <c r="BY47" s="1775"/>
      <c r="BZ47" s="1775"/>
      <c r="CA47" s="1775"/>
      <c r="CB47" s="1775"/>
      <c r="CC47" s="1775"/>
      <c r="CD47" s="1775"/>
      <c r="CH47" s="1807"/>
      <c r="CI47" s="1807"/>
      <c r="CJ47" s="1807"/>
      <c r="CK47" s="1807"/>
      <c r="CL47" s="1807"/>
      <c r="CM47" s="1807"/>
      <c r="CN47" s="1807"/>
      <c r="CO47" s="1807"/>
      <c r="CP47" s="1807"/>
      <c r="CQ47" s="1807"/>
      <c r="CR47" s="1807"/>
      <c r="CS47" s="1807"/>
      <c r="CT47" s="1807"/>
      <c r="CU47" s="1807"/>
      <c r="CV47" s="1807"/>
      <c r="CW47" s="1807"/>
      <c r="CX47" s="1807"/>
      <c r="CY47" s="1807"/>
      <c r="CZ47" s="1807"/>
      <c r="DA47" s="1807"/>
      <c r="DB47" s="1807"/>
      <c r="DC47" s="1807"/>
      <c r="DD47" s="1807"/>
      <c r="DE47" s="1807"/>
      <c r="DF47" s="1807"/>
      <c r="DG47" s="1807"/>
      <c r="DH47" s="1807"/>
      <c r="DI47" s="1807"/>
      <c r="DJ47" s="1807"/>
      <c r="DK47" s="1807"/>
      <c r="DL47" s="1807"/>
      <c r="DM47" s="1807"/>
      <c r="DN47" s="1807"/>
      <c r="DO47" s="1807"/>
      <c r="DP47" s="1807"/>
      <c r="DQ47" s="1807"/>
      <c r="DR47" s="1807"/>
      <c r="DS47" s="1807"/>
      <c r="DT47" s="1807"/>
      <c r="DU47" s="1807"/>
      <c r="DV47" s="1807"/>
    </row>
  </sheetData>
  <mergeCells count="25">
    <mergeCell ref="Y39:AF40"/>
    <mergeCell ref="A45:CD45"/>
    <mergeCell ref="BV27:BX28"/>
    <mergeCell ref="BY27:CA28"/>
    <mergeCell ref="BV30:BX31"/>
    <mergeCell ref="BY30:CA31"/>
    <mergeCell ref="D38:H38"/>
    <mergeCell ref="D39:E40"/>
    <mergeCell ref="F39:H40"/>
    <mergeCell ref="J39:Q40"/>
    <mergeCell ref="S39:T40"/>
    <mergeCell ref="U39:W40"/>
    <mergeCell ref="S28:AL28"/>
    <mergeCell ref="BV18:BX19"/>
    <mergeCell ref="BY18:CA19"/>
    <mergeCell ref="BV21:BX22"/>
    <mergeCell ref="BY21:CA22"/>
    <mergeCell ref="BV24:BX25"/>
    <mergeCell ref="BY24:CA25"/>
    <mergeCell ref="C4:N5"/>
    <mergeCell ref="O4:Q5"/>
    <mergeCell ref="BV12:BX13"/>
    <mergeCell ref="BY12:CA13"/>
    <mergeCell ref="BV15:BX16"/>
    <mergeCell ref="BY15:CA16"/>
  </mergeCell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0F5A-F4B3-4034-A54F-9C764A8297EC}">
  <sheetPr>
    <tabColor rgb="FF92D050"/>
  </sheetPr>
  <dimension ref="B1:AE156"/>
  <sheetViews>
    <sheetView view="pageBreakPreview" zoomScale="40" zoomScaleNormal="60" zoomScaleSheetLayoutView="40" workbookViewId="0">
      <selection activeCell="AG27" sqref="AG27"/>
    </sheetView>
  </sheetViews>
  <sheetFormatPr defaultColWidth="9.109375" defaultRowHeight="15"/>
  <cols>
    <col min="1" max="1" width="3.6640625" style="472" customWidth="1"/>
    <col min="2" max="16384" width="9.109375" style="472"/>
  </cols>
  <sheetData>
    <row r="1" spans="2:30" ht="15.6" thickBot="1"/>
    <row r="2" spans="2:30" ht="15.75" customHeight="1">
      <c r="B2" s="1941"/>
      <c r="C2" s="1942"/>
      <c r="D2" s="1943"/>
      <c r="E2" s="1943"/>
      <c r="F2" s="1943"/>
      <c r="G2" s="1943"/>
      <c r="H2" s="1943"/>
      <c r="I2" s="1943"/>
      <c r="J2" s="1943"/>
      <c r="K2" s="1943"/>
      <c r="L2" s="1943"/>
      <c r="M2" s="1943"/>
      <c r="N2" s="1943"/>
      <c r="O2" s="1943"/>
      <c r="P2" s="1943"/>
      <c r="Q2" s="1943"/>
      <c r="R2" s="1943"/>
      <c r="S2" s="1943"/>
      <c r="T2" s="1943"/>
      <c r="U2" s="1943"/>
      <c r="V2" s="1943"/>
      <c r="W2" s="1943"/>
      <c r="X2" s="1943"/>
      <c r="Y2" s="1943"/>
      <c r="Z2" s="1943"/>
      <c r="AA2" s="1943"/>
      <c r="AB2" s="1943"/>
      <c r="AC2" s="1943"/>
      <c r="AD2" s="1944"/>
    </row>
    <row r="3" spans="2:30" ht="35.25" customHeight="1">
      <c r="B3" s="3444" t="s">
        <v>315</v>
      </c>
      <c r="C3" s="3445"/>
      <c r="D3" s="3445"/>
      <c r="E3" s="3445"/>
      <c r="F3" s="3445"/>
      <c r="G3" s="3445"/>
      <c r="H3" s="3445"/>
      <c r="I3" s="3445"/>
      <c r="J3" s="3445"/>
      <c r="K3" s="3445"/>
      <c r="L3" s="3445"/>
      <c r="M3" s="3445"/>
      <c r="N3" s="3445"/>
      <c r="O3" s="3445"/>
      <c r="P3" s="3445"/>
      <c r="Q3" s="3445"/>
      <c r="R3" s="3445"/>
      <c r="S3" s="3445"/>
      <c r="T3" s="3445"/>
      <c r="U3" s="3445"/>
      <c r="V3" s="3445"/>
      <c r="W3" s="3445"/>
      <c r="X3" s="3445"/>
      <c r="Y3" s="3445"/>
      <c r="Z3" s="3445"/>
      <c r="AA3" s="3445"/>
      <c r="AB3" s="3445"/>
      <c r="AC3" s="3445"/>
      <c r="AD3" s="3446"/>
    </row>
    <row r="4" spans="2:30" ht="18.75" customHeight="1">
      <c r="B4" s="1945"/>
      <c r="C4" s="1946"/>
      <c r="D4" s="1947"/>
      <c r="E4" s="1947"/>
      <c r="F4" s="1947"/>
      <c r="G4" s="1947"/>
      <c r="H4" s="1947"/>
      <c r="I4" s="1947"/>
      <c r="J4" s="1947"/>
      <c r="K4" s="1947"/>
      <c r="L4" s="1947"/>
      <c r="M4" s="1947"/>
      <c r="N4" s="1947"/>
      <c r="O4" s="1947"/>
      <c r="P4" s="1947"/>
      <c r="Q4" s="1947"/>
      <c r="R4" s="1947"/>
      <c r="S4" s="1947"/>
      <c r="T4" s="1947"/>
      <c r="U4" s="1947"/>
      <c r="V4" s="1947"/>
      <c r="W4" s="1947"/>
      <c r="X4" s="1947"/>
      <c r="Y4" s="1947"/>
      <c r="Z4" s="1947"/>
      <c r="AA4" s="1947"/>
      <c r="AB4" s="1947"/>
      <c r="AC4" s="1947"/>
      <c r="AD4" s="1948"/>
    </row>
    <row r="5" spans="2:30" ht="15.75" customHeight="1">
      <c r="B5" s="1913"/>
      <c r="C5" s="1914"/>
      <c r="D5" s="484"/>
      <c r="E5" s="484"/>
      <c r="F5" s="484"/>
      <c r="G5" s="484"/>
      <c r="H5" s="484"/>
      <c r="I5" s="484"/>
      <c r="J5" s="484"/>
      <c r="K5" s="484"/>
      <c r="L5" s="484"/>
      <c r="M5" s="484"/>
      <c r="N5" s="484"/>
      <c r="O5" s="484"/>
      <c r="P5" s="484"/>
      <c r="Q5" s="484"/>
      <c r="R5" s="484"/>
      <c r="S5" s="484"/>
      <c r="T5" s="484"/>
      <c r="U5" s="484"/>
      <c r="V5" s="484"/>
      <c r="W5" s="484"/>
      <c r="X5" s="484"/>
      <c r="Y5" s="484"/>
      <c r="Z5" s="484"/>
      <c r="AA5" s="484"/>
      <c r="AB5" s="484"/>
      <c r="AC5" s="484"/>
      <c r="AD5" s="486"/>
    </row>
    <row r="6" spans="2:30" ht="27.9" customHeight="1">
      <c r="B6" s="3447" t="s">
        <v>1144</v>
      </c>
      <c r="C6" s="3448"/>
      <c r="D6" s="3448"/>
      <c r="E6" s="3448"/>
      <c r="F6" s="3448"/>
      <c r="G6" s="3448"/>
      <c r="H6" s="3448"/>
      <c r="I6" s="3448"/>
      <c r="J6" s="3448"/>
      <c r="K6" s="3448"/>
      <c r="L6" s="3448"/>
      <c r="M6" s="3448"/>
      <c r="N6" s="3448"/>
      <c r="O6" s="3448"/>
      <c r="P6" s="3448"/>
      <c r="Q6" s="3448"/>
      <c r="R6" s="3448"/>
      <c r="S6" s="3448"/>
      <c r="T6" s="3448"/>
      <c r="U6" s="3448"/>
      <c r="V6" s="3448"/>
      <c r="W6" s="3448"/>
      <c r="X6" s="3448"/>
      <c r="Y6" s="3448"/>
      <c r="Z6" s="3448"/>
      <c r="AA6" s="3448"/>
      <c r="AB6" s="3448"/>
      <c r="AC6" s="3448"/>
      <c r="AD6" s="3449"/>
    </row>
    <row r="7" spans="2:30" ht="15.75" customHeight="1">
      <c r="B7" s="1915"/>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c r="AA7" s="1916"/>
      <c r="AB7" s="1916"/>
      <c r="AC7" s="1916"/>
      <c r="AD7" s="1917"/>
    </row>
    <row r="8" spans="2:30" ht="15.75" customHeight="1">
      <c r="B8" s="1949"/>
      <c r="C8" s="1362"/>
      <c r="D8" s="1362"/>
      <c r="E8" s="1362"/>
      <c r="F8" s="1362"/>
      <c r="G8" s="1362"/>
      <c r="H8" s="1362"/>
      <c r="I8" s="1362"/>
      <c r="J8" s="1362"/>
      <c r="K8" s="1362"/>
      <c r="L8" s="1362"/>
      <c r="M8" s="1947"/>
      <c r="N8" s="1947"/>
      <c r="O8" s="1947"/>
      <c r="AD8" s="474"/>
    </row>
    <row r="9" spans="2:30" ht="27.9" customHeight="1">
      <c r="B9" s="1950"/>
      <c r="C9" s="1951" t="s">
        <v>316</v>
      </c>
      <c r="D9" s="1947"/>
      <c r="E9" s="1947"/>
      <c r="F9" s="1947"/>
      <c r="G9" s="1947"/>
      <c r="H9" s="1947"/>
      <c r="I9" s="1947"/>
      <c r="J9" s="1947"/>
      <c r="K9" s="1947"/>
      <c r="L9" s="1947"/>
      <c r="M9" s="1947"/>
      <c r="N9" s="1947"/>
      <c r="O9" s="1947"/>
      <c r="AD9" s="474"/>
    </row>
    <row r="10" spans="2:30" ht="17.25" customHeight="1">
      <c r="B10" s="1950"/>
      <c r="C10" s="1947"/>
      <c r="D10" s="1947"/>
      <c r="E10" s="1947"/>
      <c r="F10" s="1947"/>
      <c r="G10" s="1947"/>
      <c r="H10" s="1947"/>
      <c r="I10" s="1947"/>
      <c r="J10" s="1947"/>
      <c r="K10" s="1947"/>
      <c r="L10" s="1947"/>
      <c r="M10" s="1947"/>
      <c r="N10" s="1947"/>
      <c r="O10" s="1947"/>
      <c r="AD10" s="474"/>
    </row>
    <row r="11" spans="2:30" ht="27.9" customHeight="1">
      <c r="B11" s="1918"/>
      <c r="AD11" s="474"/>
    </row>
    <row r="12" spans="2:30" ht="27.9" customHeight="1">
      <c r="B12" s="1918"/>
      <c r="AD12" s="474"/>
    </row>
    <row r="13" spans="2:30" ht="30" customHeight="1">
      <c r="B13" s="1918"/>
      <c r="C13" s="1920" t="s">
        <v>88</v>
      </c>
      <c r="D13" s="1921" t="s">
        <v>317</v>
      </c>
      <c r="E13" s="1922"/>
      <c r="F13" s="1923"/>
      <c r="G13" s="1923"/>
      <c r="H13" s="1923"/>
      <c r="I13" s="1923"/>
      <c r="J13" s="1923"/>
      <c r="K13" s="473"/>
      <c r="L13" s="473"/>
      <c r="M13" s="473"/>
      <c r="N13" s="1924" t="s">
        <v>318</v>
      </c>
      <c r="P13" s="3443"/>
      <c r="Q13" s="3443"/>
      <c r="R13" s="3443"/>
      <c r="S13" s="3443"/>
      <c r="T13" s="3443"/>
      <c r="U13" s="3443"/>
      <c r="V13" s="3443"/>
      <c r="W13" s="3443"/>
      <c r="X13" s="3443"/>
      <c r="Y13" s="3443"/>
      <c r="Z13" s="3443"/>
      <c r="AA13" s="3443"/>
      <c r="AB13" s="3443"/>
      <c r="AC13" s="3443"/>
      <c r="AD13" s="474"/>
    </row>
    <row r="14" spans="2:30" ht="39.9" customHeight="1">
      <c r="B14" s="1918"/>
      <c r="C14" s="1925"/>
      <c r="D14" s="473"/>
      <c r="E14" s="473"/>
      <c r="F14" s="473"/>
      <c r="G14" s="473"/>
      <c r="H14" s="473"/>
      <c r="I14" s="473"/>
      <c r="J14" s="473"/>
      <c r="K14" s="473"/>
      <c r="L14" s="473"/>
      <c r="M14" s="473"/>
      <c r="N14" s="473"/>
      <c r="P14" s="475"/>
      <c r="AD14" s="474"/>
    </row>
    <row r="15" spans="2:30" ht="30" customHeight="1">
      <c r="B15" s="1918"/>
      <c r="C15" s="1926" t="s">
        <v>89</v>
      </c>
      <c r="D15" s="1921" t="s">
        <v>1145</v>
      </c>
      <c r="E15" s="1922"/>
      <c r="F15" s="1923"/>
      <c r="G15" s="1923"/>
      <c r="H15" s="1923"/>
      <c r="I15" s="1923"/>
      <c r="J15" s="1923"/>
      <c r="K15" s="473"/>
      <c r="L15" s="473"/>
      <c r="M15" s="473"/>
      <c r="N15" s="1924" t="s">
        <v>318</v>
      </c>
      <c r="P15" s="3443"/>
      <c r="Q15" s="3443"/>
      <c r="R15" s="3443"/>
      <c r="S15" s="3443"/>
      <c r="T15" s="3443"/>
      <c r="U15" s="3443"/>
      <c r="V15" s="3443"/>
      <c r="W15" s="3443"/>
      <c r="X15" s="3443"/>
      <c r="Y15" s="3443"/>
      <c r="Z15" s="3443"/>
      <c r="AA15" s="3443"/>
      <c r="AB15" s="3443"/>
      <c r="AC15" s="3443"/>
      <c r="AD15" s="474"/>
    </row>
    <row r="16" spans="2:30" ht="39.9" customHeight="1">
      <c r="B16" s="1918"/>
      <c r="C16" s="1925"/>
      <c r="D16" s="473"/>
      <c r="E16" s="473"/>
      <c r="F16" s="473"/>
      <c r="G16" s="473"/>
      <c r="H16" s="473"/>
      <c r="I16" s="473"/>
      <c r="J16" s="473"/>
      <c r="K16" s="473"/>
      <c r="L16" s="473"/>
      <c r="M16" s="473"/>
      <c r="N16" s="473"/>
      <c r="P16" s="475"/>
      <c r="AD16" s="474"/>
    </row>
    <row r="17" spans="2:31" ht="30" customHeight="1">
      <c r="B17" s="1918"/>
      <c r="C17" s="1926" t="s">
        <v>90</v>
      </c>
      <c r="D17" s="1921" t="s">
        <v>319</v>
      </c>
      <c r="E17" s="1922"/>
      <c r="F17" s="1923"/>
      <c r="G17" s="1923"/>
      <c r="H17" s="1923"/>
      <c r="I17" s="1923"/>
      <c r="J17" s="1923"/>
      <c r="K17" s="473"/>
      <c r="L17" s="473"/>
      <c r="M17" s="473"/>
      <c r="N17" s="1924" t="s">
        <v>318</v>
      </c>
      <c r="P17" s="3443"/>
      <c r="Q17" s="3443"/>
      <c r="R17" s="3443"/>
      <c r="S17" s="3443"/>
      <c r="T17" s="3443"/>
      <c r="U17" s="3443"/>
      <c r="V17" s="3443"/>
      <c r="W17" s="3443"/>
      <c r="X17" s="3443"/>
      <c r="Y17" s="3443"/>
      <c r="Z17" s="3443"/>
      <c r="AA17" s="3443"/>
      <c r="AB17" s="3443"/>
      <c r="AC17" s="3443"/>
      <c r="AD17" s="474"/>
    </row>
    <row r="18" spans="2:31" ht="39.9" customHeight="1">
      <c r="B18" s="1918"/>
      <c r="C18" s="1925"/>
      <c r="F18" s="473"/>
      <c r="G18" s="473"/>
      <c r="H18" s="473"/>
      <c r="I18" s="473"/>
      <c r="J18" s="473"/>
      <c r="K18" s="473"/>
      <c r="L18" s="473"/>
      <c r="M18" s="473"/>
      <c r="N18" s="473"/>
      <c r="P18" s="475"/>
      <c r="AD18" s="474"/>
    </row>
    <row r="19" spans="2:31" ht="30" customHeight="1">
      <c r="B19" s="1918"/>
      <c r="C19" s="1926" t="s">
        <v>320</v>
      </c>
      <c r="D19" s="1921" t="s">
        <v>321</v>
      </c>
      <c r="E19" s="1922"/>
      <c r="F19" s="1923"/>
      <c r="G19" s="1923"/>
      <c r="H19" s="1923"/>
      <c r="I19" s="1923"/>
      <c r="J19" s="1923"/>
      <c r="K19" s="473"/>
      <c r="L19" s="473"/>
      <c r="M19" s="473"/>
      <c r="N19" s="1924" t="s">
        <v>318</v>
      </c>
      <c r="P19" s="3443"/>
      <c r="Q19" s="3443"/>
      <c r="R19" s="3443"/>
      <c r="S19" s="3443"/>
      <c r="T19" s="3443"/>
      <c r="U19" s="3443"/>
      <c r="V19" s="3443"/>
      <c r="W19" s="3443"/>
      <c r="X19" s="3443"/>
      <c r="Y19" s="3443"/>
      <c r="Z19" s="3443"/>
      <c r="AA19" s="3443"/>
      <c r="AB19" s="3443"/>
      <c r="AC19" s="3443"/>
      <c r="AD19" s="474"/>
    </row>
    <row r="20" spans="2:31" ht="24.9" customHeight="1">
      <c r="B20" s="1918"/>
      <c r="N20" s="1927"/>
      <c r="P20" s="475"/>
      <c r="AD20" s="474"/>
    </row>
    <row r="21" spans="2:31" ht="39.9" customHeight="1">
      <c r="B21" s="1918"/>
      <c r="P21" s="3443"/>
      <c r="Q21" s="3443"/>
      <c r="R21" s="3443"/>
      <c r="S21" s="3443"/>
      <c r="T21" s="3443"/>
      <c r="U21" s="3443"/>
      <c r="V21" s="3443"/>
      <c r="W21" s="3443"/>
      <c r="X21" s="3443"/>
      <c r="Y21" s="3443"/>
      <c r="Z21" s="3443"/>
      <c r="AA21" s="3443"/>
      <c r="AB21" s="3443"/>
      <c r="AC21" s="3443"/>
      <c r="AD21" s="474"/>
    </row>
    <row r="22" spans="2:31" ht="24.9" customHeight="1">
      <c r="B22" s="1918"/>
      <c r="P22" s="475"/>
      <c r="AD22" s="474"/>
    </row>
    <row r="23" spans="2:31" ht="27.9" customHeight="1">
      <c r="B23" s="1918"/>
      <c r="M23" s="1916"/>
      <c r="N23" s="1916"/>
      <c r="O23" s="1916"/>
      <c r="P23" s="1916"/>
      <c r="Q23" s="1916"/>
      <c r="R23" s="1916"/>
      <c r="S23" s="1916"/>
      <c r="T23" s="1916"/>
      <c r="U23" s="1916"/>
      <c r="V23" s="1916"/>
      <c r="W23" s="1916"/>
      <c r="X23" s="1916"/>
      <c r="Y23" s="1916"/>
      <c r="Z23" s="1916"/>
      <c r="AA23" s="1916"/>
      <c r="AB23" s="1916"/>
      <c r="AC23" s="1916"/>
      <c r="AD23" s="1917"/>
    </row>
    <row r="24" spans="2:31" ht="17.25" customHeight="1">
      <c r="B24" s="1949"/>
      <c r="C24" s="1362"/>
      <c r="D24" s="1362"/>
      <c r="E24" s="1362"/>
      <c r="F24" s="1362"/>
      <c r="G24" s="1362"/>
      <c r="H24" s="1362"/>
      <c r="I24" s="1362"/>
      <c r="J24" s="1362"/>
      <c r="K24" s="1362"/>
      <c r="L24" s="1362"/>
      <c r="M24" s="1947"/>
      <c r="N24" s="1947"/>
      <c r="O24" s="1947"/>
      <c r="AD24" s="474"/>
    </row>
    <row r="25" spans="2:31" ht="27.9" customHeight="1">
      <c r="B25" s="1950"/>
      <c r="C25" s="1951" t="s">
        <v>322</v>
      </c>
      <c r="D25" s="1951"/>
      <c r="E25" s="1951"/>
      <c r="F25" s="1952"/>
      <c r="G25" s="1952"/>
      <c r="H25" s="1952"/>
      <c r="I25" s="1947"/>
      <c r="J25" s="1947"/>
      <c r="K25" s="1947"/>
      <c r="L25" s="1947"/>
      <c r="M25" s="1947"/>
      <c r="N25" s="1947"/>
      <c r="O25" s="1947"/>
      <c r="P25" s="473"/>
      <c r="Q25" s="473"/>
      <c r="R25" s="473"/>
      <c r="S25" s="473"/>
      <c r="T25" s="473"/>
      <c r="U25" s="473"/>
      <c r="V25" s="473"/>
      <c r="W25" s="473"/>
      <c r="X25" s="473"/>
      <c r="Y25" s="473"/>
      <c r="Z25" s="473"/>
      <c r="AA25" s="473"/>
      <c r="AB25" s="473"/>
      <c r="AC25" s="473"/>
      <c r="AD25" s="1928"/>
      <c r="AE25" s="473"/>
    </row>
    <row r="26" spans="2:31" ht="17.25" customHeight="1">
      <c r="B26" s="1955"/>
      <c r="C26" s="1952"/>
      <c r="D26" s="1952"/>
      <c r="E26" s="1952"/>
      <c r="F26" s="1952"/>
      <c r="G26" s="1952"/>
      <c r="H26" s="1952"/>
      <c r="I26" s="1947"/>
      <c r="J26" s="1947"/>
      <c r="K26" s="1947"/>
      <c r="L26" s="1947"/>
      <c r="M26" s="1947"/>
      <c r="N26" s="1947"/>
      <c r="O26" s="1947"/>
      <c r="P26" s="473"/>
      <c r="Q26" s="473"/>
      <c r="R26" s="473"/>
      <c r="S26" s="473"/>
      <c r="T26" s="473"/>
      <c r="U26" s="473"/>
      <c r="V26" s="473"/>
      <c r="W26" s="473"/>
      <c r="X26" s="473"/>
      <c r="Y26" s="473"/>
      <c r="Z26" s="473"/>
      <c r="AA26" s="473"/>
      <c r="AB26" s="473"/>
      <c r="AC26" s="473"/>
      <c r="AD26" s="1928"/>
      <c r="AE26" s="473"/>
    </row>
    <row r="27" spans="2:31" ht="27.9" customHeight="1">
      <c r="B27" s="1929"/>
      <c r="C27" s="473"/>
      <c r="D27" s="473"/>
      <c r="E27" s="473"/>
      <c r="F27" s="473"/>
      <c r="G27" s="473"/>
      <c r="H27" s="473"/>
      <c r="I27" s="473"/>
      <c r="J27" s="473"/>
      <c r="K27" s="473"/>
      <c r="L27" s="473"/>
      <c r="M27" s="473"/>
      <c r="N27" s="473"/>
      <c r="O27" s="473"/>
      <c r="Q27" s="473"/>
      <c r="R27" s="473"/>
      <c r="S27" s="473"/>
      <c r="T27" s="473"/>
      <c r="U27" s="473"/>
      <c r="V27" s="473"/>
      <c r="W27" s="473"/>
      <c r="X27" s="473"/>
      <c r="Y27" s="473"/>
      <c r="Z27" s="473"/>
      <c r="AA27" s="473"/>
      <c r="AB27" s="473"/>
      <c r="AC27" s="473"/>
      <c r="AD27" s="1928"/>
      <c r="AE27" s="473"/>
    </row>
    <row r="28" spans="2:31" ht="27.9" customHeight="1">
      <c r="B28" s="1929"/>
      <c r="C28" s="473"/>
      <c r="D28" s="473"/>
      <c r="E28" s="473"/>
      <c r="F28" s="473"/>
      <c r="G28" s="473"/>
      <c r="H28" s="473"/>
      <c r="I28" s="473"/>
      <c r="J28" s="473"/>
      <c r="K28" s="473"/>
      <c r="L28" s="473"/>
      <c r="M28" s="473"/>
      <c r="N28" s="473"/>
      <c r="O28" s="473"/>
      <c r="P28" s="3450" t="s">
        <v>323</v>
      </c>
      <c r="Q28" s="3450"/>
      <c r="R28" s="3450"/>
      <c r="S28" s="3450"/>
      <c r="T28" s="3450"/>
      <c r="U28" s="473"/>
      <c r="V28" s="3450" t="s">
        <v>324</v>
      </c>
      <c r="W28" s="3450"/>
      <c r="X28" s="473"/>
      <c r="Y28" s="3450" t="s">
        <v>325</v>
      </c>
      <c r="Z28" s="3450"/>
      <c r="AA28" s="3450"/>
      <c r="AB28" s="3450"/>
      <c r="AC28" s="3450"/>
      <c r="AD28" s="1928"/>
      <c r="AE28" s="473"/>
    </row>
    <row r="29" spans="2:31" ht="27.9" customHeight="1">
      <c r="B29" s="1929"/>
      <c r="C29" s="473"/>
      <c r="D29" s="473"/>
      <c r="E29" s="473"/>
      <c r="F29" s="473"/>
      <c r="G29" s="473"/>
      <c r="H29" s="473"/>
      <c r="I29" s="473"/>
      <c r="J29" s="473"/>
      <c r="K29" s="473"/>
      <c r="L29" s="473"/>
      <c r="M29" s="473"/>
      <c r="N29" s="473"/>
      <c r="O29" s="473"/>
      <c r="Q29" s="473"/>
      <c r="R29" s="473"/>
      <c r="S29" s="473"/>
      <c r="T29" s="473"/>
      <c r="U29" s="473"/>
      <c r="V29" s="473"/>
      <c r="W29" s="473"/>
      <c r="X29" s="473"/>
      <c r="Y29" s="473"/>
      <c r="Z29" s="473"/>
      <c r="AA29" s="473"/>
      <c r="AB29" s="473"/>
      <c r="AC29" s="473"/>
      <c r="AD29" s="1928"/>
      <c r="AE29" s="473"/>
    </row>
    <row r="30" spans="2:31" ht="30" customHeight="1">
      <c r="B30" s="1918"/>
      <c r="C30" s="1926" t="s">
        <v>88</v>
      </c>
      <c r="D30" s="1921" t="s">
        <v>326</v>
      </c>
      <c r="E30" s="1922"/>
      <c r="F30" s="1923"/>
      <c r="G30" s="1923"/>
      <c r="H30" s="1923"/>
      <c r="I30" s="1923"/>
      <c r="J30" s="1923"/>
      <c r="K30" s="473"/>
      <c r="L30" s="473"/>
      <c r="M30" s="473"/>
      <c r="N30" s="1924" t="s">
        <v>318</v>
      </c>
      <c r="O30" s="473"/>
      <c r="P30" s="3451"/>
      <c r="Q30" s="3451"/>
      <c r="R30" s="3451"/>
      <c r="S30" s="3451"/>
      <c r="T30" s="3451"/>
      <c r="U30" s="1922"/>
      <c r="V30" s="3451"/>
      <c r="W30" s="3451"/>
      <c r="X30" s="1922"/>
      <c r="Y30" s="3451"/>
      <c r="Z30" s="3451"/>
      <c r="AA30" s="3451"/>
      <c r="AB30" s="3451"/>
      <c r="AC30" s="3451"/>
      <c r="AD30" s="1928"/>
      <c r="AE30" s="473"/>
    </row>
    <row r="31" spans="2:31" ht="39.9" customHeight="1">
      <c r="B31" s="1918"/>
      <c r="C31" s="1925"/>
      <c r="D31" s="473"/>
      <c r="E31" s="473"/>
      <c r="F31" s="473"/>
      <c r="G31" s="473"/>
      <c r="H31" s="473"/>
      <c r="I31" s="473"/>
      <c r="J31" s="473"/>
      <c r="K31" s="473"/>
      <c r="L31" s="473"/>
      <c r="M31" s="473"/>
      <c r="N31" s="473"/>
      <c r="O31" s="473"/>
      <c r="P31" s="1922"/>
      <c r="Q31" s="1922"/>
      <c r="R31" s="1922"/>
      <c r="S31" s="1922"/>
      <c r="T31" s="1922"/>
      <c r="U31" s="1922"/>
      <c r="V31" s="1922"/>
      <c r="W31" s="1922"/>
      <c r="X31" s="1922"/>
      <c r="Y31" s="1922"/>
      <c r="Z31" s="1922"/>
      <c r="AA31" s="1922"/>
      <c r="AB31" s="1922"/>
      <c r="AC31" s="1922"/>
      <c r="AD31" s="1928"/>
      <c r="AE31" s="473"/>
    </row>
    <row r="32" spans="2:31" ht="30" customHeight="1">
      <c r="B32" s="1918"/>
      <c r="C32" s="1926" t="s">
        <v>89</v>
      </c>
      <c r="D32" s="1921" t="s">
        <v>327</v>
      </c>
      <c r="E32" s="1922"/>
      <c r="F32" s="1923"/>
      <c r="G32" s="1923"/>
      <c r="H32" s="1923"/>
      <c r="I32" s="1923"/>
      <c r="J32" s="1923"/>
      <c r="K32" s="473"/>
      <c r="L32" s="473"/>
      <c r="M32" s="473"/>
      <c r="N32" s="1924" t="s">
        <v>318</v>
      </c>
      <c r="O32" s="473"/>
      <c r="P32" s="3451"/>
      <c r="Q32" s="3451"/>
      <c r="R32" s="3451"/>
      <c r="S32" s="3451"/>
      <c r="T32" s="3451"/>
      <c r="U32" s="1922"/>
      <c r="V32" s="3451"/>
      <c r="W32" s="3451"/>
      <c r="X32" s="1922"/>
      <c r="Y32" s="3451"/>
      <c r="Z32" s="3451"/>
      <c r="AA32" s="3451"/>
      <c r="AB32" s="3451"/>
      <c r="AC32" s="3451"/>
      <c r="AD32" s="1928"/>
      <c r="AE32" s="473"/>
    </row>
    <row r="33" spans="2:31" ht="39.9" customHeight="1">
      <c r="B33" s="1918"/>
      <c r="C33" s="1925"/>
      <c r="D33" s="473"/>
      <c r="E33" s="473"/>
      <c r="F33" s="473"/>
      <c r="G33" s="473"/>
      <c r="H33" s="473"/>
      <c r="I33" s="473"/>
      <c r="J33" s="473"/>
      <c r="K33" s="473"/>
      <c r="L33" s="473"/>
      <c r="M33" s="473"/>
      <c r="N33" s="473"/>
      <c r="O33" s="473"/>
      <c r="P33" s="1922"/>
      <c r="Q33" s="1922"/>
      <c r="R33" s="1922"/>
      <c r="S33" s="1922"/>
      <c r="T33" s="1922"/>
      <c r="U33" s="1922"/>
      <c r="V33" s="1922"/>
      <c r="W33" s="1922"/>
      <c r="X33" s="1922"/>
      <c r="Y33" s="1922"/>
      <c r="Z33" s="1922"/>
      <c r="AA33" s="1922"/>
      <c r="AB33" s="1922"/>
      <c r="AC33" s="1922"/>
      <c r="AD33" s="1928"/>
      <c r="AE33" s="473"/>
    </row>
    <row r="34" spans="2:31" ht="30" customHeight="1">
      <c r="B34" s="1918"/>
      <c r="C34" s="1926" t="s">
        <v>90</v>
      </c>
      <c r="D34" s="1921" t="s">
        <v>328</v>
      </c>
      <c r="E34" s="1922"/>
      <c r="F34" s="1923"/>
      <c r="G34" s="1923"/>
      <c r="H34" s="1923"/>
      <c r="I34" s="1923"/>
      <c r="J34" s="1923"/>
      <c r="K34" s="473"/>
      <c r="L34" s="473"/>
      <c r="M34" s="473"/>
      <c r="N34" s="1924" t="s">
        <v>318</v>
      </c>
      <c r="O34" s="473"/>
      <c r="P34" s="3451"/>
      <c r="Q34" s="3451"/>
      <c r="R34" s="3451"/>
      <c r="S34" s="3451"/>
      <c r="T34" s="3451"/>
      <c r="U34" s="1922"/>
      <c r="V34" s="3451"/>
      <c r="W34" s="3451"/>
      <c r="X34" s="1922"/>
      <c r="Y34" s="3451"/>
      <c r="Z34" s="3451"/>
      <c r="AA34" s="3451"/>
      <c r="AB34" s="3451"/>
      <c r="AC34" s="3451"/>
      <c r="AD34" s="1928"/>
      <c r="AE34" s="473"/>
    </row>
    <row r="35" spans="2:31" ht="39.9" customHeight="1">
      <c r="B35" s="1918"/>
      <c r="C35" s="1925"/>
      <c r="D35" s="473"/>
      <c r="E35" s="473"/>
      <c r="F35" s="473"/>
      <c r="G35" s="473"/>
      <c r="H35" s="473"/>
      <c r="I35" s="473"/>
      <c r="J35" s="473"/>
      <c r="K35" s="473"/>
      <c r="L35" s="473"/>
      <c r="M35" s="473"/>
      <c r="N35" s="473"/>
      <c r="O35" s="473"/>
      <c r="P35" s="1922"/>
      <c r="Q35" s="1922"/>
      <c r="R35" s="1922"/>
      <c r="S35" s="1922"/>
      <c r="T35" s="1922"/>
      <c r="U35" s="1922"/>
      <c r="V35" s="1922"/>
      <c r="W35" s="1922"/>
      <c r="X35" s="1922"/>
      <c r="Y35" s="1922"/>
      <c r="Z35" s="1922"/>
      <c r="AA35" s="1922"/>
      <c r="AB35" s="1922"/>
      <c r="AC35" s="1922"/>
      <c r="AD35" s="1928"/>
      <c r="AE35" s="473"/>
    </row>
    <row r="36" spans="2:31" ht="30" customHeight="1">
      <c r="B36" s="1918"/>
      <c r="C36" s="1926" t="s">
        <v>320</v>
      </c>
      <c r="D36" s="1921" t="s">
        <v>329</v>
      </c>
      <c r="E36" s="1922"/>
      <c r="F36" s="1923"/>
      <c r="G36" s="1923"/>
      <c r="H36" s="1923"/>
      <c r="I36" s="1923"/>
      <c r="J36" s="1923"/>
      <c r="K36" s="473"/>
      <c r="L36" s="473"/>
      <c r="M36" s="473"/>
      <c r="N36" s="1924" t="s">
        <v>318</v>
      </c>
      <c r="O36" s="473"/>
      <c r="P36" s="3451"/>
      <c r="Q36" s="3451"/>
      <c r="R36" s="3451"/>
      <c r="S36" s="3451"/>
      <c r="T36" s="3451"/>
      <c r="U36" s="1922"/>
      <c r="V36" s="3451"/>
      <c r="W36" s="3451"/>
      <c r="X36" s="1922"/>
      <c r="Y36" s="3451"/>
      <c r="Z36" s="3451"/>
      <c r="AA36" s="3451"/>
      <c r="AB36" s="3451"/>
      <c r="AC36" s="3451"/>
      <c r="AD36" s="1928"/>
      <c r="AE36" s="473"/>
    </row>
    <row r="37" spans="2:31" ht="39.9" customHeight="1">
      <c r="B37" s="1918"/>
      <c r="C37" s="1925"/>
      <c r="D37" s="473"/>
      <c r="E37" s="473"/>
      <c r="F37" s="473"/>
      <c r="G37" s="473"/>
      <c r="H37" s="473"/>
      <c r="I37" s="473"/>
      <c r="J37" s="473"/>
      <c r="K37" s="473"/>
      <c r="L37" s="473"/>
      <c r="M37" s="473"/>
      <c r="N37" s="473"/>
      <c r="O37" s="473"/>
      <c r="P37" s="1922"/>
      <c r="Q37" s="1922"/>
      <c r="R37" s="1922"/>
      <c r="S37" s="1922"/>
      <c r="T37" s="1922"/>
      <c r="U37" s="1922"/>
      <c r="V37" s="1922"/>
      <c r="W37" s="1922"/>
      <c r="X37" s="1922"/>
      <c r="Y37" s="1922"/>
      <c r="Z37" s="1922"/>
      <c r="AA37" s="1922"/>
      <c r="AB37" s="1922"/>
      <c r="AC37" s="1922"/>
      <c r="AD37" s="1928"/>
      <c r="AE37" s="473"/>
    </row>
    <row r="38" spans="2:31" ht="30" customHeight="1">
      <c r="B38" s="1918"/>
      <c r="C38" s="1926" t="s">
        <v>330</v>
      </c>
      <c r="D38" s="1921" t="s">
        <v>331</v>
      </c>
      <c r="E38" s="1922"/>
      <c r="F38" s="1923"/>
      <c r="G38" s="1923"/>
      <c r="H38" s="1923"/>
      <c r="I38" s="1923"/>
      <c r="J38" s="1923"/>
      <c r="K38" s="473"/>
      <c r="L38" s="473"/>
      <c r="M38" s="473"/>
      <c r="N38" s="1924" t="s">
        <v>318</v>
      </c>
      <c r="O38" s="473"/>
      <c r="P38" s="3451"/>
      <c r="Q38" s="3451"/>
      <c r="R38" s="3451"/>
      <c r="S38" s="3451"/>
      <c r="T38" s="3451"/>
      <c r="U38" s="1922"/>
      <c r="V38" s="3451"/>
      <c r="W38" s="3451"/>
      <c r="X38" s="1922"/>
      <c r="Y38" s="3451"/>
      <c r="Z38" s="3451"/>
      <c r="AA38" s="3451"/>
      <c r="AB38" s="3451"/>
      <c r="AC38" s="3451"/>
      <c r="AD38" s="1928"/>
      <c r="AE38" s="473"/>
    </row>
    <row r="39" spans="2:31" ht="30" customHeight="1">
      <c r="B39" s="1930" t="s">
        <v>11</v>
      </c>
      <c r="C39" s="192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1928"/>
      <c r="AE39" s="473"/>
    </row>
    <row r="40" spans="2:31" ht="27.9" customHeight="1">
      <c r="B40" s="1929"/>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1928"/>
      <c r="AE40" s="473"/>
    </row>
    <row r="41" spans="2:31" ht="18.75" customHeight="1">
      <c r="B41" s="1953"/>
      <c r="C41" s="1954"/>
      <c r="D41" s="1954"/>
      <c r="E41" s="1954"/>
      <c r="F41" s="1954"/>
      <c r="G41" s="1954"/>
      <c r="H41" s="1954"/>
      <c r="I41" s="1362"/>
      <c r="J41" s="1362"/>
      <c r="K41" s="1362"/>
      <c r="L41" s="1362"/>
      <c r="M41" s="1362"/>
      <c r="N41" s="1362"/>
      <c r="O41" s="1362"/>
      <c r="P41" s="485"/>
      <c r="Q41" s="485"/>
      <c r="R41" s="485"/>
      <c r="S41" s="485"/>
      <c r="T41" s="485"/>
      <c r="U41" s="485"/>
      <c r="V41" s="485"/>
      <c r="W41" s="485"/>
      <c r="X41" s="485"/>
      <c r="Y41" s="485"/>
      <c r="Z41" s="485"/>
      <c r="AA41" s="485"/>
      <c r="AB41" s="485"/>
      <c r="AC41" s="485"/>
      <c r="AD41" s="1931"/>
      <c r="AE41" s="473"/>
    </row>
    <row r="42" spans="2:31" ht="27.9" customHeight="1">
      <c r="B42" s="1950"/>
      <c r="C42" s="1951" t="s">
        <v>1146</v>
      </c>
      <c r="D42" s="1952"/>
      <c r="E42" s="1952"/>
      <c r="F42" s="1952"/>
      <c r="G42" s="1952"/>
      <c r="H42" s="1952"/>
      <c r="I42" s="1947"/>
      <c r="J42" s="1947"/>
      <c r="K42" s="1947"/>
      <c r="L42" s="1947"/>
      <c r="M42" s="1947"/>
      <c r="N42" s="1947"/>
      <c r="O42" s="1947"/>
      <c r="P42" s="473"/>
      <c r="Q42" s="473"/>
      <c r="R42" s="473"/>
      <c r="S42" s="473"/>
      <c r="T42" s="473"/>
      <c r="U42" s="473"/>
      <c r="V42" s="473"/>
      <c r="W42" s="473"/>
      <c r="X42" s="473"/>
      <c r="Y42" s="473"/>
      <c r="Z42" s="473"/>
      <c r="AA42" s="473"/>
      <c r="AB42" s="473"/>
      <c r="AC42" s="473"/>
      <c r="AD42" s="1928"/>
      <c r="AE42" s="473"/>
    </row>
    <row r="43" spans="2:31" ht="15.75" customHeight="1">
      <c r="B43" s="1929"/>
      <c r="C43" s="473"/>
      <c r="D43" s="473"/>
      <c r="E43" s="473"/>
      <c r="F43" s="473"/>
      <c r="G43" s="473"/>
      <c r="H43" s="473"/>
      <c r="P43" s="473"/>
      <c r="Q43" s="473"/>
      <c r="R43" s="473"/>
      <c r="S43" s="473"/>
      <c r="T43" s="473"/>
      <c r="U43" s="473"/>
      <c r="V43" s="473"/>
      <c r="W43" s="473"/>
      <c r="X43" s="473"/>
      <c r="Y43" s="473"/>
      <c r="Z43" s="473"/>
      <c r="AA43" s="473"/>
      <c r="AB43" s="473"/>
      <c r="AC43" s="473"/>
      <c r="AD43" s="1928"/>
      <c r="AE43" s="473"/>
    </row>
    <row r="44" spans="2:31" ht="27.9" customHeight="1">
      <c r="B44" s="1929"/>
      <c r="C44" s="473"/>
      <c r="D44" s="473"/>
      <c r="E44" s="473"/>
      <c r="F44" s="473"/>
      <c r="G44" s="473"/>
      <c r="H44" s="473"/>
      <c r="I44" s="473"/>
      <c r="J44" s="473"/>
      <c r="K44" s="473"/>
      <c r="L44" s="473"/>
      <c r="M44" s="473"/>
      <c r="N44" s="473"/>
      <c r="O44" s="473"/>
      <c r="P44" s="1932"/>
      <c r="Q44" s="1932"/>
      <c r="R44" s="1933"/>
      <c r="S44" s="1932"/>
      <c r="T44" s="1932"/>
      <c r="U44" s="473"/>
      <c r="V44" s="1923"/>
      <c r="X44" s="473"/>
      <c r="Y44" s="1923"/>
      <c r="Z44" s="1923"/>
      <c r="AA44" s="473"/>
      <c r="AB44" s="473"/>
      <c r="AC44" s="473"/>
      <c r="AD44" s="1928"/>
      <c r="AE44" s="473"/>
    </row>
    <row r="45" spans="2:31" ht="27.9" customHeight="1">
      <c r="B45" s="1929"/>
      <c r="C45" s="473"/>
      <c r="D45" s="473"/>
      <c r="E45" s="473"/>
      <c r="F45" s="473"/>
      <c r="G45" s="473"/>
      <c r="H45" s="473"/>
      <c r="I45" s="473"/>
      <c r="J45" s="473"/>
      <c r="K45" s="473"/>
      <c r="L45" s="473"/>
      <c r="M45" s="473"/>
      <c r="N45" s="473"/>
      <c r="O45" s="473"/>
      <c r="P45" s="3450" t="s">
        <v>323</v>
      </c>
      <c r="Q45" s="3450"/>
      <c r="R45" s="3450"/>
      <c r="S45" s="3450"/>
      <c r="T45" s="3450"/>
      <c r="U45" s="473"/>
      <c r="V45" s="3450" t="s">
        <v>324</v>
      </c>
      <c r="W45" s="3450"/>
      <c r="X45" s="473"/>
      <c r="Y45" s="3450" t="s">
        <v>325</v>
      </c>
      <c r="Z45" s="3450"/>
      <c r="AA45" s="3450"/>
      <c r="AB45" s="3450"/>
      <c r="AC45" s="3450"/>
      <c r="AD45" s="1928"/>
      <c r="AE45" s="473"/>
    </row>
    <row r="46" spans="2:31" ht="30" customHeight="1">
      <c r="B46" s="1930" t="s">
        <v>11</v>
      </c>
      <c r="C46" s="1923"/>
      <c r="D46" s="473"/>
      <c r="E46" s="473"/>
      <c r="F46" s="473"/>
      <c r="G46" s="473"/>
      <c r="H46" s="473"/>
      <c r="I46" s="473"/>
      <c r="J46" s="473"/>
      <c r="K46" s="473"/>
      <c r="L46" s="473"/>
      <c r="M46" s="473"/>
      <c r="O46" s="473"/>
      <c r="P46" s="473"/>
      <c r="Q46" s="473"/>
      <c r="R46" s="473"/>
      <c r="S46" s="473"/>
      <c r="T46" s="473"/>
      <c r="U46" s="473"/>
      <c r="V46" s="473"/>
      <c r="W46" s="473"/>
      <c r="X46" s="473"/>
      <c r="Y46" s="473"/>
      <c r="Z46" s="473"/>
      <c r="AA46" s="473"/>
      <c r="AB46" s="473"/>
      <c r="AC46" s="473"/>
      <c r="AD46" s="1928"/>
      <c r="AE46" s="473"/>
    </row>
    <row r="47" spans="2:31" ht="30" customHeight="1">
      <c r="B47" s="1934"/>
      <c r="C47" s="1926" t="s">
        <v>88</v>
      </c>
      <c r="D47" s="3452"/>
      <c r="E47" s="3453"/>
      <c r="F47" s="3456" t="s">
        <v>332</v>
      </c>
      <c r="G47" s="3448"/>
      <c r="H47" s="3448"/>
      <c r="I47" s="1935"/>
      <c r="J47" s="3452"/>
      <c r="K47" s="3453"/>
      <c r="L47" s="3456" t="s">
        <v>333</v>
      </c>
      <c r="M47" s="3448"/>
      <c r="N47" s="3448"/>
      <c r="O47" s="3448"/>
      <c r="P47" s="1923"/>
      <c r="Q47" s="473"/>
      <c r="R47" s="473"/>
      <c r="S47" s="473"/>
      <c r="T47" s="473"/>
      <c r="U47" s="473"/>
      <c r="V47" s="473"/>
      <c r="W47" s="473"/>
      <c r="X47" s="473"/>
      <c r="Y47" s="473"/>
      <c r="Z47" s="473"/>
      <c r="AA47" s="473"/>
      <c r="AB47" s="473"/>
      <c r="AC47" s="473"/>
      <c r="AD47" s="1928"/>
      <c r="AE47" s="473"/>
    </row>
    <row r="48" spans="2:31" ht="30" customHeight="1">
      <c r="B48" s="1929"/>
      <c r="C48" s="473"/>
      <c r="D48" s="3454"/>
      <c r="E48" s="3455"/>
      <c r="F48" s="3456"/>
      <c r="G48" s="3448"/>
      <c r="H48" s="3448"/>
      <c r="I48" s="473"/>
      <c r="J48" s="3454"/>
      <c r="K48" s="3455"/>
      <c r="L48" s="3456"/>
      <c r="M48" s="3448"/>
      <c r="N48" s="3448"/>
      <c r="O48" s="3448"/>
      <c r="P48" s="3451"/>
      <c r="Q48" s="3451"/>
      <c r="R48" s="3451"/>
      <c r="S48" s="3451"/>
      <c r="T48" s="3451"/>
      <c r="U48" s="1922"/>
      <c r="V48" s="3451"/>
      <c r="W48" s="3451"/>
      <c r="X48" s="1922"/>
      <c r="Y48" s="3451"/>
      <c r="Z48" s="3451"/>
      <c r="AA48" s="3451"/>
      <c r="AB48" s="3451"/>
      <c r="AC48" s="3451"/>
      <c r="AD48" s="1928"/>
      <c r="AE48" s="473"/>
    </row>
    <row r="49" spans="2:31" ht="27.9" customHeight="1">
      <c r="B49" s="1929"/>
      <c r="C49" s="473"/>
      <c r="D49" s="473"/>
      <c r="E49" s="473"/>
      <c r="F49" s="473"/>
      <c r="G49" s="473"/>
      <c r="H49" s="473"/>
      <c r="I49" s="473"/>
      <c r="J49" s="473"/>
      <c r="K49" s="473"/>
      <c r="L49" s="473"/>
      <c r="M49" s="473"/>
      <c r="N49" s="473"/>
      <c r="O49" s="473"/>
      <c r="P49" s="1922"/>
      <c r="Q49" s="1922"/>
      <c r="R49" s="1922"/>
      <c r="S49" s="1922"/>
      <c r="T49" s="1922"/>
      <c r="U49" s="1922"/>
      <c r="V49" s="1922"/>
      <c r="W49" s="1922"/>
      <c r="X49" s="1922"/>
      <c r="Y49" s="1922"/>
      <c r="Z49" s="1922"/>
      <c r="AA49" s="1922"/>
      <c r="AB49" s="1922"/>
      <c r="AC49" s="1922"/>
      <c r="AD49" s="1928"/>
      <c r="AE49" s="473"/>
    </row>
    <row r="50" spans="2:31" ht="27.9" customHeight="1">
      <c r="B50" s="1929"/>
      <c r="C50" s="473"/>
      <c r="D50" s="473"/>
      <c r="E50" s="473"/>
      <c r="F50" s="473"/>
      <c r="G50" s="473"/>
      <c r="H50" s="473"/>
      <c r="I50" s="473"/>
      <c r="J50" s="473"/>
      <c r="K50" s="473"/>
      <c r="L50" s="473"/>
      <c r="M50" s="473"/>
      <c r="N50" s="473"/>
      <c r="O50" s="473"/>
      <c r="P50" s="1922"/>
      <c r="Q50" s="1922"/>
      <c r="R50" s="1922"/>
      <c r="S50" s="1922"/>
      <c r="T50" s="1922"/>
      <c r="U50" s="1922"/>
      <c r="V50" s="1922"/>
      <c r="W50" s="1922"/>
      <c r="X50" s="1922"/>
      <c r="Y50" s="1922"/>
      <c r="Z50" s="1922"/>
      <c r="AA50" s="1922"/>
      <c r="AB50" s="1922"/>
      <c r="AC50" s="1922"/>
      <c r="AD50" s="1928"/>
      <c r="AE50" s="473"/>
    </row>
    <row r="51" spans="2:31" ht="27.9" customHeight="1">
      <c r="B51" s="1934"/>
      <c r="C51" s="1926" t="s">
        <v>89</v>
      </c>
      <c r="D51" s="1921" t="s">
        <v>334</v>
      </c>
      <c r="E51" s="1921"/>
      <c r="F51" s="1919"/>
      <c r="G51" s="1923"/>
      <c r="H51" s="1923"/>
      <c r="I51" s="1923"/>
      <c r="J51" s="1923"/>
      <c r="K51" s="473"/>
      <c r="L51" s="473"/>
      <c r="M51" s="483"/>
      <c r="N51" s="1924" t="s">
        <v>318</v>
      </c>
      <c r="O51" s="473"/>
      <c r="P51" s="3451"/>
      <c r="Q51" s="3451"/>
      <c r="R51" s="3451"/>
      <c r="S51" s="3451"/>
      <c r="T51" s="3451"/>
      <c r="U51" s="1922"/>
      <c r="V51" s="3451"/>
      <c r="W51" s="3451"/>
      <c r="X51" s="1922"/>
      <c r="Y51" s="3451"/>
      <c r="Z51" s="3451"/>
      <c r="AA51" s="3451"/>
      <c r="AB51" s="3451"/>
      <c r="AC51" s="3451"/>
      <c r="AD51" s="1928"/>
      <c r="AE51" s="473"/>
    </row>
    <row r="52" spans="2:31" ht="30" customHeight="1">
      <c r="B52" s="1934"/>
      <c r="C52" s="1935"/>
      <c r="D52" s="1923"/>
      <c r="E52" s="1923"/>
      <c r="F52" s="1923"/>
      <c r="G52" s="1923"/>
      <c r="H52" s="1923"/>
      <c r="I52" s="1923"/>
      <c r="J52" s="1923"/>
      <c r="K52" s="473"/>
      <c r="L52" s="473"/>
      <c r="M52" s="473"/>
      <c r="N52" s="473"/>
      <c r="O52" s="473"/>
      <c r="P52" s="1922"/>
      <c r="Q52" s="1922"/>
      <c r="R52" s="1922"/>
      <c r="S52" s="1922"/>
      <c r="T52" s="1922"/>
      <c r="U52" s="1922"/>
      <c r="V52" s="1922"/>
      <c r="W52" s="1922"/>
      <c r="X52" s="1922"/>
      <c r="Y52" s="1922"/>
      <c r="Z52" s="1922"/>
      <c r="AA52" s="1922"/>
      <c r="AB52" s="1922"/>
      <c r="AC52" s="1922"/>
      <c r="AD52" s="1928"/>
      <c r="AE52" s="473"/>
    </row>
    <row r="53" spans="2:31" ht="30" customHeight="1">
      <c r="B53" s="1929"/>
      <c r="C53" s="473"/>
      <c r="D53" s="473"/>
      <c r="E53" s="473"/>
      <c r="F53" s="473"/>
      <c r="G53" s="473"/>
      <c r="H53" s="473"/>
      <c r="I53" s="473"/>
      <c r="J53" s="473"/>
      <c r="K53" s="473"/>
      <c r="L53" s="473"/>
      <c r="M53" s="473"/>
      <c r="N53" s="473"/>
      <c r="O53" s="473"/>
      <c r="P53" s="3451"/>
      <c r="Q53" s="3451"/>
      <c r="R53" s="3451"/>
      <c r="S53" s="3451"/>
      <c r="T53" s="3451"/>
      <c r="U53" s="1922"/>
      <c r="V53" s="3451"/>
      <c r="W53" s="3451"/>
      <c r="X53" s="1922"/>
      <c r="Y53" s="3451"/>
      <c r="Z53" s="3451"/>
      <c r="AA53" s="3451"/>
      <c r="AB53" s="3451"/>
      <c r="AC53" s="3451"/>
      <c r="AD53" s="1928"/>
      <c r="AE53" s="473"/>
    </row>
    <row r="54" spans="2:31" ht="30" customHeight="1">
      <c r="B54" s="1929"/>
      <c r="C54" s="473"/>
      <c r="D54" s="473"/>
      <c r="E54" s="473"/>
      <c r="F54" s="473"/>
      <c r="G54" s="473"/>
      <c r="H54" s="473"/>
      <c r="I54" s="473"/>
      <c r="J54" s="473"/>
      <c r="K54" s="473"/>
      <c r="L54" s="473"/>
      <c r="M54" s="473"/>
      <c r="N54" s="473"/>
      <c r="O54" s="473"/>
      <c r="P54" s="1922"/>
      <c r="Q54" s="1922"/>
      <c r="R54" s="1922"/>
      <c r="S54" s="1922"/>
      <c r="T54" s="1922"/>
      <c r="U54" s="1922"/>
      <c r="V54" s="1922"/>
      <c r="W54" s="1922"/>
      <c r="X54" s="1922"/>
      <c r="Y54" s="1922"/>
      <c r="Z54" s="1922"/>
      <c r="AA54" s="1922"/>
      <c r="AB54" s="1922"/>
      <c r="AC54" s="1922"/>
      <c r="AD54" s="1928"/>
      <c r="AE54" s="473"/>
    </row>
    <row r="55" spans="2:31" ht="30" customHeight="1">
      <c r="B55" s="1929"/>
      <c r="C55" s="473"/>
      <c r="D55" s="473"/>
      <c r="E55" s="473"/>
      <c r="F55" s="473"/>
      <c r="G55" s="473"/>
      <c r="H55" s="473"/>
      <c r="I55" s="473"/>
      <c r="J55" s="473"/>
      <c r="K55" s="473"/>
      <c r="L55" s="473"/>
      <c r="M55" s="473"/>
      <c r="N55" s="473"/>
      <c r="O55" s="473"/>
      <c r="P55" s="3451"/>
      <c r="Q55" s="3451"/>
      <c r="R55" s="3451"/>
      <c r="S55" s="3451"/>
      <c r="T55" s="3451"/>
      <c r="U55" s="1922"/>
      <c r="V55" s="3451"/>
      <c r="W55" s="3451"/>
      <c r="X55" s="1922"/>
      <c r="Y55" s="3451"/>
      <c r="Z55" s="3451"/>
      <c r="AA55" s="3451"/>
      <c r="AB55" s="3451"/>
      <c r="AC55" s="3451"/>
      <c r="AD55" s="1928"/>
      <c r="AE55" s="473"/>
    </row>
    <row r="56" spans="2:31" ht="30" customHeight="1">
      <c r="B56" s="1929"/>
      <c r="C56" s="473"/>
      <c r="D56" s="473"/>
      <c r="E56" s="473"/>
      <c r="F56" s="473"/>
      <c r="G56" s="473"/>
      <c r="H56" s="473"/>
      <c r="I56" s="473"/>
      <c r="J56" s="473"/>
      <c r="K56" s="473"/>
      <c r="L56" s="473"/>
      <c r="M56" s="473"/>
      <c r="N56" s="473"/>
      <c r="O56" s="473"/>
      <c r="P56" s="1922"/>
      <c r="Q56" s="1922"/>
      <c r="R56" s="1922"/>
      <c r="S56" s="1922"/>
      <c r="T56" s="1922"/>
      <c r="U56" s="1922"/>
      <c r="V56" s="1922"/>
      <c r="W56" s="1922"/>
      <c r="X56" s="1922"/>
      <c r="Y56" s="1922"/>
      <c r="Z56" s="1922"/>
      <c r="AA56" s="1922"/>
      <c r="AB56" s="1922"/>
      <c r="AC56" s="1922"/>
      <c r="AD56" s="1928"/>
      <c r="AE56" s="473"/>
    </row>
    <row r="57" spans="2:31" ht="30" customHeight="1">
      <c r="B57" s="1929"/>
      <c r="C57" s="473"/>
      <c r="D57" s="473"/>
      <c r="E57" s="473"/>
      <c r="F57" s="473"/>
      <c r="G57" s="473"/>
      <c r="H57" s="473"/>
      <c r="I57" s="473"/>
      <c r="J57" s="473"/>
      <c r="K57" s="473"/>
      <c r="L57" s="473"/>
      <c r="M57" s="473"/>
      <c r="N57" s="473"/>
      <c r="O57" s="473"/>
      <c r="P57" s="3451"/>
      <c r="Q57" s="3451"/>
      <c r="R57" s="3451"/>
      <c r="S57" s="3451"/>
      <c r="T57" s="3451"/>
      <c r="U57" s="1922"/>
      <c r="V57" s="3451"/>
      <c r="W57" s="3451"/>
      <c r="X57" s="1922"/>
      <c r="Y57" s="3451"/>
      <c r="Z57" s="3451"/>
      <c r="AA57" s="3451"/>
      <c r="AB57" s="3451"/>
      <c r="AC57" s="3451"/>
      <c r="AD57" s="1928"/>
      <c r="AE57" s="473"/>
    </row>
    <row r="58" spans="2:31" ht="30" customHeight="1">
      <c r="B58" s="1929"/>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1928"/>
      <c r="AE58" s="473"/>
    </row>
    <row r="59" spans="2:31" ht="27.9" customHeight="1">
      <c r="B59" s="1929"/>
      <c r="C59" s="473"/>
      <c r="D59" s="473"/>
      <c r="E59" s="473"/>
      <c r="F59" s="473"/>
      <c r="G59" s="473"/>
      <c r="H59" s="473"/>
      <c r="I59" s="473"/>
      <c r="J59" s="473"/>
      <c r="K59" s="473"/>
      <c r="L59" s="473"/>
      <c r="M59" s="1936"/>
      <c r="N59" s="1936"/>
      <c r="O59" s="1936"/>
      <c r="P59" s="1936"/>
      <c r="Q59" s="1936"/>
      <c r="R59" s="1936"/>
      <c r="S59" s="1936"/>
      <c r="T59" s="1936"/>
      <c r="U59" s="1936"/>
      <c r="V59" s="1936"/>
      <c r="W59" s="1936"/>
      <c r="X59" s="1936"/>
      <c r="Y59" s="1936"/>
      <c r="Z59" s="1936"/>
      <c r="AA59" s="1936"/>
      <c r="AB59" s="1936"/>
      <c r="AC59" s="1936"/>
      <c r="AD59" s="1937"/>
      <c r="AE59" s="473"/>
    </row>
    <row r="60" spans="2:31" ht="17.25" customHeight="1">
      <c r="B60" s="1953"/>
      <c r="C60" s="1954"/>
      <c r="D60" s="1954"/>
      <c r="E60" s="1954"/>
      <c r="F60" s="1954"/>
      <c r="G60" s="1954"/>
      <c r="H60" s="1954"/>
      <c r="I60" s="1362"/>
      <c r="J60" s="1362"/>
      <c r="K60" s="1362"/>
      <c r="L60" s="1362"/>
      <c r="M60" s="1947"/>
      <c r="N60" s="1947"/>
      <c r="O60" s="1947"/>
      <c r="P60" s="473"/>
      <c r="Q60" s="473"/>
      <c r="R60" s="473"/>
      <c r="S60" s="473"/>
      <c r="T60" s="473"/>
      <c r="U60" s="473"/>
      <c r="V60" s="473"/>
      <c r="W60" s="473"/>
      <c r="X60" s="473"/>
      <c r="Y60" s="473"/>
      <c r="Z60" s="473"/>
      <c r="AA60" s="473"/>
      <c r="AB60" s="473"/>
      <c r="AC60" s="473"/>
      <c r="AD60" s="1928"/>
      <c r="AE60" s="473"/>
    </row>
    <row r="61" spans="2:31" ht="27.9" customHeight="1">
      <c r="B61" s="1950"/>
      <c r="C61" s="1951" t="s">
        <v>335</v>
      </c>
      <c r="D61" s="1952"/>
      <c r="E61" s="1952"/>
      <c r="F61" s="1952"/>
      <c r="G61" s="1952"/>
      <c r="H61" s="1952"/>
      <c r="I61" s="1947"/>
      <c r="J61" s="1947"/>
      <c r="K61" s="1947"/>
      <c r="L61" s="1947"/>
      <c r="M61" s="1947"/>
      <c r="N61" s="1947"/>
      <c r="O61" s="1947"/>
      <c r="P61" s="473"/>
      <c r="Q61" s="473"/>
      <c r="R61" s="473"/>
      <c r="S61" s="473"/>
      <c r="T61" s="473"/>
      <c r="U61" s="473"/>
      <c r="V61" s="473"/>
      <c r="W61" s="473"/>
      <c r="X61" s="473"/>
      <c r="Y61" s="473"/>
      <c r="Z61" s="473"/>
      <c r="AA61" s="473"/>
      <c r="AB61" s="473"/>
      <c r="AC61" s="473"/>
      <c r="AD61" s="1928"/>
      <c r="AE61" s="473"/>
    </row>
    <row r="62" spans="2:31" ht="17.25" customHeight="1">
      <c r="B62" s="1955"/>
      <c r="C62" s="1952"/>
      <c r="D62" s="1952"/>
      <c r="E62" s="1952"/>
      <c r="F62" s="1952"/>
      <c r="G62" s="1952"/>
      <c r="H62" s="1952"/>
      <c r="I62" s="1947"/>
      <c r="J62" s="1947"/>
      <c r="K62" s="1947"/>
      <c r="L62" s="1947"/>
      <c r="M62" s="1947"/>
      <c r="N62" s="1947"/>
      <c r="O62" s="1947"/>
      <c r="P62" s="473"/>
      <c r="Q62" s="1932"/>
      <c r="R62" s="473"/>
      <c r="S62" s="473"/>
      <c r="T62" s="473"/>
      <c r="U62" s="473"/>
      <c r="V62" s="473"/>
      <c r="W62" s="473"/>
      <c r="X62" s="473"/>
      <c r="Y62" s="473"/>
      <c r="Z62" s="473"/>
      <c r="AA62" s="473"/>
      <c r="AB62" s="473"/>
      <c r="AC62" s="473"/>
      <c r="AD62" s="1928"/>
      <c r="AE62" s="473"/>
    </row>
    <row r="63" spans="2:31" ht="14.25" customHeight="1">
      <c r="B63" s="1929"/>
      <c r="C63" s="473"/>
      <c r="D63" s="473"/>
      <c r="E63" s="473"/>
      <c r="F63" s="473"/>
      <c r="G63" s="473"/>
      <c r="H63" s="473"/>
      <c r="I63" s="473"/>
      <c r="J63" s="473"/>
      <c r="K63" s="473"/>
      <c r="L63" s="473"/>
      <c r="M63" s="473"/>
      <c r="N63" s="473"/>
      <c r="O63" s="473"/>
      <c r="P63" s="473"/>
      <c r="Q63" s="1932"/>
      <c r="R63" s="473"/>
      <c r="S63" s="473"/>
      <c r="T63" s="473"/>
      <c r="U63" s="473"/>
      <c r="V63" s="473"/>
      <c r="W63" s="473"/>
      <c r="X63" s="473"/>
      <c r="Y63" s="473"/>
      <c r="Z63" s="473"/>
      <c r="AA63" s="473"/>
      <c r="AB63" s="473"/>
      <c r="AC63" s="473"/>
      <c r="AD63" s="1928"/>
      <c r="AE63" s="473"/>
    </row>
    <row r="64" spans="2:31" ht="27.9" customHeight="1">
      <c r="B64" s="1929"/>
      <c r="C64" s="473"/>
      <c r="D64" s="473"/>
      <c r="E64" s="473"/>
      <c r="F64" s="473"/>
      <c r="G64" s="473"/>
      <c r="H64" s="473"/>
      <c r="I64" s="473"/>
      <c r="J64" s="473"/>
      <c r="K64" s="473"/>
      <c r="L64" s="473"/>
      <c r="M64" s="473"/>
      <c r="N64" s="473"/>
      <c r="O64" s="473"/>
      <c r="P64" s="3450" t="s">
        <v>323</v>
      </c>
      <c r="Q64" s="3450"/>
      <c r="R64" s="3450"/>
      <c r="S64" s="3450"/>
      <c r="T64" s="3450"/>
      <c r="U64" s="1932"/>
      <c r="V64" s="3450" t="s">
        <v>324</v>
      </c>
      <c r="W64" s="3450"/>
      <c r="X64" s="1932"/>
      <c r="Y64" s="3450" t="s">
        <v>325</v>
      </c>
      <c r="Z64" s="3450"/>
      <c r="AA64" s="3450"/>
      <c r="AB64" s="3450"/>
      <c r="AC64" s="3450"/>
      <c r="AD64" s="1928"/>
      <c r="AE64" s="473"/>
    </row>
    <row r="65" spans="2:31" ht="17.25" customHeight="1">
      <c r="B65" s="1929"/>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1928"/>
      <c r="AE65" s="473"/>
    </row>
    <row r="66" spans="2:31" ht="30" customHeight="1">
      <c r="B66" s="1918"/>
      <c r="C66" s="1926" t="s">
        <v>88</v>
      </c>
      <c r="D66" s="1921" t="s">
        <v>336</v>
      </c>
      <c r="E66" s="1922"/>
      <c r="F66" s="1923"/>
      <c r="G66" s="1923"/>
      <c r="H66" s="1923"/>
      <c r="I66" s="1923"/>
      <c r="J66" s="1923"/>
      <c r="K66" s="473"/>
      <c r="L66" s="473"/>
      <c r="M66" s="473"/>
      <c r="N66" s="1924" t="s">
        <v>318</v>
      </c>
      <c r="O66" s="473"/>
      <c r="P66" s="3451"/>
      <c r="Q66" s="3451"/>
      <c r="R66" s="3451"/>
      <c r="S66" s="3451"/>
      <c r="T66" s="3451"/>
      <c r="U66" s="1922"/>
      <c r="V66" s="3451"/>
      <c r="W66" s="3451"/>
      <c r="X66" s="1922"/>
      <c r="Y66" s="3451"/>
      <c r="Z66" s="3451"/>
      <c r="AA66" s="3451"/>
      <c r="AB66" s="3451"/>
      <c r="AC66" s="3451"/>
      <c r="AD66" s="1928"/>
      <c r="AE66" s="473"/>
    </row>
    <row r="67" spans="2:31" ht="39.9" customHeight="1">
      <c r="B67" s="1918"/>
      <c r="C67" s="1925"/>
      <c r="D67" s="473"/>
      <c r="E67" s="473"/>
      <c r="F67" s="473"/>
      <c r="G67" s="473"/>
      <c r="H67" s="473"/>
      <c r="I67" s="473"/>
      <c r="J67" s="473"/>
      <c r="K67" s="473"/>
      <c r="L67" s="473"/>
      <c r="M67" s="473"/>
      <c r="N67" s="473"/>
      <c r="O67" s="473"/>
      <c r="P67" s="1922"/>
      <c r="Q67" s="1922"/>
      <c r="R67" s="1922"/>
      <c r="S67" s="1922"/>
      <c r="T67" s="1922"/>
      <c r="U67" s="1922"/>
      <c r="V67" s="1922"/>
      <c r="W67" s="1922"/>
      <c r="X67" s="1922"/>
      <c r="Y67" s="1922"/>
      <c r="Z67" s="1922"/>
      <c r="AA67" s="1922"/>
      <c r="AB67" s="1922"/>
      <c r="AC67" s="1922"/>
      <c r="AD67" s="1928"/>
      <c r="AE67" s="473"/>
    </row>
    <row r="68" spans="2:31" ht="30" customHeight="1">
      <c r="B68" s="1918"/>
      <c r="C68" s="1926" t="s">
        <v>89</v>
      </c>
      <c r="D68" s="1921" t="s">
        <v>337</v>
      </c>
      <c r="E68" s="1922"/>
      <c r="F68" s="1923"/>
      <c r="G68" s="1923"/>
      <c r="H68" s="1923"/>
      <c r="I68" s="1923"/>
      <c r="J68" s="1923"/>
      <c r="K68" s="473"/>
      <c r="L68" s="473"/>
      <c r="M68" s="473"/>
      <c r="N68" s="1924" t="s">
        <v>318</v>
      </c>
      <c r="O68" s="473"/>
      <c r="P68" s="3451"/>
      <c r="Q68" s="3451"/>
      <c r="R68" s="3451"/>
      <c r="S68" s="3451"/>
      <c r="T68" s="3451"/>
      <c r="U68" s="1922"/>
      <c r="V68" s="3451"/>
      <c r="W68" s="3451"/>
      <c r="X68" s="1922"/>
      <c r="Y68" s="3451"/>
      <c r="Z68" s="3451"/>
      <c r="AA68" s="3451"/>
      <c r="AB68" s="3451"/>
      <c r="AC68" s="3451"/>
      <c r="AD68" s="1928"/>
      <c r="AE68" s="473"/>
    </row>
    <row r="69" spans="2:31" ht="39.9" customHeight="1">
      <c r="B69" s="1918"/>
      <c r="C69" s="1925"/>
      <c r="D69" s="473"/>
      <c r="E69" s="473"/>
      <c r="F69" s="473"/>
      <c r="G69" s="473"/>
      <c r="H69" s="473"/>
      <c r="I69" s="473"/>
      <c r="J69" s="473"/>
      <c r="K69" s="473"/>
      <c r="L69" s="473"/>
      <c r="M69" s="473"/>
      <c r="N69" s="473"/>
      <c r="O69" s="473"/>
      <c r="P69" s="1922"/>
      <c r="Q69" s="1922"/>
      <c r="R69" s="1922"/>
      <c r="S69" s="1922"/>
      <c r="T69" s="1922"/>
      <c r="U69" s="1922"/>
      <c r="V69" s="1922"/>
      <c r="W69" s="1922"/>
      <c r="X69" s="1922"/>
      <c r="Y69" s="1922"/>
      <c r="Z69" s="1922"/>
      <c r="AA69" s="1922"/>
      <c r="AB69" s="1922"/>
      <c r="AC69" s="1922"/>
      <c r="AD69" s="1928"/>
      <c r="AE69" s="473"/>
    </row>
    <row r="70" spans="2:31" ht="30" customHeight="1">
      <c r="B70" s="1918"/>
      <c r="C70" s="1926" t="s">
        <v>90</v>
      </c>
      <c r="D70" s="1921" t="s">
        <v>338</v>
      </c>
      <c r="E70" s="1922"/>
      <c r="F70" s="1923"/>
      <c r="G70" s="1923"/>
      <c r="H70" s="1923"/>
      <c r="I70" s="1923"/>
      <c r="J70" s="1923"/>
      <c r="K70" s="473"/>
      <c r="L70" s="473"/>
      <c r="M70" s="473"/>
      <c r="N70" s="1924" t="s">
        <v>318</v>
      </c>
      <c r="O70" s="473"/>
      <c r="P70" s="3451"/>
      <c r="Q70" s="3451"/>
      <c r="R70" s="3451"/>
      <c r="S70" s="3451"/>
      <c r="T70" s="3451"/>
      <c r="U70" s="1922"/>
      <c r="V70" s="3451"/>
      <c r="W70" s="3451"/>
      <c r="X70" s="1922"/>
      <c r="Y70" s="3451"/>
      <c r="Z70" s="3451"/>
      <c r="AA70" s="3451"/>
      <c r="AB70" s="3451"/>
      <c r="AC70" s="3451"/>
      <c r="AD70" s="1928"/>
      <c r="AE70" s="473"/>
    </row>
    <row r="71" spans="2:31" ht="39.9" customHeight="1">
      <c r="B71" s="1918"/>
      <c r="C71" s="1925"/>
      <c r="D71" s="473"/>
      <c r="E71" s="473"/>
      <c r="F71" s="473"/>
      <c r="G71" s="473"/>
      <c r="H71" s="483"/>
      <c r="I71" s="473"/>
      <c r="J71" s="473"/>
      <c r="K71" s="473"/>
      <c r="L71" s="473"/>
      <c r="M71" s="473"/>
      <c r="N71" s="483"/>
      <c r="O71" s="473"/>
      <c r="P71" s="1922"/>
      <c r="Q71" s="1922"/>
      <c r="R71" s="1922"/>
      <c r="S71" s="1922"/>
      <c r="T71" s="1922"/>
      <c r="U71" s="1922"/>
      <c r="V71" s="1922"/>
      <c r="W71" s="1922"/>
      <c r="X71" s="1922"/>
      <c r="Y71" s="1922"/>
      <c r="Z71" s="1922"/>
      <c r="AA71" s="1922"/>
      <c r="AB71" s="1922"/>
      <c r="AC71" s="1922"/>
      <c r="AD71" s="1928"/>
      <c r="AE71" s="473"/>
    </row>
    <row r="72" spans="2:31" ht="30" customHeight="1">
      <c r="B72" s="1918"/>
      <c r="C72" s="1926" t="s">
        <v>320</v>
      </c>
      <c r="D72" s="1921" t="s">
        <v>339</v>
      </c>
      <c r="E72" s="1922"/>
      <c r="F72" s="1923"/>
      <c r="G72" s="1923"/>
      <c r="H72" s="1923"/>
      <c r="I72" s="1923"/>
      <c r="J72" s="1923"/>
      <c r="K72" s="473"/>
      <c r="L72" s="473"/>
      <c r="M72" s="473"/>
      <c r="N72" s="1924" t="s">
        <v>318</v>
      </c>
      <c r="O72" s="473"/>
      <c r="P72" s="3451"/>
      <c r="Q72" s="3451"/>
      <c r="R72" s="3451"/>
      <c r="S72" s="3451"/>
      <c r="T72" s="3451"/>
      <c r="U72" s="1922"/>
      <c r="V72" s="3451"/>
      <c r="W72" s="3451"/>
      <c r="X72" s="1922"/>
      <c r="Y72" s="3451"/>
      <c r="Z72" s="3451"/>
      <c r="AA72" s="3451"/>
      <c r="AB72" s="3451"/>
      <c r="AC72" s="3451"/>
      <c r="AD72" s="1928"/>
      <c r="AE72" s="473"/>
    </row>
    <row r="73" spans="2:31" ht="39.9" customHeight="1">
      <c r="B73" s="1918"/>
      <c r="C73" s="1925"/>
      <c r="D73" s="473"/>
      <c r="E73" s="473"/>
      <c r="F73" s="473"/>
      <c r="G73" s="473"/>
      <c r="H73" s="473"/>
      <c r="I73" s="473"/>
      <c r="J73" s="473"/>
      <c r="K73" s="473"/>
      <c r="L73" s="473"/>
      <c r="M73" s="473"/>
      <c r="N73" s="473"/>
      <c r="O73" s="473"/>
      <c r="P73" s="1922"/>
      <c r="Q73" s="1922"/>
      <c r="R73" s="1922"/>
      <c r="S73" s="1922"/>
      <c r="T73" s="1922"/>
      <c r="U73" s="1922"/>
      <c r="V73" s="1922"/>
      <c r="W73" s="1922"/>
      <c r="X73" s="1922"/>
      <c r="Y73" s="1922"/>
      <c r="Z73" s="1922"/>
      <c r="AA73" s="1922"/>
      <c r="AB73" s="1922"/>
      <c r="AC73" s="1922"/>
      <c r="AD73" s="1928"/>
      <c r="AE73" s="473"/>
    </row>
    <row r="74" spans="2:31" ht="30" customHeight="1">
      <c r="B74" s="1918"/>
      <c r="C74" s="1926" t="s">
        <v>330</v>
      </c>
      <c r="D74" s="1921" t="s">
        <v>340</v>
      </c>
      <c r="E74" s="1922"/>
      <c r="F74" s="1923"/>
      <c r="G74" s="1923"/>
      <c r="H74" s="1923"/>
      <c r="I74" s="1923"/>
      <c r="J74" s="1923"/>
      <c r="K74" s="473"/>
      <c r="L74" s="473"/>
      <c r="M74" s="473"/>
      <c r="N74" s="1924" t="s">
        <v>318</v>
      </c>
      <c r="O74" s="473"/>
      <c r="P74" s="3451"/>
      <c r="Q74" s="3451"/>
      <c r="R74" s="3451"/>
      <c r="S74" s="3451"/>
      <c r="T74" s="3451"/>
      <c r="U74" s="1922"/>
      <c r="V74" s="3451"/>
      <c r="W74" s="3451"/>
      <c r="X74" s="1922"/>
      <c r="Y74" s="3451"/>
      <c r="Z74" s="3451"/>
      <c r="AA74" s="3451"/>
      <c r="AB74" s="3451"/>
      <c r="AC74" s="3451"/>
      <c r="AD74" s="1928"/>
      <c r="AE74" s="473"/>
    </row>
    <row r="75" spans="2:31" ht="39.9" customHeight="1">
      <c r="B75" s="1918"/>
      <c r="C75" s="1925"/>
      <c r="D75" s="473"/>
      <c r="E75" s="473"/>
      <c r="F75" s="473"/>
      <c r="G75" s="473"/>
      <c r="H75" s="473"/>
      <c r="I75" s="473"/>
      <c r="J75" s="473"/>
      <c r="K75" s="473"/>
      <c r="L75" s="473"/>
      <c r="M75" s="473"/>
      <c r="N75" s="473"/>
      <c r="O75" s="473"/>
      <c r="P75" s="1922"/>
      <c r="Q75" s="1922"/>
      <c r="R75" s="1922"/>
      <c r="S75" s="1922"/>
      <c r="T75" s="1922"/>
      <c r="U75" s="1922"/>
      <c r="V75" s="1922"/>
      <c r="W75" s="1922"/>
      <c r="X75" s="1922"/>
      <c r="Y75" s="1922"/>
      <c r="Z75" s="1922"/>
      <c r="AA75" s="1922"/>
      <c r="AB75" s="1922"/>
      <c r="AC75" s="1922"/>
      <c r="AD75" s="1928"/>
      <c r="AE75" s="473"/>
    </row>
    <row r="76" spans="2:31" ht="30" customHeight="1">
      <c r="B76" s="1918"/>
      <c r="C76" s="1926" t="s">
        <v>341</v>
      </c>
      <c r="D76" s="1921" t="s">
        <v>342</v>
      </c>
      <c r="E76" s="1922"/>
      <c r="F76" s="1923"/>
      <c r="G76" s="1923"/>
      <c r="H76" s="1923"/>
      <c r="I76" s="1923"/>
      <c r="J76" s="1923"/>
      <c r="K76" s="473"/>
      <c r="L76" s="473"/>
      <c r="M76" s="473"/>
      <c r="N76" s="1924" t="s">
        <v>318</v>
      </c>
      <c r="O76" s="473"/>
      <c r="P76" s="3451"/>
      <c r="Q76" s="3451"/>
      <c r="R76" s="3451"/>
      <c r="S76" s="3451"/>
      <c r="T76" s="3451"/>
      <c r="U76" s="1922"/>
      <c r="V76" s="3451"/>
      <c r="W76" s="3451"/>
      <c r="X76" s="1922"/>
      <c r="Y76" s="3451"/>
      <c r="Z76" s="3451"/>
      <c r="AA76" s="3451"/>
      <c r="AB76" s="3451"/>
      <c r="AC76" s="3451"/>
      <c r="AD76" s="1928"/>
      <c r="AE76" s="473"/>
    </row>
    <row r="77" spans="2:31" ht="30" customHeight="1">
      <c r="B77" s="1918"/>
      <c r="C77" s="1925"/>
      <c r="D77" s="1921" t="s">
        <v>343</v>
      </c>
      <c r="E77" s="1922"/>
      <c r="F77" s="1923"/>
      <c r="G77" s="1923"/>
      <c r="H77" s="1923"/>
      <c r="I77" s="1923"/>
      <c r="J77" s="1923"/>
      <c r="K77" s="473"/>
      <c r="L77" s="473"/>
      <c r="M77" s="473"/>
      <c r="N77" s="473"/>
      <c r="O77" s="473"/>
      <c r="P77" s="1922"/>
      <c r="Q77" s="1922"/>
      <c r="R77" s="1922"/>
      <c r="S77" s="1922"/>
      <c r="T77" s="1922"/>
      <c r="U77" s="1922"/>
      <c r="V77" s="1922"/>
      <c r="W77" s="1922"/>
      <c r="X77" s="1922"/>
      <c r="Y77" s="1922"/>
      <c r="Z77" s="1922"/>
      <c r="AA77" s="1922"/>
      <c r="AB77" s="1922"/>
      <c r="AC77" s="1922"/>
      <c r="AD77" s="1928"/>
      <c r="AE77" s="473"/>
    </row>
    <row r="78" spans="2:31" ht="39.9" customHeight="1">
      <c r="B78" s="1918"/>
      <c r="C78" s="1925"/>
      <c r="D78" s="473"/>
      <c r="E78" s="473"/>
      <c r="F78" s="473"/>
      <c r="G78" s="473"/>
      <c r="H78" s="473"/>
      <c r="I78" s="473"/>
      <c r="J78" s="473"/>
      <c r="K78" s="473"/>
      <c r="L78" s="473"/>
      <c r="M78" s="473"/>
      <c r="N78" s="473"/>
      <c r="O78" s="473"/>
      <c r="P78" s="1922"/>
      <c r="Q78" s="1922"/>
      <c r="R78" s="1922"/>
      <c r="S78" s="1922"/>
      <c r="T78" s="1922"/>
      <c r="U78" s="1922"/>
      <c r="V78" s="1922"/>
      <c r="W78" s="1922"/>
      <c r="X78" s="1922"/>
      <c r="Y78" s="1922"/>
      <c r="Z78" s="1922"/>
      <c r="AA78" s="1922"/>
      <c r="AB78" s="1922"/>
      <c r="AC78" s="1922"/>
      <c r="AD78" s="1928"/>
      <c r="AE78" s="473"/>
    </row>
    <row r="79" spans="2:31" ht="30" customHeight="1">
      <c r="B79" s="1918"/>
      <c r="C79" s="1926" t="s">
        <v>344</v>
      </c>
      <c r="D79" s="1921" t="s">
        <v>331</v>
      </c>
      <c r="E79" s="1922"/>
      <c r="F79" s="1923"/>
      <c r="G79" s="1923"/>
      <c r="H79" s="1923"/>
      <c r="I79" s="1923"/>
      <c r="J79" s="1923"/>
      <c r="K79" s="473"/>
      <c r="L79" s="473"/>
      <c r="M79" s="473"/>
      <c r="N79" s="1924" t="s">
        <v>318</v>
      </c>
      <c r="O79" s="473"/>
      <c r="P79" s="3451"/>
      <c r="Q79" s="3451"/>
      <c r="R79" s="3451"/>
      <c r="S79" s="3451"/>
      <c r="T79" s="3451"/>
      <c r="U79" s="1922"/>
      <c r="V79" s="3451"/>
      <c r="W79" s="3451"/>
      <c r="X79" s="1922"/>
      <c r="Y79" s="3451"/>
      <c r="Z79" s="3451"/>
      <c r="AA79" s="3451"/>
      <c r="AB79" s="3451"/>
      <c r="AC79" s="3451"/>
      <c r="AD79" s="1928"/>
      <c r="AE79" s="473"/>
    </row>
    <row r="80" spans="2:31" ht="27.9" customHeight="1">
      <c r="B80" s="1929"/>
      <c r="C80" s="473"/>
      <c r="D80" s="473"/>
      <c r="E80" s="473"/>
      <c r="F80" s="473"/>
      <c r="G80" s="473"/>
      <c r="H80" s="473"/>
      <c r="I80" s="473"/>
      <c r="J80" s="473"/>
      <c r="K80" s="473"/>
      <c r="L80" s="473"/>
      <c r="M80" s="473"/>
      <c r="N80" s="483"/>
      <c r="O80" s="473"/>
      <c r="P80" s="473"/>
      <c r="Q80" s="473"/>
      <c r="R80" s="473"/>
      <c r="S80" s="473"/>
      <c r="T80" s="473"/>
      <c r="U80" s="473"/>
      <c r="V80" s="473"/>
      <c r="W80" s="473"/>
      <c r="X80" s="473"/>
      <c r="Y80" s="473"/>
      <c r="Z80" s="473"/>
      <c r="AA80" s="473"/>
      <c r="AB80" s="473"/>
      <c r="AC80" s="473"/>
      <c r="AD80" s="1928"/>
      <c r="AE80" s="473"/>
    </row>
    <row r="81" spans="2:31" ht="27.9" customHeight="1">
      <c r="B81" s="1929"/>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c r="AD81" s="1928"/>
      <c r="AE81" s="473"/>
    </row>
    <row r="82" spans="2:31" ht="27.9" customHeight="1">
      <c r="B82" s="1929"/>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1928"/>
      <c r="AE82" s="473"/>
    </row>
    <row r="83" spans="2:31" ht="27.9" customHeight="1">
      <c r="B83" s="1929"/>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c r="AD83" s="1928"/>
      <c r="AE83" s="473"/>
    </row>
    <row r="84" spans="2:31" ht="27.9" customHeight="1">
      <c r="B84" s="1929"/>
      <c r="C84" s="473"/>
      <c r="D84" s="473"/>
      <c r="E84" s="473"/>
      <c r="F84" s="473"/>
      <c r="G84" s="473"/>
      <c r="H84" s="473"/>
      <c r="I84" s="473"/>
      <c r="J84" s="473"/>
      <c r="K84" s="473"/>
      <c r="L84" s="473"/>
      <c r="M84" s="473"/>
      <c r="N84" s="473"/>
      <c r="O84" s="473"/>
      <c r="P84" s="473"/>
      <c r="Q84" s="473"/>
      <c r="R84" s="473"/>
      <c r="S84" s="473"/>
      <c r="T84" s="473"/>
      <c r="U84" s="473"/>
      <c r="V84" s="473"/>
      <c r="W84" s="473"/>
      <c r="X84" s="473"/>
      <c r="Y84" s="473"/>
      <c r="Z84" s="473"/>
      <c r="AA84" s="473"/>
      <c r="AB84" s="473"/>
      <c r="AC84" s="473"/>
      <c r="AD84" s="1928"/>
      <c r="AE84" s="473"/>
    </row>
    <row r="85" spans="2:31" ht="27.9" customHeight="1">
      <c r="B85" s="1929"/>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c r="AD85" s="1928"/>
      <c r="AE85" s="473"/>
    </row>
    <row r="86" spans="2:31" ht="27.9" customHeight="1">
      <c r="B86" s="1929"/>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c r="AD86" s="1928"/>
      <c r="AE86" s="473"/>
    </row>
    <row r="87" spans="2:31" ht="27.9" customHeight="1">
      <c r="B87" s="1929"/>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c r="AD87" s="1928"/>
      <c r="AE87" s="473"/>
    </row>
    <row r="88" spans="2:31" ht="27.9" customHeight="1">
      <c r="B88" s="1929"/>
      <c r="C88" s="473"/>
      <c r="D88" s="473"/>
      <c r="E88" s="473"/>
      <c r="F88" s="473"/>
      <c r="G88" s="473"/>
      <c r="H88" s="473"/>
      <c r="I88" s="473"/>
      <c r="J88" s="473"/>
      <c r="K88" s="473"/>
      <c r="L88" s="473"/>
      <c r="M88" s="473"/>
      <c r="N88" s="473"/>
      <c r="O88" s="473"/>
      <c r="P88" s="473"/>
      <c r="Q88" s="473"/>
      <c r="R88" s="473"/>
      <c r="S88" s="473"/>
      <c r="T88" s="473"/>
      <c r="U88" s="473"/>
      <c r="V88" s="473"/>
      <c r="W88" s="473"/>
      <c r="X88" s="473"/>
      <c r="Y88" s="473"/>
      <c r="Z88" s="473"/>
      <c r="AA88" s="473"/>
      <c r="AB88" s="473"/>
      <c r="AC88" s="473"/>
      <c r="AD88" s="1928"/>
      <c r="AE88" s="473"/>
    </row>
    <row r="89" spans="2:31" ht="27.9" customHeight="1">
      <c r="B89" s="1929"/>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1928"/>
      <c r="AE89" s="473"/>
    </row>
    <row r="90" spans="2:31" ht="27.9" customHeight="1">
      <c r="B90" s="1929"/>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1928"/>
      <c r="AE90" s="473"/>
    </row>
    <row r="91" spans="2:31" ht="27.9" customHeight="1">
      <c r="B91" s="1929"/>
      <c r="C91" s="473"/>
      <c r="D91" s="473"/>
      <c r="E91" s="473"/>
      <c r="F91" s="473"/>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c r="AD91" s="1928"/>
      <c r="AE91" s="473"/>
    </row>
    <row r="92" spans="2:31" ht="27.9" customHeight="1">
      <c r="B92" s="1929"/>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1928"/>
      <c r="AE92" s="473"/>
    </row>
    <row r="93" spans="2:31" ht="27.9" customHeight="1">
      <c r="B93" s="1929"/>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c r="AD93" s="1928"/>
      <c r="AE93" s="473"/>
    </row>
    <row r="94" spans="2:31" ht="27.9" customHeight="1">
      <c r="B94" s="1929"/>
      <c r="C94" s="473"/>
      <c r="D94" s="473"/>
      <c r="E94" s="473"/>
      <c r="F94" s="473"/>
      <c r="G94" s="473"/>
      <c r="H94" s="473"/>
      <c r="I94" s="473"/>
      <c r="J94" s="473"/>
      <c r="K94" s="473"/>
      <c r="L94" s="473"/>
      <c r="M94" s="473"/>
      <c r="N94" s="473"/>
      <c r="O94" s="473"/>
      <c r="P94" s="473"/>
      <c r="Q94" s="473"/>
      <c r="R94" s="473"/>
      <c r="S94" s="473"/>
      <c r="T94" s="473"/>
      <c r="U94" s="473"/>
      <c r="V94" s="473"/>
      <c r="W94" s="473"/>
      <c r="X94" s="473"/>
      <c r="Y94" s="473"/>
      <c r="Z94" s="473"/>
      <c r="AA94" s="473"/>
      <c r="AB94" s="473"/>
      <c r="AC94" s="473"/>
      <c r="AD94" s="1928"/>
      <c r="AE94" s="473"/>
    </row>
    <row r="95" spans="2:31" ht="27.9" customHeight="1">
      <c r="B95" s="1929"/>
      <c r="C95" s="473"/>
      <c r="D95" s="473"/>
      <c r="E95" s="473"/>
      <c r="F95" s="473"/>
      <c r="G95" s="473"/>
      <c r="H95" s="473"/>
      <c r="I95" s="473"/>
      <c r="J95" s="473"/>
      <c r="K95" s="473"/>
      <c r="L95" s="473"/>
      <c r="M95" s="473"/>
      <c r="N95" s="473"/>
      <c r="O95" s="473"/>
      <c r="P95" s="473"/>
      <c r="Q95" s="473"/>
      <c r="R95" s="473"/>
      <c r="S95" s="473"/>
      <c r="T95" s="473"/>
      <c r="U95" s="473"/>
      <c r="V95" s="473"/>
      <c r="W95" s="473"/>
      <c r="X95" s="473"/>
      <c r="Y95" s="473"/>
      <c r="Z95" s="473"/>
      <c r="AA95" s="473"/>
      <c r="AB95" s="473"/>
      <c r="AC95" s="473"/>
      <c r="AD95" s="1928"/>
      <c r="AE95" s="473"/>
    </row>
    <row r="96" spans="2:31" ht="27.9" customHeight="1">
      <c r="B96" s="1929"/>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473"/>
      <c r="AA96" s="473"/>
      <c r="AB96" s="473"/>
      <c r="AC96" s="473"/>
      <c r="AD96" s="1928"/>
      <c r="AE96" s="473"/>
    </row>
    <row r="97" spans="2:31" ht="27.9" customHeight="1">
      <c r="B97" s="1929"/>
      <c r="C97" s="473"/>
      <c r="D97" s="473"/>
      <c r="E97" s="473"/>
      <c r="F97" s="473"/>
      <c r="G97" s="473"/>
      <c r="H97" s="473"/>
      <c r="I97" s="473"/>
      <c r="J97" s="473"/>
      <c r="K97" s="473"/>
      <c r="L97" s="473"/>
      <c r="M97" s="473"/>
      <c r="N97" s="473"/>
      <c r="O97" s="473"/>
      <c r="P97" s="473"/>
      <c r="Q97" s="473"/>
      <c r="R97" s="473"/>
      <c r="S97" s="473"/>
      <c r="T97" s="473"/>
      <c r="U97" s="473"/>
      <c r="V97" s="473"/>
      <c r="W97" s="473"/>
      <c r="X97" s="473"/>
      <c r="Y97" s="473"/>
      <c r="Z97" s="473"/>
      <c r="AA97" s="473"/>
      <c r="AB97" s="473"/>
      <c r="AC97" s="473"/>
      <c r="AD97" s="1928"/>
      <c r="AE97" s="473"/>
    </row>
    <row r="98" spans="2:31" ht="27.9" customHeight="1">
      <c r="B98" s="1929"/>
      <c r="C98" s="473"/>
      <c r="D98" s="473"/>
      <c r="E98" s="473"/>
      <c r="F98" s="473"/>
      <c r="G98" s="473"/>
      <c r="H98" s="473"/>
      <c r="I98" s="473"/>
      <c r="J98" s="473"/>
      <c r="K98" s="473"/>
      <c r="L98" s="473"/>
      <c r="M98" s="473"/>
      <c r="N98" s="473"/>
      <c r="O98" s="473"/>
      <c r="P98" s="473"/>
      <c r="Q98" s="473"/>
      <c r="R98" s="473"/>
      <c r="S98" s="473"/>
      <c r="T98" s="473"/>
      <c r="U98" s="473"/>
      <c r="V98" s="473"/>
      <c r="W98" s="473"/>
      <c r="X98" s="473"/>
      <c r="Y98" s="473"/>
      <c r="Z98" s="473"/>
      <c r="AA98" s="473"/>
      <c r="AB98" s="473"/>
      <c r="AC98" s="473"/>
      <c r="AD98" s="1928"/>
      <c r="AE98" s="473"/>
    </row>
    <row r="99" spans="2:31" ht="27.9" customHeight="1" thickBot="1">
      <c r="B99" s="1938"/>
      <c r="C99" s="1939"/>
      <c r="D99" s="1939"/>
      <c r="E99" s="1939"/>
      <c r="F99" s="1939"/>
      <c r="G99" s="1939"/>
      <c r="H99" s="1939"/>
      <c r="I99" s="1939"/>
      <c r="J99" s="1939"/>
      <c r="K99" s="1939"/>
      <c r="L99" s="1939"/>
      <c r="M99" s="1939"/>
      <c r="N99" s="1939"/>
      <c r="O99" s="1939"/>
      <c r="P99" s="1939"/>
      <c r="Q99" s="1939"/>
      <c r="R99" s="1939"/>
      <c r="S99" s="1939"/>
      <c r="T99" s="1939"/>
      <c r="U99" s="1939"/>
      <c r="V99" s="1939"/>
      <c r="W99" s="1939"/>
      <c r="X99" s="1939"/>
      <c r="Y99" s="1939"/>
      <c r="Z99" s="1939"/>
      <c r="AA99" s="1939"/>
      <c r="AB99" s="1939"/>
      <c r="AC99" s="1939"/>
      <c r="AD99" s="1940"/>
      <c r="AE99" s="473"/>
    </row>
    <row r="100" spans="2:31" ht="27.9" customHeight="1">
      <c r="B100" s="3457">
        <v>49</v>
      </c>
      <c r="C100" s="3457"/>
      <c r="D100" s="3457"/>
      <c r="E100" s="3457"/>
      <c r="F100" s="3457"/>
      <c r="G100" s="3457"/>
      <c r="H100" s="3457"/>
      <c r="I100" s="3457"/>
      <c r="J100" s="3457"/>
      <c r="K100" s="3457"/>
      <c r="L100" s="3457"/>
      <c r="M100" s="3457"/>
      <c r="N100" s="3457"/>
      <c r="O100" s="3457"/>
      <c r="P100" s="3457"/>
      <c r="Q100" s="3457"/>
      <c r="R100" s="3457"/>
      <c r="S100" s="3457"/>
      <c r="T100" s="3457"/>
      <c r="U100" s="3457"/>
      <c r="V100" s="3457"/>
      <c r="W100" s="3457"/>
      <c r="X100" s="3457"/>
      <c r="Y100" s="3457"/>
      <c r="Z100" s="3457"/>
      <c r="AA100" s="3457"/>
      <c r="AB100" s="3457"/>
      <c r="AC100" s="3457"/>
      <c r="AD100" s="3457"/>
      <c r="AE100" s="473"/>
    </row>
    <row r="101" spans="2:31" ht="27.9" customHeight="1">
      <c r="B101" s="3458"/>
      <c r="C101" s="3458"/>
      <c r="D101" s="3458"/>
      <c r="E101" s="3458"/>
      <c r="F101" s="3458"/>
      <c r="G101" s="3458"/>
      <c r="H101" s="3458"/>
      <c r="I101" s="3458"/>
      <c r="J101" s="3458"/>
      <c r="K101" s="3458"/>
      <c r="L101" s="3458"/>
      <c r="M101" s="3458"/>
      <c r="N101" s="3458"/>
      <c r="O101" s="3458"/>
      <c r="P101" s="3458"/>
      <c r="Q101" s="3458"/>
      <c r="R101" s="3458"/>
      <c r="S101" s="3458"/>
      <c r="T101" s="3458"/>
      <c r="U101" s="3458"/>
      <c r="V101" s="3458"/>
      <c r="W101" s="3458"/>
      <c r="X101" s="3458"/>
      <c r="Y101" s="3458"/>
      <c r="Z101" s="3458"/>
      <c r="AA101" s="3458"/>
      <c r="AB101" s="3458"/>
      <c r="AC101" s="3458"/>
      <c r="AD101" s="3458"/>
      <c r="AE101" s="473"/>
    </row>
    <row r="102" spans="2:31" ht="30" customHeight="1">
      <c r="B102" s="3458"/>
      <c r="C102" s="3458"/>
      <c r="D102" s="3458"/>
      <c r="E102" s="3458"/>
      <c r="F102" s="3458"/>
      <c r="G102" s="3458"/>
      <c r="H102" s="3458"/>
      <c r="I102" s="3458"/>
      <c r="J102" s="3458"/>
      <c r="K102" s="3458"/>
      <c r="L102" s="3458"/>
      <c r="M102" s="3458"/>
      <c r="N102" s="3458"/>
      <c r="O102" s="3458"/>
      <c r="P102" s="3458"/>
      <c r="Q102" s="3458"/>
      <c r="R102" s="3458"/>
      <c r="S102" s="3458"/>
      <c r="T102" s="3458"/>
      <c r="U102" s="3458"/>
      <c r="V102" s="3458"/>
      <c r="W102" s="3458"/>
      <c r="X102" s="3458"/>
      <c r="Y102" s="3458"/>
      <c r="Z102" s="3458"/>
      <c r="AA102" s="3458"/>
      <c r="AB102" s="3458"/>
      <c r="AC102" s="3458"/>
      <c r="AD102" s="3458"/>
      <c r="AE102" s="473"/>
    </row>
    <row r="103" spans="2:31" ht="24.9" customHeight="1">
      <c r="B103" s="473"/>
      <c r="C103" s="473"/>
      <c r="D103" s="473"/>
      <c r="E103" s="473"/>
      <c r="F103" s="473"/>
      <c r="G103" s="473"/>
      <c r="H103" s="473"/>
      <c r="I103" s="473"/>
      <c r="J103" s="473"/>
      <c r="K103" s="473"/>
      <c r="L103" s="473"/>
      <c r="M103" s="473"/>
      <c r="N103" s="473"/>
      <c r="O103" s="473"/>
      <c r="P103" s="473"/>
      <c r="Q103" s="473"/>
      <c r="R103" s="473"/>
      <c r="S103" s="473"/>
      <c r="T103" s="473"/>
      <c r="U103" s="473"/>
      <c r="V103" s="473"/>
      <c r="W103" s="473"/>
      <c r="X103" s="473"/>
      <c r="Y103" s="473"/>
      <c r="Z103" s="473"/>
      <c r="AA103" s="473"/>
      <c r="AB103" s="473"/>
      <c r="AC103" s="473"/>
      <c r="AD103" s="473"/>
      <c r="AE103" s="473"/>
    </row>
    <row r="104" spans="2:31" ht="30">
      <c r="B104" s="473"/>
      <c r="C104" s="473"/>
      <c r="D104" s="473"/>
      <c r="E104" s="473"/>
      <c r="F104" s="473"/>
      <c r="G104" s="473"/>
      <c r="H104" s="473"/>
      <c r="I104" s="473"/>
      <c r="J104" s="473"/>
      <c r="K104" s="473"/>
      <c r="L104" s="473"/>
      <c r="M104" s="473"/>
      <c r="N104" s="473"/>
      <c r="O104" s="473"/>
      <c r="P104" s="473"/>
      <c r="Q104" s="473"/>
      <c r="R104" s="473"/>
      <c r="S104" s="473"/>
      <c r="T104" s="473"/>
      <c r="U104" s="473"/>
      <c r="V104" s="473"/>
      <c r="W104" s="473"/>
      <c r="X104" s="473"/>
      <c r="Y104" s="473"/>
      <c r="Z104" s="473"/>
      <c r="AA104" s="473"/>
      <c r="AB104" s="473"/>
      <c r="AC104" s="473"/>
      <c r="AD104" s="473"/>
      <c r="AE104" s="473"/>
    </row>
    <row r="105" spans="2:31" ht="30">
      <c r="B105" s="473"/>
      <c r="C105" s="473"/>
      <c r="D105" s="473"/>
      <c r="E105" s="473"/>
      <c r="F105" s="473"/>
      <c r="G105" s="473"/>
      <c r="H105" s="473"/>
      <c r="I105" s="473"/>
      <c r="J105" s="473"/>
      <c r="K105" s="473"/>
      <c r="L105" s="473"/>
      <c r="M105" s="473"/>
      <c r="N105" s="473"/>
      <c r="O105" s="473"/>
      <c r="P105" s="473"/>
      <c r="Q105" s="473"/>
      <c r="R105" s="473"/>
      <c r="S105" s="473"/>
      <c r="T105" s="473"/>
      <c r="U105" s="473"/>
      <c r="V105" s="473"/>
      <c r="W105" s="473"/>
      <c r="X105" s="473"/>
      <c r="Y105" s="473"/>
      <c r="Z105" s="473"/>
      <c r="AA105" s="473"/>
      <c r="AB105" s="473"/>
      <c r="AC105" s="473"/>
      <c r="AD105" s="473"/>
      <c r="AE105" s="473"/>
    </row>
    <row r="106" spans="2:31" ht="30">
      <c r="B106" s="473"/>
      <c r="C106" s="473"/>
      <c r="D106" s="473"/>
      <c r="E106" s="473"/>
      <c r="F106" s="473"/>
      <c r="G106" s="473"/>
      <c r="H106" s="473"/>
      <c r="I106" s="473"/>
      <c r="J106" s="473"/>
      <c r="K106" s="473"/>
      <c r="L106" s="473"/>
      <c r="M106" s="473"/>
      <c r="N106" s="473"/>
      <c r="O106" s="473"/>
      <c r="P106" s="473"/>
      <c r="Q106" s="473"/>
      <c r="R106" s="473"/>
      <c r="S106" s="473"/>
      <c r="T106" s="473"/>
      <c r="U106" s="473"/>
      <c r="V106" s="473"/>
      <c r="W106" s="473"/>
      <c r="X106" s="473"/>
      <c r="Y106" s="473"/>
      <c r="Z106" s="473"/>
      <c r="AA106" s="473"/>
      <c r="AB106" s="473"/>
      <c r="AC106" s="473"/>
      <c r="AD106" s="473"/>
      <c r="AE106" s="473"/>
    </row>
    <row r="107" spans="2:31" ht="30">
      <c r="B107" s="473"/>
      <c r="C107" s="473"/>
      <c r="D107" s="473"/>
      <c r="E107" s="473"/>
      <c r="F107" s="473"/>
      <c r="G107" s="473"/>
      <c r="H107" s="473"/>
      <c r="I107" s="473"/>
      <c r="J107" s="473"/>
      <c r="K107" s="473"/>
      <c r="L107" s="473"/>
      <c r="M107" s="473"/>
      <c r="N107" s="473"/>
      <c r="O107" s="473"/>
      <c r="P107" s="473"/>
      <c r="Q107" s="473"/>
      <c r="R107" s="473"/>
      <c r="S107" s="473"/>
      <c r="T107" s="473"/>
      <c r="U107" s="473"/>
      <c r="V107" s="473"/>
      <c r="W107" s="473"/>
      <c r="X107" s="473"/>
      <c r="Y107" s="473"/>
      <c r="Z107" s="473"/>
      <c r="AA107" s="473"/>
      <c r="AB107" s="473"/>
      <c r="AC107" s="473"/>
      <c r="AD107" s="473"/>
      <c r="AE107" s="473"/>
    </row>
    <row r="108" spans="2:31" ht="30">
      <c r="B108" s="473"/>
      <c r="C108" s="473"/>
      <c r="D108" s="473"/>
      <c r="E108" s="473"/>
      <c r="F108" s="473"/>
      <c r="G108" s="473"/>
      <c r="H108" s="473"/>
      <c r="I108" s="473"/>
      <c r="J108" s="473"/>
      <c r="K108" s="473"/>
      <c r="L108" s="473"/>
      <c r="M108" s="473"/>
      <c r="N108" s="473"/>
      <c r="O108" s="473"/>
      <c r="P108" s="473"/>
      <c r="Q108" s="473"/>
      <c r="R108" s="473"/>
      <c r="S108" s="473"/>
      <c r="T108" s="473"/>
      <c r="U108" s="473"/>
      <c r="V108" s="473"/>
      <c r="W108" s="473"/>
      <c r="X108" s="473"/>
      <c r="Y108" s="473"/>
      <c r="Z108" s="473"/>
      <c r="AA108" s="473"/>
      <c r="AB108" s="473"/>
      <c r="AC108" s="473"/>
      <c r="AD108" s="473"/>
      <c r="AE108" s="473"/>
    </row>
    <row r="109" spans="2:31" ht="30">
      <c r="B109" s="473"/>
      <c r="C109" s="473"/>
      <c r="D109" s="473"/>
      <c r="E109" s="473"/>
      <c r="F109" s="473"/>
      <c r="G109" s="473"/>
      <c r="H109" s="473"/>
      <c r="I109" s="473"/>
      <c r="J109" s="473"/>
      <c r="K109" s="473"/>
      <c r="L109" s="473"/>
      <c r="M109" s="473"/>
      <c r="N109" s="473"/>
      <c r="O109" s="473"/>
      <c r="P109" s="473"/>
      <c r="Q109" s="473"/>
      <c r="R109" s="473"/>
      <c r="S109" s="473"/>
      <c r="T109" s="473"/>
      <c r="U109" s="473"/>
      <c r="V109" s="473"/>
      <c r="W109" s="473"/>
      <c r="X109" s="473"/>
      <c r="Y109" s="473"/>
      <c r="Z109" s="473"/>
      <c r="AA109" s="473"/>
      <c r="AB109" s="473"/>
      <c r="AC109" s="473"/>
      <c r="AD109" s="473"/>
      <c r="AE109" s="473"/>
    </row>
    <row r="110" spans="2:31" ht="30">
      <c r="B110" s="473"/>
      <c r="C110" s="473"/>
      <c r="D110" s="473"/>
      <c r="E110" s="473"/>
      <c r="F110" s="473"/>
      <c r="G110" s="473"/>
      <c r="H110" s="473"/>
      <c r="I110" s="473"/>
      <c r="J110" s="473"/>
      <c r="K110" s="473"/>
      <c r="L110" s="473"/>
      <c r="M110" s="473"/>
      <c r="N110" s="473"/>
      <c r="O110" s="473"/>
      <c r="P110" s="473"/>
      <c r="Q110" s="473"/>
      <c r="R110" s="473"/>
      <c r="S110" s="473"/>
      <c r="T110" s="473"/>
      <c r="U110" s="473"/>
      <c r="V110" s="473"/>
      <c r="W110" s="473"/>
      <c r="X110" s="473"/>
      <c r="Y110" s="473"/>
      <c r="Z110" s="473"/>
      <c r="AA110" s="473"/>
      <c r="AB110" s="473"/>
      <c r="AC110" s="473"/>
      <c r="AD110" s="473"/>
      <c r="AE110" s="473"/>
    </row>
    <row r="111" spans="2:31" ht="30">
      <c r="B111" s="473"/>
      <c r="C111" s="473"/>
      <c r="D111" s="473"/>
      <c r="E111" s="473"/>
      <c r="F111" s="473"/>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row>
    <row r="112" spans="2:31" ht="30">
      <c r="B112" s="473"/>
      <c r="C112" s="473"/>
      <c r="D112" s="473"/>
      <c r="E112" s="473"/>
      <c r="F112" s="473"/>
      <c r="G112" s="473"/>
      <c r="H112" s="473"/>
      <c r="I112" s="473"/>
      <c r="J112" s="473"/>
      <c r="K112" s="473"/>
      <c r="L112" s="473"/>
      <c r="M112" s="473"/>
      <c r="N112" s="473"/>
      <c r="O112" s="473"/>
      <c r="P112" s="473"/>
      <c r="Q112" s="473"/>
      <c r="R112" s="473"/>
      <c r="S112" s="473"/>
      <c r="T112" s="473"/>
      <c r="U112" s="473"/>
      <c r="V112" s="473"/>
      <c r="W112" s="473"/>
      <c r="X112" s="473"/>
      <c r="Y112" s="473"/>
      <c r="Z112" s="473"/>
      <c r="AA112" s="473"/>
      <c r="AB112" s="473"/>
      <c r="AC112" s="473"/>
      <c r="AD112" s="473"/>
      <c r="AE112" s="473"/>
    </row>
    <row r="113" spans="2:31" ht="30">
      <c r="B113" s="473"/>
      <c r="C113" s="473"/>
      <c r="D113" s="473"/>
      <c r="E113" s="473"/>
      <c r="F113" s="473"/>
      <c r="G113" s="473"/>
      <c r="H113" s="473"/>
      <c r="I113" s="473"/>
      <c r="J113" s="473"/>
      <c r="K113" s="473"/>
      <c r="L113" s="473"/>
      <c r="M113" s="473"/>
      <c r="N113" s="473"/>
      <c r="O113" s="473"/>
      <c r="P113" s="473"/>
      <c r="Q113" s="473"/>
      <c r="R113" s="473"/>
      <c r="S113" s="473"/>
      <c r="T113" s="473"/>
      <c r="U113" s="473"/>
      <c r="V113" s="473"/>
      <c r="W113" s="473"/>
      <c r="X113" s="473"/>
      <c r="Y113" s="473"/>
      <c r="Z113" s="473"/>
      <c r="AA113" s="473"/>
      <c r="AB113" s="473"/>
      <c r="AC113" s="473"/>
      <c r="AD113" s="473"/>
      <c r="AE113" s="473"/>
    </row>
    <row r="114" spans="2:31" ht="30">
      <c r="B114" s="473"/>
      <c r="C114" s="473"/>
      <c r="D114" s="473"/>
      <c r="E114" s="473"/>
      <c r="F114" s="473"/>
      <c r="G114" s="473"/>
      <c r="H114" s="473"/>
      <c r="I114" s="473"/>
      <c r="J114" s="473"/>
      <c r="K114" s="473"/>
      <c r="L114" s="473"/>
      <c r="M114" s="473"/>
      <c r="N114" s="473"/>
      <c r="O114" s="473"/>
      <c r="P114" s="473"/>
      <c r="Q114" s="473"/>
      <c r="R114" s="473"/>
      <c r="S114" s="473"/>
      <c r="T114" s="473"/>
      <c r="U114" s="473"/>
      <c r="V114" s="473"/>
      <c r="W114" s="473"/>
      <c r="X114" s="473"/>
      <c r="Y114" s="473"/>
      <c r="Z114" s="473"/>
      <c r="AA114" s="473"/>
      <c r="AB114" s="473"/>
      <c r="AC114" s="473"/>
      <c r="AD114" s="473"/>
      <c r="AE114" s="473"/>
    </row>
    <row r="115" spans="2:31" ht="30">
      <c r="B115" s="473"/>
      <c r="C115" s="473"/>
      <c r="D115" s="473"/>
      <c r="E115" s="473"/>
      <c r="F115" s="473"/>
      <c r="G115" s="473"/>
      <c r="H115" s="473"/>
      <c r="I115" s="473"/>
      <c r="J115" s="473"/>
      <c r="K115" s="473"/>
      <c r="L115" s="473"/>
      <c r="M115" s="473"/>
      <c r="N115" s="473"/>
      <c r="O115" s="473"/>
      <c r="P115" s="473"/>
      <c r="Q115" s="473"/>
      <c r="R115" s="473"/>
      <c r="S115" s="473"/>
      <c r="T115" s="473"/>
      <c r="U115" s="473"/>
      <c r="V115" s="473"/>
      <c r="W115" s="473"/>
      <c r="X115" s="473"/>
      <c r="Y115" s="473"/>
      <c r="Z115" s="473"/>
      <c r="AA115" s="473"/>
      <c r="AB115" s="473"/>
      <c r="AC115" s="473"/>
      <c r="AD115" s="473"/>
      <c r="AE115" s="473"/>
    </row>
    <row r="116" spans="2:31" ht="30">
      <c r="B116" s="473"/>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3"/>
      <c r="Z116" s="473"/>
      <c r="AA116" s="473"/>
      <c r="AB116" s="473"/>
      <c r="AC116" s="473"/>
      <c r="AD116" s="473"/>
      <c r="AE116" s="473"/>
    </row>
    <row r="117" spans="2:31" ht="30">
      <c r="B117" s="473"/>
      <c r="C117" s="473"/>
      <c r="D117" s="473"/>
      <c r="E117" s="473"/>
      <c r="F117" s="473"/>
      <c r="G117" s="473"/>
      <c r="H117" s="473"/>
      <c r="I117" s="473"/>
      <c r="J117" s="473"/>
      <c r="K117" s="473"/>
      <c r="L117" s="473"/>
      <c r="M117" s="473"/>
      <c r="N117" s="473"/>
      <c r="O117" s="473"/>
      <c r="P117" s="473"/>
      <c r="Q117" s="473"/>
      <c r="R117" s="473"/>
      <c r="S117" s="473"/>
      <c r="T117" s="473"/>
      <c r="U117" s="473"/>
      <c r="V117" s="473"/>
      <c r="W117" s="473"/>
      <c r="X117" s="473"/>
      <c r="Y117" s="473"/>
      <c r="Z117" s="473"/>
      <c r="AA117" s="473"/>
      <c r="AB117" s="473"/>
      <c r="AC117" s="473"/>
      <c r="AD117" s="473"/>
      <c r="AE117" s="473"/>
    </row>
    <row r="118" spans="2:31" ht="30">
      <c r="B118" s="473"/>
      <c r="C118" s="473"/>
      <c r="D118" s="473"/>
      <c r="E118" s="473"/>
      <c r="F118" s="473"/>
      <c r="G118" s="473"/>
      <c r="H118" s="473"/>
      <c r="I118" s="473"/>
      <c r="J118" s="473"/>
      <c r="K118" s="473"/>
      <c r="L118" s="473"/>
      <c r="M118" s="473"/>
      <c r="N118" s="473"/>
      <c r="O118" s="473"/>
      <c r="P118" s="473"/>
      <c r="Q118" s="473"/>
      <c r="R118" s="473"/>
      <c r="S118" s="473"/>
      <c r="T118" s="473"/>
      <c r="U118" s="473"/>
      <c r="V118" s="473"/>
      <c r="W118" s="473"/>
      <c r="X118" s="473"/>
      <c r="Y118" s="473"/>
      <c r="Z118" s="473"/>
      <c r="AA118" s="473"/>
      <c r="AB118" s="473"/>
      <c r="AC118" s="473"/>
      <c r="AD118" s="473"/>
      <c r="AE118" s="473"/>
    </row>
    <row r="119" spans="2:31" ht="30">
      <c r="B119" s="473"/>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c r="AA119" s="473"/>
      <c r="AB119" s="473"/>
      <c r="AC119" s="473"/>
      <c r="AD119" s="473"/>
      <c r="AE119" s="473"/>
    </row>
    <row r="120" spans="2:31" ht="30">
      <c r="B120" s="473"/>
      <c r="C120" s="473"/>
      <c r="D120" s="473"/>
      <c r="E120" s="473"/>
      <c r="F120" s="473"/>
      <c r="G120" s="473"/>
      <c r="H120" s="473"/>
      <c r="I120" s="473"/>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row>
    <row r="121" spans="2:31" ht="30">
      <c r="B121" s="473"/>
      <c r="C121" s="473"/>
      <c r="D121" s="473"/>
      <c r="E121" s="473"/>
      <c r="F121" s="473"/>
      <c r="G121" s="473"/>
      <c r="H121" s="473"/>
      <c r="I121" s="473"/>
      <c r="J121" s="473"/>
      <c r="K121" s="473"/>
      <c r="L121" s="473"/>
      <c r="M121" s="473"/>
      <c r="N121" s="473"/>
      <c r="O121" s="473"/>
      <c r="P121" s="473"/>
      <c r="Q121" s="473"/>
      <c r="R121" s="473"/>
      <c r="S121" s="473"/>
      <c r="T121" s="473"/>
      <c r="U121" s="473"/>
      <c r="V121" s="473"/>
      <c r="W121" s="473"/>
      <c r="X121" s="473"/>
      <c r="Y121" s="473"/>
      <c r="Z121" s="473"/>
      <c r="AA121" s="473"/>
      <c r="AB121" s="473"/>
      <c r="AC121" s="473"/>
      <c r="AD121" s="473"/>
      <c r="AE121" s="473"/>
    </row>
    <row r="122" spans="2:31" ht="30">
      <c r="B122" s="473"/>
      <c r="C122" s="473"/>
      <c r="D122" s="473"/>
      <c r="E122" s="473"/>
      <c r="F122" s="473"/>
      <c r="G122" s="473"/>
      <c r="H122" s="473"/>
      <c r="I122" s="473"/>
      <c r="J122" s="473"/>
      <c r="K122" s="473"/>
      <c r="L122" s="473"/>
      <c r="M122" s="473"/>
      <c r="N122" s="473"/>
      <c r="O122" s="473"/>
      <c r="P122" s="473"/>
      <c r="Q122" s="473"/>
      <c r="R122" s="473"/>
      <c r="S122" s="473"/>
      <c r="T122" s="473"/>
      <c r="U122" s="473"/>
      <c r="V122" s="473"/>
      <c r="W122" s="473"/>
      <c r="X122" s="473"/>
      <c r="Y122" s="473"/>
      <c r="Z122" s="473"/>
      <c r="AA122" s="473"/>
      <c r="AB122" s="473"/>
      <c r="AC122" s="473"/>
      <c r="AD122" s="473"/>
      <c r="AE122" s="473"/>
    </row>
    <row r="123" spans="2:31" ht="30">
      <c r="B123" s="473"/>
      <c r="C123" s="473"/>
      <c r="D123" s="473"/>
      <c r="E123" s="473"/>
      <c r="F123" s="473"/>
      <c r="G123" s="473"/>
      <c r="H123" s="473"/>
      <c r="I123" s="473"/>
      <c r="J123" s="473"/>
      <c r="K123" s="473"/>
      <c r="L123" s="473"/>
      <c r="M123" s="473"/>
      <c r="N123" s="473"/>
      <c r="O123" s="473"/>
      <c r="P123" s="473"/>
      <c r="Q123" s="473"/>
      <c r="R123" s="473"/>
      <c r="S123" s="473"/>
      <c r="T123" s="473"/>
      <c r="U123" s="473"/>
      <c r="V123" s="473"/>
      <c r="W123" s="473"/>
      <c r="X123" s="473"/>
      <c r="Y123" s="473"/>
      <c r="Z123" s="473"/>
      <c r="AA123" s="473"/>
      <c r="AB123" s="473"/>
      <c r="AC123" s="473"/>
      <c r="AD123" s="473"/>
      <c r="AE123" s="473"/>
    </row>
    <row r="124" spans="2:31" ht="30">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473"/>
    </row>
    <row r="125" spans="2:31" ht="30">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row>
    <row r="126" spans="2:31" ht="30">
      <c r="B126" s="473"/>
      <c r="C126" s="473"/>
      <c r="D126" s="473"/>
      <c r="E126" s="473"/>
      <c r="F126" s="473"/>
      <c r="G126" s="473"/>
      <c r="H126" s="473"/>
      <c r="I126" s="473"/>
      <c r="J126" s="473"/>
      <c r="K126" s="473"/>
      <c r="L126" s="473"/>
      <c r="M126" s="473"/>
      <c r="N126" s="473"/>
      <c r="O126" s="473"/>
      <c r="P126" s="473"/>
      <c r="Q126" s="473"/>
      <c r="R126" s="473"/>
      <c r="S126" s="473"/>
      <c r="T126" s="473"/>
      <c r="U126" s="473"/>
      <c r="V126" s="473"/>
      <c r="W126" s="473"/>
      <c r="X126" s="473"/>
      <c r="Y126" s="473"/>
      <c r="Z126" s="473"/>
      <c r="AA126" s="473"/>
      <c r="AB126" s="473"/>
      <c r="AC126" s="473"/>
      <c r="AD126" s="473"/>
      <c r="AE126" s="473"/>
    </row>
    <row r="127" spans="2:31" ht="30">
      <c r="B127" s="473"/>
      <c r="C127" s="473"/>
      <c r="D127" s="473"/>
      <c r="E127" s="473"/>
      <c r="F127" s="473"/>
      <c r="G127" s="473"/>
      <c r="H127" s="473"/>
      <c r="I127" s="473"/>
      <c r="J127" s="473"/>
      <c r="K127" s="473"/>
      <c r="L127" s="473"/>
      <c r="M127" s="473"/>
      <c r="N127" s="473"/>
      <c r="O127" s="473"/>
      <c r="P127" s="473"/>
      <c r="Q127" s="473"/>
      <c r="R127" s="473"/>
      <c r="S127" s="473"/>
      <c r="T127" s="473"/>
      <c r="U127" s="473"/>
      <c r="V127" s="473"/>
      <c r="W127" s="473"/>
      <c r="X127" s="473"/>
      <c r="Y127" s="473"/>
      <c r="Z127" s="473"/>
      <c r="AA127" s="473"/>
      <c r="AB127" s="473"/>
      <c r="AC127" s="473"/>
      <c r="AD127" s="473"/>
      <c r="AE127" s="473"/>
    </row>
    <row r="128" spans="2:31" ht="30">
      <c r="B128" s="473"/>
      <c r="C128" s="473"/>
      <c r="D128" s="473"/>
      <c r="E128" s="473"/>
      <c r="F128" s="473"/>
      <c r="G128" s="473"/>
      <c r="H128" s="473"/>
      <c r="I128" s="473"/>
      <c r="J128" s="473"/>
      <c r="K128" s="473"/>
      <c r="L128" s="473"/>
      <c r="M128" s="473"/>
      <c r="N128" s="473"/>
      <c r="O128" s="473"/>
      <c r="P128" s="473"/>
      <c r="Q128" s="473"/>
      <c r="R128" s="473"/>
      <c r="S128" s="473"/>
      <c r="T128" s="473"/>
      <c r="U128" s="473"/>
      <c r="V128" s="473"/>
      <c r="W128" s="473"/>
      <c r="X128" s="473"/>
      <c r="Y128" s="473"/>
      <c r="Z128" s="473"/>
      <c r="AA128" s="473"/>
      <c r="AB128" s="473"/>
      <c r="AC128" s="473"/>
      <c r="AD128" s="473"/>
      <c r="AE128" s="473"/>
    </row>
    <row r="129" spans="2:31" ht="30">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row>
    <row r="130" spans="2:31" ht="30">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row>
    <row r="131" spans="2:31" ht="30">
      <c r="B131" s="473"/>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473"/>
    </row>
    <row r="132" spans="2:31" ht="30">
      <c r="B132" s="473"/>
      <c r="C132" s="473"/>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473"/>
    </row>
    <row r="133" spans="2:31" ht="30">
      <c r="B133" s="473"/>
      <c r="C133" s="473"/>
      <c r="D133" s="473"/>
      <c r="E133" s="473"/>
      <c r="F133" s="473"/>
      <c r="G133" s="473"/>
      <c r="H133" s="473"/>
      <c r="I133" s="473"/>
      <c r="J133" s="473"/>
      <c r="K133" s="473"/>
      <c r="L133" s="473"/>
      <c r="M133" s="473"/>
      <c r="N133" s="473"/>
      <c r="O133" s="473"/>
      <c r="P133" s="473"/>
      <c r="Q133" s="473"/>
      <c r="R133" s="473"/>
      <c r="S133" s="473"/>
      <c r="T133" s="473"/>
      <c r="U133" s="473"/>
      <c r="V133" s="473"/>
      <c r="W133" s="473"/>
      <c r="X133" s="473"/>
      <c r="Y133" s="473"/>
      <c r="Z133" s="473"/>
      <c r="AA133" s="473"/>
      <c r="AB133" s="473"/>
      <c r="AC133" s="473"/>
      <c r="AD133" s="473"/>
      <c r="AE133" s="473"/>
    </row>
    <row r="134" spans="2:31" ht="30">
      <c r="B134" s="473"/>
      <c r="C134" s="473"/>
      <c r="D134" s="473"/>
      <c r="E134" s="473"/>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row>
    <row r="135" spans="2:31" ht="30">
      <c r="B135" s="473"/>
      <c r="C135" s="473"/>
      <c r="D135" s="473"/>
      <c r="E135" s="473"/>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row>
    <row r="136" spans="2:31" ht="30">
      <c r="B136" s="473"/>
      <c r="C136" s="473"/>
      <c r="D136" s="473"/>
      <c r="E136" s="473"/>
      <c r="F136" s="473"/>
      <c r="G136" s="473"/>
      <c r="H136" s="473"/>
      <c r="I136" s="473"/>
      <c r="J136" s="473"/>
      <c r="K136" s="473"/>
      <c r="L136" s="473"/>
      <c r="M136" s="473"/>
      <c r="N136" s="473"/>
      <c r="O136" s="473"/>
      <c r="P136" s="473"/>
      <c r="Q136" s="473"/>
      <c r="R136" s="473"/>
      <c r="S136" s="473"/>
      <c r="T136" s="473"/>
      <c r="U136" s="473"/>
      <c r="V136" s="473"/>
      <c r="W136" s="473"/>
      <c r="X136" s="473"/>
      <c r="Y136" s="473"/>
      <c r="Z136" s="473"/>
      <c r="AA136" s="473"/>
      <c r="AB136" s="473"/>
      <c r="AC136" s="473"/>
      <c r="AD136" s="473"/>
      <c r="AE136" s="473"/>
    </row>
    <row r="137" spans="2:31" ht="30">
      <c r="B137" s="473"/>
      <c r="C137" s="473"/>
      <c r="D137" s="473"/>
      <c r="E137" s="473"/>
      <c r="F137" s="473"/>
      <c r="G137" s="473"/>
      <c r="H137" s="473"/>
      <c r="I137" s="473"/>
      <c r="J137" s="473"/>
      <c r="K137" s="473"/>
      <c r="L137" s="473"/>
      <c r="M137" s="473"/>
      <c r="N137" s="473"/>
      <c r="O137" s="473"/>
      <c r="P137" s="473"/>
      <c r="Q137" s="473"/>
      <c r="R137" s="473"/>
      <c r="S137" s="473"/>
      <c r="T137" s="473"/>
      <c r="U137" s="473"/>
      <c r="V137" s="473"/>
      <c r="W137" s="473"/>
      <c r="X137" s="473"/>
      <c r="Y137" s="473"/>
      <c r="Z137" s="473"/>
      <c r="AA137" s="473"/>
      <c r="AB137" s="473"/>
      <c r="AC137" s="473"/>
      <c r="AD137" s="473"/>
      <c r="AE137" s="473"/>
    </row>
    <row r="138" spans="2:31" ht="30">
      <c r="B138" s="473"/>
      <c r="C138" s="473"/>
      <c r="D138" s="473"/>
      <c r="E138" s="473"/>
      <c r="F138" s="473"/>
      <c r="G138" s="473"/>
      <c r="H138" s="473"/>
      <c r="I138" s="473"/>
      <c r="J138" s="473"/>
      <c r="K138" s="473"/>
      <c r="L138" s="473"/>
      <c r="M138" s="473"/>
      <c r="N138" s="473"/>
      <c r="O138" s="473"/>
      <c r="P138" s="473"/>
      <c r="Q138" s="473"/>
      <c r="R138" s="473"/>
      <c r="S138" s="473"/>
      <c r="T138" s="473"/>
      <c r="U138" s="473"/>
      <c r="V138" s="473"/>
      <c r="W138" s="473"/>
      <c r="X138" s="473"/>
      <c r="Y138" s="473"/>
      <c r="Z138" s="473"/>
      <c r="AA138" s="473"/>
      <c r="AB138" s="473"/>
      <c r="AC138" s="473"/>
      <c r="AD138" s="473"/>
      <c r="AE138" s="473"/>
    </row>
    <row r="139" spans="2:31" ht="30">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c r="AD139" s="473"/>
      <c r="AE139" s="473"/>
    </row>
    <row r="140" spans="2:31" ht="30">
      <c r="B140" s="473"/>
      <c r="C140" s="473"/>
      <c r="D140" s="473"/>
      <c r="E140" s="473"/>
      <c r="F140" s="473"/>
      <c r="G140" s="473"/>
      <c r="H140" s="473"/>
      <c r="I140" s="473"/>
      <c r="J140" s="473"/>
      <c r="K140" s="473"/>
      <c r="L140" s="473"/>
      <c r="M140" s="473"/>
      <c r="N140" s="473"/>
      <c r="O140" s="473"/>
      <c r="P140" s="473"/>
      <c r="Q140" s="473"/>
      <c r="R140" s="473"/>
      <c r="S140" s="473"/>
      <c r="T140" s="473"/>
      <c r="U140" s="473"/>
      <c r="V140" s="473"/>
      <c r="W140" s="473"/>
      <c r="X140" s="473"/>
      <c r="Y140" s="473"/>
      <c r="Z140" s="473"/>
      <c r="AA140" s="473"/>
      <c r="AB140" s="473"/>
      <c r="AC140" s="473"/>
      <c r="AD140" s="473"/>
      <c r="AE140" s="473"/>
    </row>
    <row r="141" spans="2:31" ht="30">
      <c r="B141" s="473"/>
      <c r="C141" s="473"/>
      <c r="D141" s="473"/>
      <c r="E141" s="473"/>
      <c r="F141" s="473"/>
      <c r="G141" s="473"/>
      <c r="H141" s="473"/>
      <c r="I141" s="473"/>
      <c r="J141" s="473"/>
      <c r="K141" s="473"/>
      <c r="L141" s="473"/>
      <c r="M141" s="473"/>
      <c r="N141" s="473"/>
      <c r="O141" s="473"/>
      <c r="P141" s="473"/>
      <c r="Q141" s="473"/>
      <c r="R141" s="473"/>
      <c r="S141" s="473"/>
      <c r="T141" s="473"/>
      <c r="U141" s="473"/>
      <c r="V141" s="473"/>
      <c r="W141" s="473"/>
      <c r="X141" s="473"/>
      <c r="Y141" s="473"/>
      <c r="Z141" s="473"/>
      <c r="AA141" s="473"/>
      <c r="AB141" s="473"/>
      <c r="AC141" s="473"/>
      <c r="AD141" s="473"/>
      <c r="AE141" s="473"/>
    </row>
    <row r="142" spans="2:31" ht="30">
      <c r="B142" s="473"/>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row>
    <row r="143" spans="2:31" ht="30">
      <c r="B143" s="473"/>
      <c r="C143" s="47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row>
    <row r="144" spans="2:31" ht="30">
      <c r="B144" s="473"/>
      <c r="C144" s="473"/>
      <c r="D144" s="473"/>
      <c r="E144" s="473"/>
      <c r="F144" s="473"/>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row>
    <row r="145" spans="2:31" ht="30">
      <c r="B145" s="473"/>
      <c r="C145" s="473"/>
      <c r="D145" s="473"/>
      <c r="E145" s="473"/>
      <c r="F145" s="473"/>
      <c r="G145" s="473"/>
      <c r="H145" s="473"/>
      <c r="I145" s="473"/>
      <c r="J145" s="473"/>
      <c r="K145" s="473"/>
      <c r="L145" s="473"/>
      <c r="M145" s="473"/>
      <c r="N145" s="473"/>
      <c r="O145" s="473"/>
      <c r="P145" s="473"/>
      <c r="Q145" s="473"/>
      <c r="R145" s="473"/>
      <c r="S145" s="473"/>
      <c r="T145" s="473"/>
      <c r="U145" s="473"/>
      <c r="V145" s="473"/>
      <c r="W145" s="473"/>
      <c r="X145" s="473"/>
      <c r="Y145" s="473"/>
      <c r="Z145" s="473"/>
      <c r="AA145" s="473"/>
      <c r="AB145" s="473"/>
      <c r="AC145" s="473"/>
      <c r="AD145" s="473"/>
      <c r="AE145" s="473"/>
    </row>
    <row r="146" spans="2:31" ht="30">
      <c r="B146" s="473"/>
      <c r="C146" s="473"/>
      <c r="D146" s="473"/>
      <c r="E146" s="473"/>
      <c r="F146" s="473"/>
      <c r="G146" s="473"/>
      <c r="H146" s="473"/>
      <c r="I146" s="473"/>
      <c r="J146" s="473"/>
      <c r="K146" s="473"/>
      <c r="L146" s="473"/>
      <c r="M146" s="473"/>
      <c r="N146" s="473"/>
      <c r="O146" s="473"/>
      <c r="P146" s="473"/>
      <c r="Q146" s="473"/>
      <c r="R146" s="473"/>
      <c r="S146" s="473"/>
      <c r="T146" s="473"/>
      <c r="U146" s="473"/>
      <c r="V146" s="473"/>
      <c r="W146" s="473"/>
      <c r="X146" s="473"/>
      <c r="Y146" s="473"/>
      <c r="Z146" s="473"/>
      <c r="AA146" s="473"/>
      <c r="AB146" s="473"/>
      <c r="AC146" s="473"/>
      <c r="AD146" s="473"/>
      <c r="AE146" s="473"/>
    </row>
    <row r="147" spans="2:31" ht="30">
      <c r="B147" s="473"/>
      <c r="C147" s="473"/>
      <c r="D147" s="473"/>
      <c r="E147" s="473"/>
      <c r="F147" s="473"/>
      <c r="G147" s="473"/>
      <c r="H147" s="473"/>
      <c r="I147" s="473"/>
      <c r="J147" s="473"/>
      <c r="K147" s="473"/>
      <c r="L147" s="473"/>
      <c r="M147" s="473"/>
      <c r="N147" s="473"/>
      <c r="O147" s="473"/>
      <c r="P147" s="473"/>
      <c r="Q147" s="473"/>
      <c r="R147" s="473"/>
      <c r="S147" s="473"/>
      <c r="T147" s="473"/>
      <c r="U147" s="473"/>
      <c r="V147" s="473"/>
      <c r="W147" s="473"/>
      <c r="X147" s="473"/>
      <c r="Y147" s="473"/>
      <c r="Z147" s="473"/>
      <c r="AA147" s="473"/>
      <c r="AB147" s="473"/>
      <c r="AC147" s="473"/>
      <c r="AD147" s="473"/>
      <c r="AE147" s="473"/>
    </row>
    <row r="148" spans="2:31" ht="30">
      <c r="B148" s="473"/>
      <c r="C148" s="473"/>
      <c r="D148" s="473"/>
      <c r="E148" s="473"/>
      <c r="F148" s="473"/>
      <c r="G148" s="473"/>
      <c r="H148" s="473"/>
      <c r="I148" s="473"/>
      <c r="J148" s="473"/>
      <c r="K148" s="473"/>
      <c r="L148" s="473"/>
      <c r="M148" s="473"/>
      <c r="N148" s="473"/>
      <c r="O148" s="473"/>
      <c r="P148" s="473"/>
      <c r="Q148" s="473"/>
      <c r="R148" s="473"/>
      <c r="S148" s="473"/>
      <c r="T148" s="473"/>
      <c r="U148" s="473"/>
      <c r="V148" s="473"/>
      <c r="W148" s="473"/>
      <c r="X148" s="473"/>
      <c r="Y148" s="473"/>
      <c r="Z148" s="473"/>
      <c r="AA148" s="473"/>
      <c r="AB148" s="473"/>
      <c r="AC148" s="473"/>
      <c r="AD148" s="473"/>
      <c r="AE148" s="473"/>
    </row>
    <row r="149" spans="2:31" ht="30">
      <c r="B149" s="473"/>
      <c r="C149" s="473"/>
      <c r="D149" s="473"/>
      <c r="E149" s="473"/>
      <c r="F149" s="473"/>
      <c r="G149" s="473"/>
      <c r="H149" s="473"/>
      <c r="I149" s="473"/>
      <c r="J149" s="473"/>
      <c r="K149" s="473"/>
      <c r="L149" s="473"/>
      <c r="M149" s="473"/>
      <c r="N149" s="473"/>
      <c r="O149" s="473"/>
      <c r="P149" s="473"/>
      <c r="Q149" s="473"/>
      <c r="R149" s="473"/>
      <c r="S149" s="473"/>
      <c r="T149" s="473"/>
      <c r="U149" s="473"/>
      <c r="V149" s="473"/>
      <c r="W149" s="473"/>
      <c r="X149" s="473"/>
      <c r="Y149" s="473"/>
      <c r="Z149" s="473"/>
      <c r="AA149" s="473"/>
      <c r="AB149" s="473"/>
      <c r="AC149" s="473"/>
      <c r="AD149" s="473"/>
      <c r="AE149" s="473"/>
    </row>
    <row r="150" spans="2:31" ht="30">
      <c r="B150" s="473"/>
      <c r="C150" s="473"/>
      <c r="D150" s="473"/>
      <c r="E150" s="473"/>
      <c r="F150" s="473"/>
      <c r="G150" s="473"/>
      <c r="H150" s="473"/>
      <c r="I150" s="473"/>
      <c r="J150" s="473"/>
      <c r="K150" s="473"/>
      <c r="L150" s="473"/>
      <c r="M150" s="473"/>
      <c r="N150" s="473"/>
      <c r="O150" s="473"/>
      <c r="P150" s="473"/>
      <c r="Q150" s="473"/>
      <c r="R150" s="473"/>
      <c r="S150" s="473"/>
      <c r="T150" s="473"/>
      <c r="U150" s="473"/>
      <c r="V150" s="473"/>
      <c r="W150" s="473"/>
      <c r="X150" s="473"/>
      <c r="Y150" s="473"/>
      <c r="Z150" s="473"/>
      <c r="AA150" s="473"/>
      <c r="AB150" s="473"/>
      <c r="AC150" s="473"/>
      <c r="AD150" s="473"/>
      <c r="AE150" s="473"/>
    </row>
    <row r="151" spans="2:31" ht="30">
      <c r="B151" s="473"/>
      <c r="C151" s="473"/>
      <c r="D151" s="473"/>
      <c r="E151" s="473"/>
      <c r="F151" s="473"/>
      <c r="G151" s="473"/>
      <c r="H151" s="473"/>
      <c r="I151" s="473"/>
      <c r="J151" s="473"/>
      <c r="K151" s="473"/>
      <c r="L151" s="473"/>
      <c r="M151" s="473"/>
      <c r="N151" s="473"/>
      <c r="O151" s="473"/>
      <c r="P151" s="473"/>
      <c r="Q151" s="473"/>
      <c r="R151" s="473"/>
      <c r="S151" s="473"/>
      <c r="T151" s="473"/>
      <c r="U151" s="473"/>
      <c r="V151" s="473"/>
      <c r="W151" s="473"/>
      <c r="X151" s="473"/>
      <c r="Y151" s="473"/>
      <c r="Z151" s="473"/>
      <c r="AA151" s="473"/>
      <c r="AB151" s="473"/>
      <c r="AC151" s="473"/>
      <c r="AD151" s="473"/>
      <c r="AE151" s="473"/>
    </row>
    <row r="152" spans="2:31" ht="30">
      <c r="B152" s="473"/>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3"/>
      <c r="Z152" s="473"/>
      <c r="AA152" s="473"/>
      <c r="AB152" s="473"/>
      <c r="AC152" s="473"/>
      <c r="AD152" s="473"/>
      <c r="AE152" s="473"/>
    </row>
    <row r="153" spans="2:31" ht="30">
      <c r="B153" s="473"/>
      <c r="C153" s="473"/>
      <c r="D153" s="473"/>
      <c r="E153" s="473"/>
      <c r="F153" s="473"/>
      <c r="G153" s="473"/>
      <c r="H153" s="473"/>
      <c r="I153" s="473"/>
      <c r="J153" s="473"/>
      <c r="K153" s="473"/>
      <c r="L153" s="473"/>
      <c r="M153" s="473"/>
      <c r="N153" s="473"/>
      <c r="O153" s="473"/>
      <c r="P153" s="473"/>
      <c r="Q153" s="473"/>
      <c r="R153" s="473"/>
      <c r="S153" s="473"/>
      <c r="T153" s="473"/>
      <c r="U153" s="473"/>
      <c r="V153" s="473"/>
      <c r="W153" s="473"/>
      <c r="X153" s="473"/>
      <c r="Y153" s="473"/>
      <c r="Z153" s="473"/>
      <c r="AA153" s="473"/>
      <c r="AB153" s="473"/>
      <c r="AC153" s="473"/>
      <c r="AD153" s="473"/>
      <c r="AE153" s="473"/>
    </row>
    <row r="154" spans="2:31" ht="30">
      <c r="B154" s="473"/>
      <c r="C154" s="473"/>
      <c r="D154" s="473"/>
      <c r="E154" s="473"/>
      <c r="F154" s="473"/>
      <c r="G154" s="473"/>
      <c r="H154" s="473"/>
      <c r="I154" s="473"/>
      <c r="J154" s="473"/>
      <c r="K154" s="473"/>
      <c r="L154" s="473"/>
      <c r="M154" s="473"/>
      <c r="N154" s="473"/>
      <c r="O154" s="473"/>
      <c r="P154" s="473"/>
      <c r="Q154" s="473"/>
      <c r="R154" s="473"/>
      <c r="S154" s="473"/>
      <c r="T154" s="473"/>
      <c r="U154" s="473"/>
      <c r="V154" s="473"/>
      <c r="W154" s="473"/>
      <c r="X154" s="473"/>
      <c r="Y154" s="473"/>
      <c r="Z154" s="473"/>
      <c r="AA154" s="473"/>
      <c r="AB154" s="473"/>
      <c r="AC154" s="473"/>
      <c r="AD154" s="473"/>
      <c r="AE154" s="473"/>
    </row>
    <row r="155" spans="2:31" ht="30">
      <c r="B155" s="473"/>
      <c r="C155" s="473"/>
      <c r="D155" s="473"/>
      <c r="E155" s="473"/>
      <c r="F155" s="473"/>
      <c r="G155" s="473"/>
      <c r="H155" s="473"/>
      <c r="I155" s="473"/>
      <c r="J155" s="473"/>
      <c r="K155" s="473"/>
      <c r="L155" s="473"/>
      <c r="M155" s="473"/>
      <c r="N155" s="473"/>
      <c r="O155" s="473"/>
      <c r="P155" s="473"/>
      <c r="Q155" s="473"/>
      <c r="R155" s="473"/>
      <c r="S155" s="473"/>
      <c r="T155" s="473"/>
      <c r="U155" s="473"/>
      <c r="V155" s="473"/>
      <c r="W155" s="473"/>
      <c r="X155" s="473"/>
      <c r="Y155" s="473"/>
      <c r="Z155" s="473"/>
      <c r="AA155" s="473"/>
      <c r="AB155" s="473"/>
      <c r="AC155" s="473"/>
      <c r="AD155" s="473"/>
      <c r="AE155" s="473"/>
    </row>
    <row r="156" spans="2:31" ht="30">
      <c r="P156" s="473"/>
    </row>
  </sheetData>
  <mergeCells count="72">
    <mergeCell ref="B100:AD102"/>
    <mergeCell ref="P76:T76"/>
    <mergeCell ref="V76:W76"/>
    <mergeCell ref="Y76:AC76"/>
    <mergeCell ref="P79:T79"/>
    <mergeCell ref="V79:W79"/>
    <mergeCell ref="Y79:AC79"/>
    <mergeCell ref="P72:T72"/>
    <mergeCell ref="V72:W72"/>
    <mergeCell ref="Y72:AC72"/>
    <mergeCell ref="P74:T74"/>
    <mergeCell ref="V74:W74"/>
    <mergeCell ref="Y74:AC74"/>
    <mergeCell ref="P68:T68"/>
    <mergeCell ref="V68:W68"/>
    <mergeCell ref="Y68:AC68"/>
    <mergeCell ref="P70:T70"/>
    <mergeCell ref="V70:W70"/>
    <mergeCell ref="Y70:AC70"/>
    <mergeCell ref="P64:T64"/>
    <mergeCell ref="V64:W64"/>
    <mergeCell ref="Y64:AC64"/>
    <mergeCell ref="P66:T66"/>
    <mergeCell ref="V66:W66"/>
    <mergeCell ref="Y66:AC66"/>
    <mergeCell ref="P55:T55"/>
    <mergeCell ref="V55:W55"/>
    <mergeCell ref="Y55:AC55"/>
    <mergeCell ref="P57:T57"/>
    <mergeCell ref="V57:W57"/>
    <mergeCell ref="Y57:AC57"/>
    <mergeCell ref="P51:T51"/>
    <mergeCell ref="V51:W51"/>
    <mergeCell ref="Y51:AC51"/>
    <mergeCell ref="P53:T53"/>
    <mergeCell ref="V53:W53"/>
    <mergeCell ref="Y53:AC53"/>
    <mergeCell ref="P45:T45"/>
    <mergeCell ref="V45:W45"/>
    <mergeCell ref="Y45:AC45"/>
    <mergeCell ref="D47:E48"/>
    <mergeCell ref="F47:H48"/>
    <mergeCell ref="J47:K48"/>
    <mergeCell ref="L47:O48"/>
    <mergeCell ref="P48:T48"/>
    <mergeCell ref="V48:W48"/>
    <mergeCell ref="Y48:AC48"/>
    <mergeCell ref="P36:T36"/>
    <mergeCell ref="V36:W36"/>
    <mergeCell ref="Y36:AC36"/>
    <mergeCell ref="P38:T38"/>
    <mergeCell ref="V38:W38"/>
    <mergeCell ref="Y38:AC38"/>
    <mergeCell ref="P32:T32"/>
    <mergeCell ref="V32:W32"/>
    <mergeCell ref="Y32:AC32"/>
    <mergeCell ref="P34:T34"/>
    <mergeCell ref="V34:W34"/>
    <mergeCell ref="Y34:AC34"/>
    <mergeCell ref="P21:AC21"/>
    <mergeCell ref="P28:T28"/>
    <mergeCell ref="V28:W28"/>
    <mergeCell ref="Y28:AC28"/>
    <mergeCell ref="P30:T30"/>
    <mergeCell ref="V30:W30"/>
    <mergeCell ref="Y30:AC30"/>
    <mergeCell ref="P19:AC19"/>
    <mergeCell ref="B3:AD3"/>
    <mergeCell ref="B6:AD6"/>
    <mergeCell ref="P13:AC13"/>
    <mergeCell ref="P15:AC15"/>
    <mergeCell ref="P17:AC17"/>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5">
    <tabColor rgb="FF92D050"/>
    <pageSetUpPr fitToPage="1"/>
  </sheetPr>
  <dimension ref="A1:CP74"/>
  <sheetViews>
    <sheetView showGridLines="0" view="pageBreakPreview" zoomScale="50" zoomScaleNormal="50" zoomScaleSheetLayoutView="50" workbookViewId="0">
      <selection activeCell="BD11" sqref="BD11:BY12"/>
    </sheetView>
  </sheetViews>
  <sheetFormatPr defaultColWidth="2.109375" defaultRowHeight="32.25" customHeight="1"/>
  <cols>
    <col min="1" max="1" width="7.44140625" style="544" customWidth="1"/>
    <col min="2" max="2" width="3.6640625" style="544" customWidth="1"/>
    <col min="3" max="3" width="9.6640625" style="544" customWidth="1"/>
    <col min="4" max="5" width="3.6640625" style="544" customWidth="1"/>
    <col min="6" max="33" width="3.5546875" style="544" customWidth="1"/>
    <col min="34" max="41" width="3.6640625" style="544" customWidth="1"/>
    <col min="42" max="46" width="3.5546875" style="544" customWidth="1"/>
    <col min="47" max="47" width="4.88671875" style="544" customWidth="1"/>
    <col min="48" max="62" width="3.5546875" style="544" customWidth="1"/>
    <col min="63" max="63" width="5.44140625" style="544" customWidth="1"/>
    <col min="64" max="81" width="3.5546875" style="544" customWidth="1"/>
    <col min="82" max="83" width="3.6640625" style="544" customWidth="1"/>
    <col min="84" max="84" width="2.6640625" style="544" customWidth="1"/>
    <col min="85" max="89" width="2.109375" style="544"/>
    <col min="90" max="90" width="2.109375" style="544" customWidth="1"/>
    <col min="91" max="91" width="8.5546875" style="544" bestFit="1" customWidth="1"/>
    <col min="92" max="92" width="3.33203125" style="544" customWidth="1"/>
    <col min="93" max="250" width="2.109375" style="544"/>
    <col min="251" max="251" width="3.5546875" style="544" customWidth="1"/>
    <col min="252" max="252" width="8.5546875" style="544" bestFit="1" customWidth="1"/>
    <col min="253" max="253" width="3.5546875" style="544" customWidth="1"/>
    <col min="254" max="257" width="1.33203125" style="544" customWidth="1"/>
    <col min="258" max="339" width="3.5546875" style="544" customWidth="1"/>
    <col min="340" max="506" width="2.109375" style="544"/>
    <col min="507" max="507" width="3.5546875" style="544" customWidth="1"/>
    <col min="508" max="508" width="8.5546875" style="544" bestFit="1" customWidth="1"/>
    <col min="509" max="509" width="3.5546875" style="544" customWidth="1"/>
    <col min="510" max="513" width="1.33203125" style="544" customWidth="1"/>
    <col min="514" max="595" width="3.5546875" style="544" customWidth="1"/>
    <col min="596" max="762" width="2.109375" style="544"/>
    <col min="763" max="763" width="3.5546875" style="544" customWidth="1"/>
    <col min="764" max="764" width="8.5546875" style="544" bestFit="1" customWidth="1"/>
    <col min="765" max="765" width="3.5546875" style="544" customWidth="1"/>
    <col min="766" max="769" width="1.33203125" style="544" customWidth="1"/>
    <col min="770" max="851" width="3.5546875" style="544" customWidth="1"/>
    <col min="852" max="1018" width="2.109375" style="544"/>
    <col min="1019" max="1019" width="3.5546875" style="544" customWidth="1"/>
    <col min="1020" max="1020" width="8.5546875" style="544" bestFit="1" customWidth="1"/>
    <col min="1021" max="1021" width="3.5546875" style="544" customWidth="1"/>
    <col min="1022" max="1025" width="1.33203125" style="544" customWidth="1"/>
    <col min="1026" max="1107" width="3.5546875" style="544" customWidth="1"/>
    <col min="1108" max="1274" width="2.109375" style="544"/>
    <col min="1275" max="1275" width="3.5546875" style="544" customWidth="1"/>
    <col min="1276" max="1276" width="8.5546875" style="544" bestFit="1" customWidth="1"/>
    <col min="1277" max="1277" width="3.5546875" style="544" customWidth="1"/>
    <col min="1278" max="1281" width="1.33203125" style="544" customWidth="1"/>
    <col min="1282" max="1363" width="3.5546875" style="544" customWidth="1"/>
    <col min="1364" max="1530" width="2.109375" style="544"/>
    <col min="1531" max="1531" width="3.5546875" style="544" customWidth="1"/>
    <col min="1532" max="1532" width="8.5546875" style="544" bestFit="1" customWidth="1"/>
    <col min="1533" max="1533" width="3.5546875" style="544" customWidth="1"/>
    <col min="1534" max="1537" width="1.33203125" style="544" customWidth="1"/>
    <col min="1538" max="1619" width="3.5546875" style="544" customWidth="1"/>
    <col min="1620" max="1786" width="2.109375" style="544"/>
    <col min="1787" max="1787" width="3.5546875" style="544" customWidth="1"/>
    <col min="1788" max="1788" width="8.5546875" style="544" bestFit="1" customWidth="1"/>
    <col min="1789" max="1789" width="3.5546875" style="544" customWidth="1"/>
    <col min="1790" max="1793" width="1.33203125" style="544" customWidth="1"/>
    <col min="1794" max="1875" width="3.5546875" style="544" customWidth="1"/>
    <col min="1876" max="2042" width="2.109375" style="544"/>
    <col min="2043" max="2043" width="3.5546875" style="544" customWidth="1"/>
    <col min="2044" max="2044" width="8.5546875" style="544" bestFit="1" customWidth="1"/>
    <col min="2045" max="2045" width="3.5546875" style="544" customWidth="1"/>
    <col min="2046" max="2049" width="1.33203125" style="544" customWidth="1"/>
    <col min="2050" max="2131" width="3.5546875" style="544" customWidth="1"/>
    <col min="2132" max="2298" width="2.109375" style="544"/>
    <col min="2299" max="2299" width="3.5546875" style="544" customWidth="1"/>
    <col min="2300" max="2300" width="8.5546875" style="544" bestFit="1" customWidth="1"/>
    <col min="2301" max="2301" width="3.5546875" style="544" customWidth="1"/>
    <col min="2302" max="2305" width="1.33203125" style="544" customWidth="1"/>
    <col min="2306" max="2387" width="3.5546875" style="544" customWidth="1"/>
    <col min="2388" max="2554" width="2.109375" style="544"/>
    <col min="2555" max="2555" width="3.5546875" style="544" customWidth="1"/>
    <col min="2556" max="2556" width="8.5546875" style="544" bestFit="1" customWidth="1"/>
    <col min="2557" max="2557" width="3.5546875" style="544" customWidth="1"/>
    <col min="2558" max="2561" width="1.33203125" style="544" customWidth="1"/>
    <col min="2562" max="2643" width="3.5546875" style="544" customWidth="1"/>
    <col min="2644" max="2810" width="2.109375" style="544"/>
    <col min="2811" max="2811" width="3.5546875" style="544" customWidth="1"/>
    <col min="2812" max="2812" width="8.5546875" style="544" bestFit="1" customWidth="1"/>
    <col min="2813" max="2813" width="3.5546875" style="544" customWidth="1"/>
    <col min="2814" max="2817" width="1.33203125" style="544" customWidth="1"/>
    <col min="2818" max="2899" width="3.5546875" style="544" customWidth="1"/>
    <col min="2900" max="3066" width="2.109375" style="544"/>
    <col min="3067" max="3067" width="3.5546875" style="544" customWidth="1"/>
    <col min="3068" max="3068" width="8.5546875" style="544" bestFit="1" customWidth="1"/>
    <col min="3069" max="3069" width="3.5546875" style="544" customWidth="1"/>
    <col min="3070" max="3073" width="1.33203125" style="544" customWidth="1"/>
    <col min="3074" max="3155" width="3.5546875" style="544" customWidth="1"/>
    <col min="3156" max="3322" width="2.109375" style="544"/>
    <col min="3323" max="3323" width="3.5546875" style="544" customWidth="1"/>
    <col min="3324" max="3324" width="8.5546875" style="544" bestFit="1" customWidth="1"/>
    <col min="3325" max="3325" width="3.5546875" style="544" customWidth="1"/>
    <col min="3326" max="3329" width="1.33203125" style="544" customWidth="1"/>
    <col min="3330" max="3411" width="3.5546875" style="544" customWidth="1"/>
    <col min="3412" max="3578" width="2.109375" style="544"/>
    <col min="3579" max="3579" width="3.5546875" style="544" customWidth="1"/>
    <col min="3580" max="3580" width="8.5546875" style="544" bestFit="1" customWidth="1"/>
    <col min="3581" max="3581" width="3.5546875" style="544" customWidth="1"/>
    <col min="3582" max="3585" width="1.33203125" style="544" customWidth="1"/>
    <col min="3586" max="3667" width="3.5546875" style="544" customWidth="1"/>
    <col min="3668" max="3834" width="2.109375" style="544"/>
    <col min="3835" max="3835" width="3.5546875" style="544" customWidth="1"/>
    <col min="3836" max="3836" width="8.5546875" style="544" bestFit="1" customWidth="1"/>
    <col min="3837" max="3837" width="3.5546875" style="544" customWidth="1"/>
    <col min="3838" max="3841" width="1.33203125" style="544" customWidth="1"/>
    <col min="3842" max="3923" width="3.5546875" style="544" customWidth="1"/>
    <col min="3924" max="4090" width="2.109375" style="544"/>
    <col min="4091" max="4091" width="3.5546875" style="544" customWidth="1"/>
    <col min="4092" max="4092" width="8.5546875" style="544" bestFit="1" customWidth="1"/>
    <col min="4093" max="4093" width="3.5546875" style="544" customWidth="1"/>
    <col min="4094" max="4097" width="1.33203125" style="544" customWidth="1"/>
    <col min="4098" max="4179" width="3.5546875" style="544" customWidth="1"/>
    <col min="4180" max="4346" width="2.109375" style="544"/>
    <col min="4347" max="4347" width="3.5546875" style="544" customWidth="1"/>
    <col min="4348" max="4348" width="8.5546875" style="544" bestFit="1" customWidth="1"/>
    <col min="4349" max="4349" width="3.5546875" style="544" customWidth="1"/>
    <col min="4350" max="4353" width="1.33203125" style="544" customWidth="1"/>
    <col min="4354" max="4435" width="3.5546875" style="544" customWidth="1"/>
    <col min="4436" max="4602" width="2.109375" style="544"/>
    <col min="4603" max="4603" width="3.5546875" style="544" customWidth="1"/>
    <col min="4604" max="4604" width="8.5546875" style="544" bestFit="1" customWidth="1"/>
    <col min="4605" max="4605" width="3.5546875" style="544" customWidth="1"/>
    <col min="4606" max="4609" width="1.33203125" style="544" customWidth="1"/>
    <col min="4610" max="4691" width="3.5546875" style="544" customWidth="1"/>
    <col min="4692" max="4858" width="2.109375" style="544"/>
    <col min="4859" max="4859" width="3.5546875" style="544" customWidth="1"/>
    <col min="4860" max="4860" width="8.5546875" style="544" bestFit="1" customWidth="1"/>
    <col min="4861" max="4861" width="3.5546875" style="544" customWidth="1"/>
    <col min="4862" max="4865" width="1.33203125" style="544" customWidth="1"/>
    <col min="4866" max="4947" width="3.5546875" style="544" customWidth="1"/>
    <col min="4948" max="5114" width="2.109375" style="544"/>
    <col min="5115" max="5115" width="3.5546875" style="544" customWidth="1"/>
    <col min="5116" max="5116" width="8.5546875" style="544" bestFit="1" customWidth="1"/>
    <col min="5117" max="5117" width="3.5546875" style="544" customWidth="1"/>
    <col min="5118" max="5121" width="1.33203125" style="544" customWidth="1"/>
    <col min="5122" max="5203" width="3.5546875" style="544" customWidth="1"/>
    <col min="5204" max="5370" width="2.109375" style="544"/>
    <col min="5371" max="5371" width="3.5546875" style="544" customWidth="1"/>
    <col min="5372" max="5372" width="8.5546875" style="544" bestFit="1" customWidth="1"/>
    <col min="5373" max="5373" width="3.5546875" style="544" customWidth="1"/>
    <col min="5374" max="5377" width="1.33203125" style="544" customWidth="1"/>
    <col min="5378" max="5459" width="3.5546875" style="544" customWidth="1"/>
    <col min="5460" max="5626" width="2.109375" style="544"/>
    <col min="5627" max="5627" width="3.5546875" style="544" customWidth="1"/>
    <col min="5628" max="5628" width="8.5546875" style="544" bestFit="1" customWidth="1"/>
    <col min="5629" max="5629" width="3.5546875" style="544" customWidth="1"/>
    <col min="5630" max="5633" width="1.33203125" style="544" customWidth="1"/>
    <col min="5634" max="5715" width="3.5546875" style="544" customWidth="1"/>
    <col min="5716" max="5882" width="2.109375" style="544"/>
    <col min="5883" max="5883" width="3.5546875" style="544" customWidth="1"/>
    <col min="5884" max="5884" width="8.5546875" style="544" bestFit="1" customWidth="1"/>
    <col min="5885" max="5885" width="3.5546875" style="544" customWidth="1"/>
    <col min="5886" max="5889" width="1.33203125" style="544" customWidth="1"/>
    <col min="5890" max="5971" width="3.5546875" style="544" customWidth="1"/>
    <col min="5972" max="6138" width="2.109375" style="544"/>
    <col min="6139" max="6139" width="3.5546875" style="544" customWidth="1"/>
    <col min="6140" max="6140" width="8.5546875" style="544" bestFit="1" customWidth="1"/>
    <col min="6141" max="6141" width="3.5546875" style="544" customWidth="1"/>
    <col min="6142" max="6145" width="1.33203125" style="544" customWidth="1"/>
    <col min="6146" max="6227" width="3.5546875" style="544" customWidth="1"/>
    <col min="6228" max="6394" width="2.109375" style="544"/>
    <col min="6395" max="6395" width="3.5546875" style="544" customWidth="1"/>
    <col min="6396" max="6396" width="8.5546875" style="544" bestFit="1" customWidth="1"/>
    <col min="6397" max="6397" width="3.5546875" style="544" customWidth="1"/>
    <col min="6398" max="6401" width="1.33203125" style="544" customWidth="1"/>
    <col min="6402" max="6483" width="3.5546875" style="544" customWidth="1"/>
    <col min="6484" max="6650" width="2.109375" style="544"/>
    <col min="6651" max="6651" width="3.5546875" style="544" customWidth="1"/>
    <col min="6652" max="6652" width="8.5546875" style="544" bestFit="1" customWidth="1"/>
    <col min="6653" max="6653" width="3.5546875" style="544" customWidth="1"/>
    <col min="6654" max="6657" width="1.33203125" style="544" customWidth="1"/>
    <col min="6658" max="6739" width="3.5546875" style="544" customWidth="1"/>
    <col min="6740" max="6906" width="2.109375" style="544"/>
    <col min="6907" max="6907" width="3.5546875" style="544" customWidth="1"/>
    <col min="6908" max="6908" width="8.5546875" style="544" bestFit="1" customWidth="1"/>
    <col min="6909" max="6909" width="3.5546875" style="544" customWidth="1"/>
    <col min="6910" max="6913" width="1.33203125" style="544" customWidth="1"/>
    <col min="6914" max="6995" width="3.5546875" style="544" customWidth="1"/>
    <col min="6996" max="7162" width="2.109375" style="544"/>
    <col min="7163" max="7163" width="3.5546875" style="544" customWidth="1"/>
    <col min="7164" max="7164" width="8.5546875" style="544" bestFit="1" customWidth="1"/>
    <col min="7165" max="7165" width="3.5546875" style="544" customWidth="1"/>
    <col min="7166" max="7169" width="1.33203125" style="544" customWidth="1"/>
    <col min="7170" max="7251" width="3.5546875" style="544" customWidth="1"/>
    <col min="7252" max="7418" width="2.109375" style="544"/>
    <col min="7419" max="7419" width="3.5546875" style="544" customWidth="1"/>
    <col min="7420" max="7420" width="8.5546875" style="544" bestFit="1" customWidth="1"/>
    <col min="7421" max="7421" width="3.5546875" style="544" customWidth="1"/>
    <col min="7422" max="7425" width="1.33203125" style="544" customWidth="1"/>
    <col min="7426" max="7507" width="3.5546875" style="544" customWidth="1"/>
    <col min="7508" max="7674" width="2.109375" style="544"/>
    <col min="7675" max="7675" width="3.5546875" style="544" customWidth="1"/>
    <col min="7676" max="7676" width="8.5546875" style="544" bestFit="1" customWidth="1"/>
    <col min="7677" max="7677" width="3.5546875" style="544" customWidth="1"/>
    <col min="7678" max="7681" width="1.33203125" style="544" customWidth="1"/>
    <col min="7682" max="7763" width="3.5546875" style="544" customWidth="1"/>
    <col min="7764" max="7930" width="2.109375" style="544"/>
    <col min="7931" max="7931" width="3.5546875" style="544" customWidth="1"/>
    <col min="7932" max="7932" width="8.5546875" style="544" bestFit="1" customWidth="1"/>
    <col min="7933" max="7933" width="3.5546875" style="544" customWidth="1"/>
    <col min="7934" max="7937" width="1.33203125" style="544" customWidth="1"/>
    <col min="7938" max="8019" width="3.5546875" style="544" customWidth="1"/>
    <col min="8020" max="8186" width="2.109375" style="544"/>
    <col min="8187" max="8187" width="3.5546875" style="544" customWidth="1"/>
    <col min="8188" max="8188" width="8.5546875" style="544" bestFit="1" customWidth="1"/>
    <col min="8189" max="8189" width="3.5546875" style="544" customWidth="1"/>
    <col min="8190" max="8193" width="1.33203125" style="544" customWidth="1"/>
    <col min="8194" max="8275" width="3.5546875" style="544" customWidth="1"/>
    <col min="8276" max="8442" width="2.109375" style="544"/>
    <col min="8443" max="8443" width="3.5546875" style="544" customWidth="1"/>
    <col min="8444" max="8444" width="8.5546875" style="544" bestFit="1" customWidth="1"/>
    <col min="8445" max="8445" width="3.5546875" style="544" customWidth="1"/>
    <col min="8446" max="8449" width="1.33203125" style="544" customWidth="1"/>
    <col min="8450" max="8531" width="3.5546875" style="544" customWidth="1"/>
    <col min="8532" max="8698" width="2.109375" style="544"/>
    <col min="8699" max="8699" width="3.5546875" style="544" customWidth="1"/>
    <col min="8700" max="8700" width="8.5546875" style="544" bestFit="1" customWidth="1"/>
    <col min="8701" max="8701" width="3.5546875" style="544" customWidth="1"/>
    <col min="8702" max="8705" width="1.33203125" style="544" customWidth="1"/>
    <col min="8706" max="8787" width="3.5546875" style="544" customWidth="1"/>
    <col min="8788" max="8954" width="2.109375" style="544"/>
    <col min="8955" max="8955" width="3.5546875" style="544" customWidth="1"/>
    <col min="8956" max="8956" width="8.5546875" style="544" bestFit="1" customWidth="1"/>
    <col min="8957" max="8957" width="3.5546875" style="544" customWidth="1"/>
    <col min="8958" max="8961" width="1.33203125" style="544" customWidth="1"/>
    <col min="8962" max="9043" width="3.5546875" style="544" customWidth="1"/>
    <col min="9044" max="9210" width="2.109375" style="544"/>
    <col min="9211" max="9211" width="3.5546875" style="544" customWidth="1"/>
    <col min="9212" max="9212" width="8.5546875" style="544" bestFit="1" customWidth="1"/>
    <col min="9213" max="9213" width="3.5546875" style="544" customWidth="1"/>
    <col min="9214" max="9217" width="1.33203125" style="544" customWidth="1"/>
    <col min="9218" max="9299" width="3.5546875" style="544" customWidth="1"/>
    <col min="9300" max="9466" width="2.109375" style="544"/>
    <col min="9467" max="9467" width="3.5546875" style="544" customWidth="1"/>
    <col min="9468" max="9468" width="8.5546875" style="544" bestFit="1" customWidth="1"/>
    <col min="9469" max="9469" width="3.5546875" style="544" customWidth="1"/>
    <col min="9470" max="9473" width="1.33203125" style="544" customWidth="1"/>
    <col min="9474" max="9555" width="3.5546875" style="544" customWidth="1"/>
    <col min="9556" max="9722" width="2.109375" style="544"/>
    <col min="9723" max="9723" width="3.5546875" style="544" customWidth="1"/>
    <col min="9724" max="9724" width="8.5546875" style="544" bestFit="1" customWidth="1"/>
    <col min="9725" max="9725" width="3.5546875" style="544" customWidth="1"/>
    <col min="9726" max="9729" width="1.33203125" style="544" customWidth="1"/>
    <col min="9730" max="9811" width="3.5546875" style="544" customWidth="1"/>
    <col min="9812" max="9978" width="2.109375" style="544"/>
    <col min="9979" max="9979" width="3.5546875" style="544" customWidth="1"/>
    <col min="9980" max="9980" width="8.5546875" style="544" bestFit="1" customWidth="1"/>
    <col min="9981" max="9981" width="3.5546875" style="544" customWidth="1"/>
    <col min="9982" max="9985" width="1.33203125" style="544" customWidth="1"/>
    <col min="9986" max="10067" width="3.5546875" style="544" customWidth="1"/>
    <col min="10068" max="10234" width="2.109375" style="544"/>
    <col min="10235" max="10235" width="3.5546875" style="544" customWidth="1"/>
    <col min="10236" max="10236" width="8.5546875" style="544" bestFit="1" customWidth="1"/>
    <col min="10237" max="10237" width="3.5546875" style="544" customWidth="1"/>
    <col min="10238" max="10241" width="1.33203125" style="544" customWidth="1"/>
    <col min="10242" max="10323" width="3.5546875" style="544" customWidth="1"/>
    <col min="10324" max="10490" width="2.109375" style="544"/>
    <col min="10491" max="10491" width="3.5546875" style="544" customWidth="1"/>
    <col min="10492" max="10492" width="8.5546875" style="544" bestFit="1" customWidth="1"/>
    <col min="10493" max="10493" width="3.5546875" style="544" customWidth="1"/>
    <col min="10494" max="10497" width="1.33203125" style="544" customWidth="1"/>
    <col min="10498" max="10579" width="3.5546875" style="544" customWidth="1"/>
    <col min="10580" max="10746" width="2.109375" style="544"/>
    <col min="10747" max="10747" width="3.5546875" style="544" customWidth="1"/>
    <col min="10748" max="10748" width="8.5546875" style="544" bestFit="1" customWidth="1"/>
    <col min="10749" max="10749" width="3.5546875" style="544" customWidth="1"/>
    <col min="10750" max="10753" width="1.33203125" style="544" customWidth="1"/>
    <col min="10754" max="10835" width="3.5546875" style="544" customWidth="1"/>
    <col min="10836" max="11002" width="2.109375" style="544"/>
    <col min="11003" max="11003" width="3.5546875" style="544" customWidth="1"/>
    <col min="11004" max="11004" width="8.5546875" style="544" bestFit="1" customWidth="1"/>
    <col min="11005" max="11005" width="3.5546875" style="544" customWidth="1"/>
    <col min="11006" max="11009" width="1.33203125" style="544" customWidth="1"/>
    <col min="11010" max="11091" width="3.5546875" style="544" customWidth="1"/>
    <col min="11092" max="11258" width="2.109375" style="544"/>
    <col min="11259" max="11259" width="3.5546875" style="544" customWidth="1"/>
    <col min="11260" max="11260" width="8.5546875" style="544" bestFit="1" customWidth="1"/>
    <col min="11261" max="11261" width="3.5546875" style="544" customWidth="1"/>
    <col min="11262" max="11265" width="1.33203125" style="544" customWidth="1"/>
    <col min="11266" max="11347" width="3.5546875" style="544" customWidth="1"/>
    <col min="11348" max="11514" width="2.109375" style="544"/>
    <col min="11515" max="11515" width="3.5546875" style="544" customWidth="1"/>
    <col min="11516" max="11516" width="8.5546875" style="544" bestFit="1" customWidth="1"/>
    <col min="11517" max="11517" width="3.5546875" style="544" customWidth="1"/>
    <col min="11518" max="11521" width="1.33203125" style="544" customWidth="1"/>
    <col min="11522" max="11603" width="3.5546875" style="544" customWidth="1"/>
    <col min="11604" max="11770" width="2.109375" style="544"/>
    <col min="11771" max="11771" width="3.5546875" style="544" customWidth="1"/>
    <col min="11772" max="11772" width="8.5546875" style="544" bestFit="1" customWidth="1"/>
    <col min="11773" max="11773" width="3.5546875" style="544" customWidth="1"/>
    <col min="11774" max="11777" width="1.33203125" style="544" customWidth="1"/>
    <col min="11778" max="11859" width="3.5546875" style="544" customWidth="1"/>
    <col min="11860" max="12026" width="2.109375" style="544"/>
    <col min="12027" max="12027" width="3.5546875" style="544" customWidth="1"/>
    <col min="12028" max="12028" width="8.5546875" style="544" bestFit="1" customWidth="1"/>
    <col min="12029" max="12029" width="3.5546875" style="544" customWidth="1"/>
    <col min="12030" max="12033" width="1.33203125" style="544" customWidth="1"/>
    <col min="12034" max="12115" width="3.5546875" style="544" customWidth="1"/>
    <col min="12116" max="12282" width="2.109375" style="544"/>
    <col min="12283" max="12283" width="3.5546875" style="544" customWidth="1"/>
    <col min="12284" max="12284" width="8.5546875" style="544" bestFit="1" customWidth="1"/>
    <col min="12285" max="12285" width="3.5546875" style="544" customWidth="1"/>
    <col min="12286" max="12289" width="1.33203125" style="544" customWidth="1"/>
    <col min="12290" max="12371" width="3.5546875" style="544" customWidth="1"/>
    <col min="12372" max="12538" width="2.109375" style="544"/>
    <col min="12539" max="12539" width="3.5546875" style="544" customWidth="1"/>
    <col min="12540" max="12540" width="8.5546875" style="544" bestFit="1" customWidth="1"/>
    <col min="12541" max="12541" width="3.5546875" style="544" customWidth="1"/>
    <col min="12542" max="12545" width="1.33203125" style="544" customWidth="1"/>
    <col min="12546" max="12627" width="3.5546875" style="544" customWidth="1"/>
    <col min="12628" max="12794" width="2.109375" style="544"/>
    <col min="12795" max="12795" width="3.5546875" style="544" customWidth="1"/>
    <col min="12796" max="12796" width="8.5546875" style="544" bestFit="1" customWidth="1"/>
    <col min="12797" max="12797" width="3.5546875" style="544" customWidth="1"/>
    <col min="12798" max="12801" width="1.33203125" style="544" customWidth="1"/>
    <col min="12802" max="12883" width="3.5546875" style="544" customWidth="1"/>
    <col min="12884" max="13050" width="2.109375" style="544"/>
    <col min="13051" max="13051" width="3.5546875" style="544" customWidth="1"/>
    <col min="13052" max="13052" width="8.5546875" style="544" bestFit="1" customWidth="1"/>
    <col min="13053" max="13053" width="3.5546875" style="544" customWidth="1"/>
    <col min="13054" max="13057" width="1.33203125" style="544" customWidth="1"/>
    <col min="13058" max="13139" width="3.5546875" style="544" customWidth="1"/>
    <col min="13140" max="13306" width="2.109375" style="544"/>
    <col min="13307" max="13307" width="3.5546875" style="544" customWidth="1"/>
    <col min="13308" max="13308" width="8.5546875" style="544" bestFit="1" customWidth="1"/>
    <col min="13309" max="13309" width="3.5546875" style="544" customWidth="1"/>
    <col min="13310" max="13313" width="1.33203125" style="544" customWidth="1"/>
    <col min="13314" max="13395" width="3.5546875" style="544" customWidth="1"/>
    <col min="13396" max="13562" width="2.109375" style="544"/>
    <col min="13563" max="13563" width="3.5546875" style="544" customWidth="1"/>
    <col min="13564" max="13564" width="8.5546875" style="544" bestFit="1" customWidth="1"/>
    <col min="13565" max="13565" width="3.5546875" style="544" customWidth="1"/>
    <col min="13566" max="13569" width="1.33203125" style="544" customWidth="1"/>
    <col min="13570" max="13651" width="3.5546875" style="544" customWidth="1"/>
    <col min="13652" max="13818" width="2.109375" style="544"/>
    <col min="13819" max="13819" width="3.5546875" style="544" customWidth="1"/>
    <col min="13820" max="13820" width="8.5546875" style="544" bestFit="1" customWidth="1"/>
    <col min="13821" max="13821" width="3.5546875" style="544" customWidth="1"/>
    <col min="13822" max="13825" width="1.33203125" style="544" customWidth="1"/>
    <col min="13826" max="13907" width="3.5546875" style="544" customWidth="1"/>
    <col min="13908" max="14074" width="2.109375" style="544"/>
    <col min="14075" max="14075" width="3.5546875" style="544" customWidth="1"/>
    <col min="14076" max="14076" width="8.5546875" style="544" bestFit="1" customWidth="1"/>
    <col min="14077" max="14077" width="3.5546875" style="544" customWidth="1"/>
    <col min="14078" max="14081" width="1.33203125" style="544" customWidth="1"/>
    <col min="14082" max="14163" width="3.5546875" style="544" customWidth="1"/>
    <col min="14164" max="14330" width="2.109375" style="544"/>
    <col min="14331" max="14331" width="3.5546875" style="544" customWidth="1"/>
    <col min="14332" max="14332" width="8.5546875" style="544" bestFit="1" customWidth="1"/>
    <col min="14333" max="14333" width="3.5546875" style="544" customWidth="1"/>
    <col min="14334" max="14337" width="1.33203125" style="544" customWidth="1"/>
    <col min="14338" max="14419" width="3.5546875" style="544" customWidth="1"/>
    <col min="14420" max="14586" width="2.109375" style="544"/>
    <col min="14587" max="14587" width="3.5546875" style="544" customWidth="1"/>
    <col min="14588" max="14588" width="8.5546875" style="544" bestFit="1" customWidth="1"/>
    <col min="14589" max="14589" width="3.5546875" style="544" customWidth="1"/>
    <col min="14590" max="14593" width="1.33203125" style="544" customWidth="1"/>
    <col min="14594" max="14675" width="3.5546875" style="544" customWidth="1"/>
    <col min="14676" max="14842" width="2.109375" style="544"/>
    <col min="14843" max="14843" width="3.5546875" style="544" customWidth="1"/>
    <col min="14844" max="14844" width="8.5546875" style="544" bestFit="1" customWidth="1"/>
    <col min="14845" max="14845" width="3.5546875" style="544" customWidth="1"/>
    <col min="14846" max="14849" width="1.33203125" style="544" customWidth="1"/>
    <col min="14850" max="14931" width="3.5546875" style="544" customWidth="1"/>
    <col min="14932" max="15098" width="2.109375" style="544"/>
    <col min="15099" max="15099" width="3.5546875" style="544" customWidth="1"/>
    <col min="15100" max="15100" width="8.5546875" style="544" bestFit="1" customWidth="1"/>
    <col min="15101" max="15101" width="3.5546875" style="544" customWidth="1"/>
    <col min="15102" max="15105" width="1.33203125" style="544" customWidth="1"/>
    <col min="15106" max="15187" width="3.5546875" style="544" customWidth="1"/>
    <col min="15188" max="15354" width="2.109375" style="544"/>
    <col min="15355" max="15355" width="3.5546875" style="544" customWidth="1"/>
    <col min="15356" max="15356" width="8.5546875" style="544" bestFit="1" customWidth="1"/>
    <col min="15357" max="15357" width="3.5546875" style="544" customWidth="1"/>
    <col min="15358" max="15361" width="1.33203125" style="544" customWidth="1"/>
    <col min="15362" max="15443" width="3.5546875" style="544" customWidth="1"/>
    <col min="15444" max="15610" width="2.109375" style="544"/>
    <col min="15611" max="15611" width="3.5546875" style="544" customWidth="1"/>
    <col min="15612" max="15612" width="8.5546875" style="544" bestFit="1" customWidth="1"/>
    <col min="15613" max="15613" width="3.5546875" style="544" customWidth="1"/>
    <col min="15614" max="15617" width="1.33203125" style="544" customWidth="1"/>
    <col min="15618" max="15699" width="3.5546875" style="544" customWidth="1"/>
    <col min="15700" max="15866" width="2.109375" style="544"/>
    <col min="15867" max="15867" width="3.5546875" style="544" customWidth="1"/>
    <col min="15868" max="15868" width="8.5546875" style="544" bestFit="1" customWidth="1"/>
    <col min="15869" max="15869" width="3.5546875" style="544" customWidth="1"/>
    <col min="15870" max="15873" width="1.33203125" style="544" customWidth="1"/>
    <col min="15874" max="15955" width="3.5546875" style="544" customWidth="1"/>
    <col min="15956" max="16122" width="2.109375" style="544"/>
    <col min="16123" max="16123" width="3.5546875" style="544" customWidth="1"/>
    <col min="16124" max="16124" width="8.5546875" style="544" bestFit="1" customWidth="1"/>
    <col min="16125" max="16125" width="3.5546875" style="544" customWidth="1"/>
    <col min="16126" max="16129" width="1.33203125" style="544" customWidth="1"/>
    <col min="16130" max="16211" width="3.5546875" style="544" customWidth="1"/>
    <col min="16212" max="16384" width="2.109375" style="544"/>
  </cols>
  <sheetData>
    <row r="1" spans="2:86" ht="11.25" customHeight="1" thickBot="1"/>
    <row r="2" spans="2:86" ht="30" customHeight="1">
      <c r="B2" s="2209" t="s">
        <v>1278</v>
      </c>
      <c r="C2" s="2210"/>
      <c r="D2" s="2210"/>
      <c r="E2" s="2210"/>
      <c r="F2" s="2210"/>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0"/>
      <c r="BC2" s="2210"/>
      <c r="BD2" s="2210"/>
      <c r="BE2" s="2210"/>
      <c r="BF2" s="2210"/>
      <c r="BG2" s="2210"/>
      <c r="BH2" s="2210"/>
      <c r="BI2" s="2210"/>
      <c r="BJ2" s="2210"/>
      <c r="BK2" s="2210"/>
      <c r="BL2" s="2210"/>
      <c r="BM2" s="2210"/>
      <c r="BN2" s="2210"/>
      <c r="BO2" s="2210"/>
      <c r="BP2" s="2210"/>
      <c r="BQ2" s="2210"/>
      <c r="BR2" s="2210"/>
      <c r="BS2" s="2210"/>
      <c r="BT2" s="2210"/>
      <c r="BU2" s="2210"/>
      <c r="BV2" s="2210"/>
      <c r="BW2" s="2210"/>
      <c r="BX2" s="2210"/>
      <c r="BY2" s="2210"/>
      <c r="BZ2" s="2210"/>
      <c r="CA2" s="2210"/>
      <c r="CB2" s="2210"/>
      <c r="CC2" s="2210"/>
      <c r="CD2" s="2210"/>
      <c r="CE2" s="2211"/>
    </row>
    <row r="3" spans="2:86" ht="30" customHeight="1">
      <c r="B3" s="2212"/>
      <c r="C3" s="2213"/>
      <c r="D3" s="2213"/>
      <c r="E3" s="2213"/>
      <c r="F3" s="2213"/>
      <c r="G3" s="2213"/>
      <c r="H3" s="2213"/>
      <c r="I3" s="2213"/>
      <c r="J3" s="2213"/>
      <c r="K3" s="2213"/>
      <c r="L3" s="2213"/>
      <c r="M3" s="2213"/>
      <c r="N3" s="2213"/>
      <c r="O3" s="2213"/>
      <c r="P3" s="2213"/>
      <c r="Q3" s="2213"/>
      <c r="R3" s="2213"/>
      <c r="S3" s="2213"/>
      <c r="T3" s="2213"/>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c r="AT3" s="2213"/>
      <c r="AU3" s="2213"/>
      <c r="AV3" s="2213"/>
      <c r="AW3" s="2213"/>
      <c r="AX3" s="2213"/>
      <c r="AY3" s="2213"/>
      <c r="AZ3" s="2213"/>
      <c r="BA3" s="2213"/>
      <c r="BB3" s="2213"/>
      <c r="BC3" s="2213"/>
      <c r="BD3" s="2213"/>
      <c r="BE3" s="2213"/>
      <c r="BF3" s="2213"/>
      <c r="BG3" s="2213"/>
      <c r="BH3" s="2213"/>
      <c r="BI3" s="2213"/>
      <c r="BJ3" s="2213"/>
      <c r="BK3" s="2213"/>
      <c r="BL3" s="2213"/>
      <c r="BM3" s="2213"/>
      <c r="BN3" s="2213"/>
      <c r="BO3" s="2213"/>
      <c r="BP3" s="2213"/>
      <c r="BQ3" s="2213"/>
      <c r="BR3" s="2213"/>
      <c r="BS3" s="2213"/>
      <c r="BT3" s="2213"/>
      <c r="BU3" s="2213"/>
      <c r="BV3" s="2213"/>
      <c r="BW3" s="2213"/>
      <c r="BX3" s="2213"/>
      <c r="BY3" s="2213"/>
      <c r="BZ3" s="2213"/>
      <c r="CA3" s="2213"/>
      <c r="CB3" s="2213"/>
      <c r="CC3" s="2213"/>
      <c r="CD3" s="2213"/>
      <c r="CE3" s="2214"/>
    </row>
    <row r="4" spans="2:86" ht="55.5" customHeight="1" thickBot="1">
      <c r="B4" s="2215" t="s">
        <v>2470</v>
      </c>
      <c r="C4" s="2216"/>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7"/>
    </row>
    <row r="5" spans="2:86" ht="30" customHeight="1">
      <c r="B5" s="2218"/>
      <c r="C5" s="2219"/>
      <c r="D5" s="2219"/>
      <c r="E5" s="2219"/>
      <c r="F5" s="2219"/>
      <c r="G5" s="2219"/>
      <c r="H5" s="2219"/>
      <c r="I5" s="2219"/>
      <c r="J5" s="2219"/>
      <c r="K5" s="2219"/>
      <c r="L5" s="2219"/>
      <c r="M5" s="2219"/>
      <c r="N5" s="2219"/>
      <c r="O5" s="2219"/>
      <c r="P5" s="2219"/>
      <c r="Q5" s="2219"/>
      <c r="R5" s="2219"/>
      <c r="S5" s="2219"/>
      <c r="T5" s="2219"/>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c r="AT5" s="2219"/>
      <c r="AU5" s="2219"/>
      <c r="AV5" s="2219"/>
      <c r="AW5" s="2219"/>
      <c r="AX5" s="2219"/>
      <c r="AY5" s="2219"/>
      <c r="AZ5" s="2219"/>
      <c r="BA5" s="2219"/>
      <c r="BB5" s="2219"/>
      <c r="BC5" s="2219"/>
      <c r="BD5" s="2219"/>
      <c r="BE5" s="2219"/>
      <c r="BF5" s="2219"/>
      <c r="BG5" s="2219"/>
      <c r="BH5" s="2219"/>
      <c r="BI5" s="2219"/>
      <c r="BJ5" s="2219"/>
      <c r="BK5" s="2219"/>
      <c r="BL5" s="2219"/>
      <c r="BM5" s="2219"/>
      <c r="BN5" s="2219"/>
      <c r="BO5" s="2219"/>
      <c r="BP5" s="2219"/>
      <c r="BQ5" s="2219"/>
      <c r="BR5" s="2219"/>
      <c r="BS5" s="2219"/>
      <c r="BT5" s="2219"/>
      <c r="BU5" s="2219"/>
      <c r="BV5" s="2219"/>
      <c r="BW5" s="2219"/>
      <c r="BX5" s="2219"/>
      <c r="BY5" s="2219"/>
      <c r="BZ5" s="2219"/>
      <c r="CA5" s="2219"/>
      <c r="CB5" s="2219"/>
      <c r="CC5" s="2219"/>
      <c r="CD5" s="2219"/>
      <c r="CE5" s="2220"/>
    </row>
    <row r="6" spans="2:86" ht="30" customHeight="1">
      <c r="B6" s="1039"/>
      <c r="C6" s="1040"/>
      <c r="D6" s="1040"/>
      <c r="E6" s="1040"/>
      <c r="F6" s="1040"/>
      <c r="G6" s="1040"/>
      <c r="H6" s="1040"/>
      <c r="I6" s="23" t="s">
        <v>1528</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1040"/>
      <c r="AY6" s="1040"/>
      <c r="AZ6" s="1040"/>
      <c r="BA6" s="1040"/>
      <c r="BB6" s="1040"/>
      <c r="BC6" s="1040"/>
      <c r="BD6" s="1040"/>
      <c r="BE6" s="1040"/>
      <c r="BF6" s="1040"/>
      <c r="BG6" s="1040"/>
      <c r="BH6" s="1040"/>
      <c r="BI6" s="1040"/>
      <c r="BJ6" s="1040"/>
      <c r="BK6" s="1040"/>
      <c r="BL6" s="1040"/>
      <c r="BM6" s="1040"/>
      <c r="BN6" s="1040"/>
      <c r="BO6" s="1040"/>
      <c r="BP6" s="1040"/>
      <c r="BQ6" s="1040"/>
      <c r="BR6" s="1040"/>
      <c r="BS6" s="1040"/>
      <c r="BT6" s="1040"/>
      <c r="BU6" s="1040"/>
      <c r="BV6" s="1040"/>
      <c r="BW6" s="1040"/>
      <c r="BX6" s="1040"/>
      <c r="BY6" s="1040"/>
      <c r="BZ6" s="1040"/>
      <c r="CA6" s="1040"/>
      <c r="CB6" s="1040"/>
      <c r="CC6" s="1040"/>
      <c r="CD6" s="1040"/>
      <c r="CE6" s="1041"/>
    </row>
    <row r="7" spans="2:86" ht="30" customHeight="1" thickBot="1">
      <c r="B7" s="547"/>
      <c r="D7" s="548"/>
      <c r="I7" s="28" t="s">
        <v>1529</v>
      </c>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CE7" s="549"/>
      <c r="CF7" s="545"/>
      <c r="CG7" s="545"/>
      <c r="CH7" s="545"/>
    </row>
    <row r="8" spans="2:86" ht="30" customHeight="1">
      <c r="B8" s="547"/>
      <c r="G8" s="550"/>
      <c r="H8" s="550"/>
      <c r="BB8" s="1105"/>
      <c r="BC8" s="1106"/>
      <c r="BD8" s="1106"/>
      <c r="BE8" s="1106"/>
      <c r="BF8" s="1106"/>
      <c r="BG8" s="1106"/>
      <c r="BH8" s="1106"/>
      <c r="BI8" s="1106"/>
      <c r="BJ8" s="1106"/>
      <c r="BK8" s="1107"/>
      <c r="BL8" s="1107"/>
      <c r="BM8" s="1107"/>
      <c r="BN8" s="1107"/>
      <c r="BO8" s="1107"/>
      <c r="BP8" s="1107"/>
      <c r="BQ8" s="1107"/>
      <c r="BR8" s="1106"/>
      <c r="BS8" s="1106"/>
      <c r="BT8" s="1106"/>
      <c r="BU8" s="1106"/>
      <c r="BV8" s="1106"/>
      <c r="BW8" s="1106"/>
      <c r="BX8" s="1106"/>
      <c r="BY8" s="1106"/>
      <c r="BZ8" s="1106"/>
      <c r="CA8" s="1108"/>
      <c r="CE8" s="549"/>
    </row>
    <row r="9" spans="2:86" ht="30" customHeight="1">
      <c r="B9" s="547"/>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2"/>
      <c r="AG9" s="912"/>
      <c r="AH9" s="912"/>
      <c r="AI9" s="912"/>
      <c r="AJ9" s="912"/>
      <c r="AK9" s="912"/>
      <c r="AL9" s="912"/>
      <c r="AM9" s="912"/>
      <c r="AN9" s="912"/>
      <c r="AO9" s="912"/>
      <c r="AP9" s="912"/>
      <c r="AQ9" s="912"/>
      <c r="AR9" s="912"/>
      <c r="AS9" s="912"/>
      <c r="BB9" s="1109"/>
      <c r="BC9" s="1110"/>
      <c r="BD9" s="1111" t="s">
        <v>778</v>
      </c>
      <c r="BE9" s="1110"/>
      <c r="BF9" s="1110"/>
      <c r="BG9" s="1110"/>
      <c r="BH9" s="1110"/>
      <c r="BI9" s="1110"/>
      <c r="BJ9" s="1110"/>
      <c r="BK9" s="1110"/>
      <c r="BL9" s="1110"/>
      <c r="BM9" s="1110"/>
      <c r="BN9" s="1110"/>
      <c r="BO9" s="1110"/>
      <c r="BP9" s="1110"/>
      <c r="BQ9" s="1110"/>
      <c r="BR9" s="1110"/>
      <c r="BS9" s="1110"/>
      <c r="BT9" s="1110"/>
      <c r="BU9" s="1110"/>
      <c r="BV9" s="1110"/>
      <c r="BW9" s="1110"/>
      <c r="BX9" s="1110"/>
      <c r="BY9" s="1110"/>
      <c r="BZ9" s="1110"/>
      <c r="CA9" s="1112"/>
      <c r="CE9" s="549"/>
    </row>
    <row r="10" spans="2:86" ht="30" customHeight="1" thickBot="1">
      <c r="B10" s="547"/>
      <c r="C10" s="542">
        <v>1.1000000000000001</v>
      </c>
      <c r="D10" s="545" t="s">
        <v>346</v>
      </c>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912"/>
      <c r="AO10" s="912"/>
      <c r="AP10" s="912"/>
      <c r="AQ10" s="912"/>
      <c r="AR10" s="912"/>
      <c r="AS10" s="912"/>
      <c r="AT10" s="912"/>
      <c r="BB10" s="1109"/>
      <c r="BC10" s="1110"/>
      <c r="BD10" s="1110"/>
      <c r="BE10" s="1110"/>
      <c r="BF10" s="1110"/>
      <c r="BG10" s="1110"/>
      <c r="BH10" s="1110"/>
      <c r="BI10" s="1110"/>
      <c r="BJ10" s="1110"/>
      <c r="BK10" s="1110"/>
      <c r="BL10" s="1110"/>
      <c r="BM10" s="1110"/>
      <c r="BN10" s="1110"/>
      <c r="BO10" s="1110"/>
      <c r="BP10" s="1110"/>
      <c r="BQ10" s="1110"/>
      <c r="BR10" s="1110"/>
      <c r="BS10" s="1110"/>
      <c r="BT10" s="1110"/>
      <c r="BU10" s="2221" t="s">
        <v>1276</v>
      </c>
      <c r="BV10" s="2221"/>
      <c r="BW10" s="2221"/>
      <c r="BX10" s="2221"/>
      <c r="BY10" s="2221"/>
      <c r="BZ10" s="1110"/>
      <c r="CA10" s="1112"/>
      <c r="CE10" s="549"/>
    </row>
    <row r="11" spans="2:86" ht="30" customHeight="1">
      <c r="B11" s="547"/>
      <c r="D11" s="551" t="s">
        <v>0</v>
      </c>
      <c r="G11" s="912"/>
      <c r="H11" s="912"/>
      <c r="I11" s="912"/>
      <c r="J11" s="912"/>
      <c r="K11" s="912"/>
      <c r="L11" s="912"/>
      <c r="M11" s="912"/>
      <c r="N11" s="912"/>
      <c r="O11" s="912"/>
      <c r="P11" s="912"/>
      <c r="Q11" s="912"/>
      <c r="R11" s="912"/>
      <c r="S11" s="912"/>
      <c r="T11" s="912"/>
      <c r="U11" s="912"/>
      <c r="V11" s="912"/>
      <c r="W11" s="912"/>
      <c r="X11" s="912"/>
      <c r="Y11" s="912"/>
      <c r="Z11" s="912"/>
      <c r="AA11" s="912"/>
      <c r="AB11" s="912"/>
      <c r="AC11" s="912"/>
      <c r="AD11" s="912"/>
      <c r="AE11" s="912"/>
      <c r="AF11" s="912"/>
      <c r="AG11" s="912"/>
      <c r="AH11" s="912"/>
      <c r="AI11" s="912"/>
      <c r="AJ11" s="912"/>
      <c r="AK11" s="912"/>
      <c r="AL11" s="912"/>
      <c r="AM11" s="912"/>
      <c r="AN11" s="912"/>
      <c r="AO11" s="912"/>
      <c r="AP11" s="912"/>
      <c r="AQ11" s="912"/>
      <c r="AR11" s="912"/>
      <c r="AS11" s="912"/>
      <c r="AT11" s="912"/>
      <c r="BB11" s="1109"/>
      <c r="BC11" s="1110"/>
      <c r="BD11" s="2222"/>
      <c r="BE11" s="2223"/>
      <c r="BF11" s="2223"/>
      <c r="BG11" s="2223"/>
      <c r="BH11" s="2223"/>
      <c r="BI11" s="2223"/>
      <c r="BJ11" s="2223"/>
      <c r="BK11" s="2223"/>
      <c r="BL11" s="2223"/>
      <c r="BM11" s="2223"/>
      <c r="BN11" s="2223"/>
      <c r="BO11" s="2223"/>
      <c r="BP11" s="2223"/>
      <c r="BQ11" s="2223"/>
      <c r="BR11" s="2223"/>
      <c r="BS11" s="2223"/>
      <c r="BT11" s="2223"/>
      <c r="BU11" s="2223"/>
      <c r="BV11" s="2223"/>
      <c r="BW11" s="2223"/>
      <c r="BX11" s="2223"/>
      <c r="BY11" s="2224"/>
      <c r="BZ11" s="1110"/>
      <c r="CA11" s="1112"/>
      <c r="CE11" s="549"/>
    </row>
    <row r="12" spans="2:86" ht="30" customHeight="1" thickBot="1">
      <c r="B12" s="547"/>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12"/>
      <c r="AO12" s="912"/>
      <c r="AP12" s="912"/>
      <c r="AQ12" s="912"/>
      <c r="AR12" s="912"/>
      <c r="AS12" s="912"/>
      <c r="AT12" s="912"/>
      <c r="BB12" s="1109"/>
      <c r="BC12" s="1110"/>
      <c r="BD12" s="2225"/>
      <c r="BE12" s="2226"/>
      <c r="BF12" s="2226"/>
      <c r="BG12" s="2226"/>
      <c r="BH12" s="2226"/>
      <c r="BI12" s="2226"/>
      <c r="BJ12" s="2226"/>
      <c r="BK12" s="2226"/>
      <c r="BL12" s="2226"/>
      <c r="BM12" s="2226"/>
      <c r="BN12" s="2226"/>
      <c r="BO12" s="2226"/>
      <c r="BP12" s="2226"/>
      <c r="BQ12" s="2226"/>
      <c r="BR12" s="2226"/>
      <c r="BS12" s="2226"/>
      <c r="BT12" s="2226"/>
      <c r="BU12" s="2226"/>
      <c r="BV12" s="2226"/>
      <c r="BW12" s="2226"/>
      <c r="BX12" s="2226"/>
      <c r="BY12" s="2227"/>
      <c r="BZ12" s="1110"/>
      <c r="CA12" s="1112"/>
      <c r="CE12" s="549"/>
    </row>
    <row r="13" spans="2:86" ht="30" customHeight="1" thickBot="1">
      <c r="B13" s="547"/>
      <c r="D13" s="2228"/>
      <c r="E13" s="2228"/>
      <c r="F13" s="2228"/>
      <c r="G13" s="2228"/>
      <c r="H13" s="2228"/>
      <c r="I13" s="2228"/>
      <c r="J13" s="2228"/>
      <c r="K13" s="2228"/>
      <c r="L13" s="2228"/>
      <c r="M13" s="2228"/>
      <c r="N13" s="2228"/>
      <c r="O13" s="2228"/>
      <c r="P13" s="2228"/>
      <c r="Q13" s="2228"/>
      <c r="R13" s="2228"/>
      <c r="S13" s="2228"/>
      <c r="T13" s="2228"/>
      <c r="U13" s="2228"/>
      <c r="V13" s="2228"/>
      <c r="W13" s="2228"/>
      <c r="X13" s="2228"/>
      <c r="Y13" s="2228"/>
      <c r="Z13" s="2228"/>
      <c r="AA13" s="2228"/>
      <c r="AB13" s="2228"/>
      <c r="AC13" s="2228"/>
      <c r="AD13" s="2228"/>
      <c r="AE13" s="2228"/>
      <c r="AF13" s="2228"/>
      <c r="AG13" s="2228"/>
      <c r="AH13" s="2228"/>
      <c r="AI13" s="2228"/>
      <c r="AJ13" s="2228"/>
      <c r="AK13" s="2228"/>
      <c r="AL13" s="2228"/>
      <c r="AM13" s="2228"/>
      <c r="AN13" s="2228"/>
      <c r="AO13" s="2228"/>
      <c r="AP13" s="2228"/>
      <c r="AQ13" s="2228"/>
      <c r="AR13" s="2228"/>
      <c r="AS13" s="912"/>
      <c r="AT13" s="912"/>
      <c r="BB13" s="1113"/>
      <c r="BC13" s="1114"/>
      <c r="BD13" s="1114"/>
      <c r="BE13" s="1114"/>
      <c r="BF13" s="1114"/>
      <c r="BG13" s="1114"/>
      <c r="BH13" s="1114"/>
      <c r="BI13" s="1114"/>
      <c r="BJ13" s="1114"/>
      <c r="BK13" s="1114"/>
      <c r="BL13" s="1114"/>
      <c r="BM13" s="1114"/>
      <c r="BN13" s="1114"/>
      <c r="BO13" s="1114"/>
      <c r="BP13" s="1114"/>
      <c r="BQ13" s="1114"/>
      <c r="BR13" s="1114"/>
      <c r="BS13" s="1114"/>
      <c r="BT13" s="1114"/>
      <c r="BU13" s="1114"/>
      <c r="BV13" s="1114"/>
      <c r="BW13" s="1114"/>
      <c r="BX13" s="1114"/>
      <c r="BY13" s="1114"/>
      <c r="BZ13" s="1114"/>
      <c r="CA13" s="1115"/>
      <c r="CE13" s="549"/>
    </row>
    <row r="14" spans="2:86" ht="24.75" customHeight="1" thickBot="1">
      <c r="B14" s="552"/>
      <c r="C14" s="553"/>
      <c r="D14" s="553"/>
      <c r="E14" s="553"/>
      <c r="F14" s="553"/>
      <c r="G14" s="554"/>
      <c r="H14" s="554"/>
      <c r="I14" s="554"/>
      <c r="J14" s="554"/>
      <c r="K14" s="554"/>
      <c r="L14" s="554"/>
      <c r="M14" s="554"/>
      <c r="N14" s="554"/>
      <c r="O14" s="554"/>
      <c r="P14" s="554"/>
      <c r="Q14" s="554"/>
      <c r="R14" s="554"/>
      <c r="S14" s="554"/>
      <c r="T14" s="554"/>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AQ14" s="554"/>
      <c r="AR14" s="554"/>
      <c r="AS14" s="554"/>
      <c r="AT14" s="553"/>
      <c r="AU14" s="553"/>
      <c r="AV14" s="553"/>
      <c r="AW14" s="553"/>
      <c r="AX14" s="553"/>
      <c r="AY14" s="553"/>
      <c r="AZ14" s="553"/>
      <c r="BA14" s="553"/>
      <c r="BB14" s="553"/>
      <c r="BC14" s="553"/>
      <c r="BD14" s="553"/>
      <c r="BE14" s="553"/>
      <c r="BF14" s="553"/>
      <c r="BG14" s="553"/>
      <c r="BH14" s="553"/>
      <c r="BI14" s="553"/>
      <c r="BJ14" s="553"/>
      <c r="BK14" s="553"/>
      <c r="BL14" s="553"/>
      <c r="BM14" s="553"/>
      <c r="BN14" s="553"/>
      <c r="BO14" s="553"/>
      <c r="BP14" s="553"/>
      <c r="BQ14" s="553"/>
      <c r="BR14" s="553"/>
      <c r="BS14" s="553"/>
      <c r="BT14" s="553"/>
      <c r="BU14" s="553"/>
      <c r="BV14" s="553"/>
      <c r="BW14" s="553"/>
      <c r="BX14" s="553"/>
      <c r="BY14" s="553"/>
      <c r="BZ14" s="553"/>
      <c r="CA14" s="553"/>
      <c r="CB14" s="553"/>
      <c r="CC14" s="553"/>
      <c r="CD14" s="553"/>
      <c r="CE14" s="555"/>
    </row>
    <row r="15" spans="2:86" ht="16.2" customHeight="1">
      <c r="B15" s="547"/>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CE15" s="549"/>
    </row>
    <row r="16" spans="2:86" ht="30" customHeight="1">
      <c r="B16" s="556"/>
      <c r="C16" s="542">
        <v>1.2</v>
      </c>
      <c r="D16" s="545" t="s">
        <v>1211</v>
      </c>
      <c r="CE16" s="549"/>
    </row>
    <row r="17" spans="2:94" ht="30" customHeight="1" thickBot="1">
      <c r="B17" s="556"/>
      <c r="D17" s="551" t="s">
        <v>1212</v>
      </c>
      <c r="E17" s="557"/>
      <c r="F17" s="557"/>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BH17" s="542"/>
      <c r="BI17" s="542"/>
      <c r="BJ17" s="542"/>
      <c r="BK17" s="542"/>
      <c r="BO17" s="542"/>
      <c r="BP17" s="542"/>
      <c r="BQ17" s="542"/>
      <c r="BR17" s="542"/>
      <c r="BS17" s="542"/>
      <c r="BT17" s="542"/>
      <c r="BU17" s="542"/>
      <c r="BV17" s="542"/>
      <c r="BW17" s="542"/>
      <c r="BX17" s="542"/>
      <c r="BY17" s="542"/>
      <c r="BZ17" s="542"/>
      <c r="CE17" s="549"/>
    </row>
    <row r="18" spans="2:94" ht="30" customHeight="1" thickBot="1">
      <c r="B18" s="556"/>
      <c r="BJ18" s="2229" t="s">
        <v>1282</v>
      </c>
      <c r="BK18" s="2230"/>
      <c r="BL18" s="2230"/>
      <c r="BM18" s="2230"/>
      <c r="BN18" s="2230"/>
      <c r="BO18" s="2230"/>
      <c r="BP18" s="2230"/>
      <c r="BQ18" s="2230"/>
      <c r="BR18" s="2230"/>
      <c r="BS18" s="2230"/>
      <c r="BT18" s="2230"/>
      <c r="BU18" s="2230"/>
      <c r="BV18" s="1106"/>
      <c r="BW18" s="1106"/>
      <c r="BX18" s="1106"/>
      <c r="BY18" s="1106"/>
      <c r="BZ18" s="1106"/>
      <c r="CA18" s="1108"/>
      <c r="CE18" s="549"/>
      <c r="CL18" s="912"/>
    </row>
    <row r="19" spans="2:94" ht="30" customHeight="1" thickBot="1">
      <c r="B19" s="556"/>
      <c r="D19" s="558" t="s">
        <v>21</v>
      </c>
      <c r="E19" s="548"/>
      <c r="F19" s="559" t="s">
        <v>1</v>
      </c>
      <c r="G19" s="548"/>
      <c r="H19" s="548"/>
      <c r="I19" s="548"/>
      <c r="J19" s="548"/>
      <c r="K19" s="548"/>
      <c r="L19" s="548"/>
      <c r="N19" s="2233"/>
      <c r="O19" s="2234"/>
      <c r="P19" s="2235"/>
      <c r="U19" s="558" t="s">
        <v>22</v>
      </c>
      <c r="V19" s="548"/>
      <c r="W19" s="559" t="s">
        <v>2</v>
      </c>
      <c r="X19" s="548"/>
      <c r="Y19" s="548"/>
      <c r="Z19" s="548"/>
      <c r="AA19" s="548"/>
      <c r="AB19" s="548"/>
      <c r="AC19" s="548"/>
      <c r="AE19" s="548"/>
      <c r="AF19" s="2233"/>
      <c r="AG19" s="2234"/>
      <c r="AH19" s="2235"/>
      <c r="AL19" s="558" t="s">
        <v>25</v>
      </c>
      <c r="AM19" s="548"/>
      <c r="AN19" s="559" t="s">
        <v>347</v>
      </c>
      <c r="AO19" s="548"/>
      <c r="AP19" s="548"/>
      <c r="AQ19" s="548"/>
      <c r="AR19" s="548"/>
      <c r="AS19" s="548"/>
      <c r="AT19" s="548"/>
      <c r="AU19" s="548"/>
      <c r="AV19" s="548"/>
      <c r="AW19" s="548"/>
      <c r="AX19" s="548"/>
      <c r="AY19" s="548"/>
      <c r="AZ19" s="548"/>
      <c r="BA19" s="548"/>
      <c r="BB19" s="548"/>
      <c r="BD19" s="548"/>
      <c r="BE19" s="2233"/>
      <c r="BF19" s="2234"/>
      <c r="BG19" s="2235"/>
      <c r="BJ19" s="2231"/>
      <c r="BK19" s="2232"/>
      <c r="BL19" s="2232"/>
      <c r="BM19" s="2232"/>
      <c r="BN19" s="2232"/>
      <c r="BO19" s="2232"/>
      <c r="BP19" s="2232"/>
      <c r="BQ19" s="2232"/>
      <c r="BR19" s="2232"/>
      <c r="BS19" s="2232"/>
      <c r="BT19" s="2232"/>
      <c r="BU19" s="2232"/>
      <c r="BV19" s="1110"/>
      <c r="BW19" s="1116" t="s">
        <v>1277</v>
      </c>
      <c r="BX19" s="1110"/>
      <c r="BY19" s="1110"/>
      <c r="BZ19" s="1110"/>
      <c r="CA19" s="1112"/>
      <c r="CE19" s="549"/>
      <c r="CL19" s="108"/>
    </row>
    <row r="20" spans="2:94" ht="30" customHeight="1" thickBot="1">
      <c r="B20" s="556"/>
      <c r="D20" s="548"/>
      <c r="E20" s="548"/>
      <c r="F20" s="108" t="s">
        <v>3</v>
      </c>
      <c r="G20" s="548"/>
      <c r="H20" s="548"/>
      <c r="I20" s="548"/>
      <c r="J20" s="548"/>
      <c r="K20" s="548"/>
      <c r="L20" s="548"/>
      <c r="N20" s="2236"/>
      <c r="O20" s="2237"/>
      <c r="P20" s="2238"/>
      <c r="U20" s="548"/>
      <c r="V20" s="548"/>
      <c r="W20" s="108" t="s">
        <v>4</v>
      </c>
      <c r="X20" s="548"/>
      <c r="Y20" s="548"/>
      <c r="Z20" s="548"/>
      <c r="AA20" s="548"/>
      <c r="AB20" s="548"/>
      <c r="AC20" s="548"/>
      <c r="AE20" s="548"/>
      <c r="AF20" s="2236"/>
      <c r="AG20" s="2237"/>
      <c r="AH20" s="2238"/>
      <c r="AL20" s="548"/>
      <c r="AM20" s="548"/>
      <c r="AN20" s="108" t="s">
        <v>5</v>
      </c>
      <c r="AO20" s="548"/>
      <c r="AP20" s="548"/>
      <c r="AQ20" s="548"/>
      <c r="AR20" s="548"/>
      <c r="AS20" s="548"/>
      <c r="AT20" s="548"/>
      <c r="AU20" s="548"/>
      <c r="AV20" s="548"/>
      <c r="AW20" s="548"/>
      <c r="AX20" s="548"/>
      <c r="AY20" s="548"/>
      <c r="AZ20" s="548"/>
      <c r="BA20" s="548"/>
      <c r="BB20" s="548"/>
      <c r="BD20" s="548"/>
      <c r="BE20" s="2236"/>
      <c r="BF20" s="2237"/>
      <c r="BG20" s="2238"/>
      <c r="BI20" s="1042"/>
      <c r="BJ20" s="1117"/>
      <c r="BK20" s="1118"/>
      <c r="BL20" s="1118"/>
      <c r="BM20" s="1118"/>
      <c r="BN20" s="1118"/>
      <c r="BO20" s="1118"/>
      <c r="BP20" s="1118"/>
      <c r="BQ20" s="1118"/>
      <c r="BR20" s="1118"/>
      <c r="BS20" s="1118"/>
      <c r="BT20" s="1118"/>
      <c r="BU20" s="1118"/>
      <c r="BV20" s="1118"/>
      <c r="BW20" s="2239">
        <f>IF(N19&lt;&gt;"",1,IF(AF19&lt;&gt;"",2,IF(BE19&lt;&gt;"",3,0)))</f>
        <v>0</v>
      </c>
      <c r="BX20" s="2240"/>
      <c r="BY20" s="2241"/>
      <c r="BZ20" s="1118"/>
      <c r="CA20" s="1119"/>
      <c r="CB20" s="1042"/>
      <c r="CC20" s="1042"/>
      <c r="CD20" s="1042"/>
      <c r="CE20" s="549"/>
    </row>
    <row r="21" spans="2:94" ht="30" customHeight="1" thickBot="1">
      <c r="B21" s="556"/>
      <c r="BJ21" s="1109"/>
      <c r="BK21" s="1110"/>
      <c r="BL21" s="1110"/>
      <c r="BM21" s="1110"/>
      <c r="BN21" s="1110"/>
      <c r="BO21" s="1110"/>
      <c r="BP21" s="1110"/>
      <c r="BQ21" s="1110"/>
      <c r="BR21" s="1110"/>
      <c r="BS21" s="1110"/>
      <c r="BT21" s="1110"/>
      <c r="BU21" s="1110"/>
      <c r="BV21" s="1110"/>
      <c r="BW21" s="2242"/>
      <c r="BX21" s="2243"/>
      <c r="BY21" s="2244"/>
      <c r="BZ21" s="1110"/>
      <c r="CA21" s="1112"/>
      <c r="CE21" s="549"/>
      <c r="CM21" s="560"/>
    </row>
    <row r="22" spans="2:94" ht="30" customHeight="1" thickBot="1">
      <c r="B22" s="556"/>
      <c r="D22" s="2254" t="s">
        <v>1520</v>
      </c>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6"/>
      <c r="AS22" s="589"/>
      <c r="AT22" s="589"/>
      <c r="AU22" s="589"/>
      <c r="BJ22" s="1113"/>
      <c r="BK22" s="1114"/>
      <c r="BL22" s="1114"/>
      <c r="BM22" s="1114"/>
      <c r="BN22" s="1114"/>
      <c r="BO22" s="1114"/>
      <c r="BP22" s="1114"/>
      <c r="BQ22" s="1114"/>
      <c r="BR22" s="1114"/>
      <c r="BS22" s="1114"/>
      <c r="BT22" s="1114"/>
      <c r="BU22" s="1114"/>
      <c r="BV22" s="1114"/>
      <c r="BW22" s="1114"/>
      <c r="BX22" s="1114"/>
      <c r="BY22" s="1114"/>
      <c r="BZ22" s="1114"/>
      <c r="CA22" s="1115"/>
      <c r="CE22" s="549"/>
    </row>
    <row r="23" spans="2:94" ht="30" customHeight="1">
      <c r="B23" s="556"/>
      <c r="D23" s="2257"/>
      <c r="E23" s="2258"/>
      <c r="F23" s="2258"/>
      <c r="G23" s="2258"/>
      <c r="H23" s="2258"/>
      <c r="I23" s="2258"/>
      <c r="J23" s="2258"/>
      <c r="K23" s="2258"/>
      <c r="L23" s="2258"/>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9"/>
      <c r="AS23" s="589"/>
      <c r="AT23" s="589"/>
      <c r="AU23" s="589"/>
      <c r="CE23" s="549"/>
    </row>
    <row r="24" spans="2:94" ht="30" customHeight="1" thickBot="1">
      <c r="B24" s="556"/>
      <c r="D24" s="2260"/>
      <c r="E24" s="2261"/>
      <c r="F24" s="2261"/>
      <c r="G24" s="2261"/>
      <c r="H24" s="2261"/>
      <c r="I24" s="2261"/>
      <c r="J24" s="2261"/>
      <c r="K24" s="2261"/>
      <c r="L24" s="2261"/>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2"/>
      <c r="AS24" s="589"/>
      <c r="AT24" s="589"/>
      <c r="AU24" s="589"/>
      <c r="CE24" s="549"/>
    </row>
    <row r="25" spans="2:94" ht="27.75" customHeight="1" thickBot="1">
      <c r="B25" s="562"/>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P25" s="553"/>
      <c r="AQ25" s="553"/>
      <c r="AR25" s="553"/>
      <c r="AS25" s="553"/>
      <c r="AT25" s="553"/>
      <c r="AU25" s="553"/>
      <c r="AV25" s="553"/>
      <c r="AW25" s="553"/>
      <c r="AX25" s="553"/>
      <c r="AY25" s="553"/>
      <c r="AZ25" s="553"/>
      <c r="BA25" s="553"/>
      <c r="BB25" s="553"/>
      <c r="BC25" s="553"/>
      <c r="BD25" s="553"/>
      <c r="BE25" s="553"/>
      <c r="BF25" s="553"/>
      <c r="BG25" s="553"/>
      <c r="BH25" s="553"/>
      <c r="BI25" s="553"/>
      <c r="BJ25" s="553"/>
      <c r="BK25" s="553"/>
      <c r="BL25" s="553"/>
      <c r="BM25" s="553"/>
      <c r="BN25" s="553"/>
      <c r="BO25" s="553"/>
      <c r="BP25" s="553"/>
      <c r="BQ25" s="553"/>
      <c r="BR25" s="553"/>
      <c r="BS25" s="553"/>
      <c r="BT25" s="553"/>
      <c r="BU25" s="553"/>
      <c r="BV25" s="553"/>
      <c r="BW25" s="553"/>
      <c r="BX25" s="553"/>
      <c r="BY25" s="553"/>
      <c r="BZ25" s="553"/>
      <c r="CA25" s="553"/>
      <c r="CB25" s="553"/>
      <c r="CC25" s="553"/>
      <c r="CD25" s="553"/>
      <c r="CE25" s="555"/>
    </row>
    <row r="26" spans="2:94" ht="16.2" customHeight="1">
      <c r="B26" s="556"/>
      <c r="CE26" s="549"/>
      <c r="CN26" s="545"/>
      <c r="CP26" s="557"/>
    </row>
    <row r="27" spans="2:94" ht="30" customHeight="1" thickBot="1">
      <c r="B27" s="556"/>
      <c r="C27" s="563" t="s">
        <v>348</v>
      </c>
      <c r="D27" s="542" t="s">
        <v>10</v>
      </c>
      <c r="BQ27" s="548" t="s">
        <v>1279</v>
      </c>
      <c r="BS27" s="548"/>
      <c r="BT27" s="548"/>
      <c r="BU27" s="548"/>
      <c r="BV27" s="548"/>
      <c r="BW27" s="548"/>
      <c r="BX27" s="2253" t="s">
        <v>362</v>
      </c>
      <c r="BY27" s="2253"/>
      <c r="BZ27" s="2253"/>
      <c r="CA27" s="2253"/>
      <c r="CB27" s="2253"/>
      <c r="CE27" s="549"/>
      <c r="CN27" s="545"/>
    </row>
    <row r="28" spans="2:94" ht="30" customHeight="1">
      <c r="B28" s="556"/>
      <c r="D28" s="590" t="s">
        <v>12</v>
      </c>
      <c r="BQ28" s="2245"/>
      <c r="BR28" s="2246"/>
      <c r="BS28" s="2246"/>
      <c r="BT28" s="2246"/>
      <c r="BU28" s="2246"/>
      <c r="BV28" s="2246"/>
      <c r="BW28" s="2246"/>
      <c r="BX28" s="2246"/>
      <c r="BY28" s="2246"/>
      <c r="BZ28" s="2246"/>
      <c r="CA28" s="2246"/>
      <c r="CB28" s="2247"/>
      <c r="CE28" s="549"/>
      <c r="CN28" s="545"/>
      <c r="CP28" s="545"/>
    </row>
    <row r="29" spans="2:94" ht="30" customHeight="1" thickBot="1">
      <c r="B29" s="556"/>
      <c r="BQ29" s="2248"/>
      <c r="BR29" s="2249"/>
      <c r="BS29" s="2249"/>
      <c r="BT29" s="2249"/>
      <c r="BU29" s="2249"/>
      <c r="BV29" s="2249"/>
      <c r="BW29" s="2249"/>
      <c r="BX29" s="2249"/>
      <c r="BY29" s="2249"/>
      <c r="BZ29" s="2249"/>
      <c r="CA29" s="2249"/>
      <c r="CB29" s="2250"/>
      <c r="CE29" s="549"/>
      <c r="CP29" s="557"/>
    </row>
    <row r="30" spans="2:94" ht="16.2" customHeight="1" thickBot="1">
      <c r="B30" s="562"/>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c r="AE30" s="553"/>
      <c r="AF30" s="553"/>
      <c r="AG30" s="553"/>
      <c r="AH30" s="553"/>
      <c r="AI30" s="553"/>
      <c r="AJ30" s="553"/>
      <c r="AK30" s="553"/>
      <c r="AL30" s="553"/>
      <c r="AM30" s="553"/>
      <c r="AN30" s="553"/>
      <c r="AO30" s="553"/>
      <c r="AP30" s="553"/>
      <c r="AQ30" s="553"/>
      <c r="AR30" s="553"/>
      <c r="AS30" s="553"/>
      <c r="AT30" s="553"/>
      <c r="AU30" s="553"/>
      <c r="AV30" s="553"/>
      <c r="AW30" s="553"/>
      <c r="AX30" s="553"/>
      <c r="AY30" s="553"/>
      <c r="AZ30" s="553"/>
      <c r="BA30" s="553"/>
      <c r="BB30" s="553"/>
      <c r="BC30" s="553"/>
      <c r="BD30" s="553"/>
      <c r="BE30" s="553"/>
      <c r="BF30" s="553"/>
      <c r="BG30" s="553"/>
      <c r="BH30" s="553"/>
      <c r="BI30" s="553"/>
      <c r="BJ30" s="553"/>
      <c r="BK30" s="553"/>
      <c r="BL30" s="553"/>
      <c r="BM30" s="553"/>
      <c r="BN30" s="553"/>
      <c r="BO30" s="553"/>
      <c r="BP30" s="553"/>
      <c r="BQ30" s="553"/>
      <c r="BR30" s="553"/>
      <c r="BS30" s="553"/>
      <c r="BT30" s="553"/>
      <c r="BU30" s="553"/>
      <c r="BV30" s="553"/>
      <c r="BW30" s="553"/>
      <c r="BX30" s="553"/>
      <c r="BY30" s="553"/>
      <c r="BZ30" s="553"/>
      <c r="CA30" s="553"/>
      <c r="CB30" s="553"/>
      <c r="CC30" s="553"/>
      <c r="CD30" s="553"/>
      <c r="CE30" s="555"/>
    </row>
    <row r="31" spans="2:94" ht="16.2" customHeight="1">
      <c r="B31" s="556"/>
      <c r="CE31" s="549"/>
      <c r="CN31" s="545"/>
      <c r="CP31" s="545"/>
    </row>
    <row r="32" spans="2:94" ht="30" customHeight="1">
      <c r="B32" s="556"/>
      <c r="C32" s="563" t="s">
        <v>349</v>
      </c>
      <c r="D32" s="912" t="s">
        <v>1280</v>
      </c>
      <c r="CB32" s="542"/>
      <c r="CE32" s="549"/>
      <c r="CP32" s="557"/>
    </row>
    <row r="33" spans="2:83" ht="16.2" customHeight="1">
      <c r="B33" s="556"/>
      <c r="CE33" s="549"/>
    </row>
    <row r="34" spans="2:83" ht="30" customHeight="1" thickBot="1">
      <c r="B34" s="556"/>
      <c r="C34" s="548"/>
      <c r="D34" s="548"/>
      <c r="E34" s="548"/>
      <c r="F34" s="548"/>
      <c r="G34" s="548"/>
      <c r="H34" s="548"/>
      <c r="I34" s="548"/>
      <c r="J34" s="548" t="s">
        <v>1281</v>
      </c>
      <c r="K34" s="548"/>
      <c r="L34" s="548"/>
      <c r="M34" s="548"/>
      <c r="N34" s="548"/>
      <c r="O34" s="548"/>
      <c r="P34" s="548" t="s">
        <v>1149</v>
      </c>
      <c r="Q34" s="548"/>
      <c r="R34" s="548"/>
      <c r="S34" s="548"/>
      <c r="T34" s="548"/>
      <c r="U34" s="548"/>
      <c r="V34" s="548"/>
      <c r="W34" s="548"/>
      <c r="X34" s="548" t="s">
        <v>1279</v>
      </c>
      <c r="Y34" s="548"/>
      <c r="Z34" s="548"/>
      <c r="AA34" s="548"/>
      <c r="AB34" s="548"/>
      <c r="AE34" s="558" t="s">
        <v>363</v>
      </c>
      <c r="AF34" s="558"/>
      <c r="AG34" s="558"/>
      <c r="AH34" s="558"/>
      <c r="AI34" s="548"/>
      <c r="AJ34" s="548"/>
      <c r="AK34" s="548"/>
      <c r="AL34" s="548"/>
      <c r="AM34" s="548"/>
      <c r="AN34" s="548"/>
      <c r="AO34" s="548"/>
      <c r="AP34" s="548"/>
      <c r="AQ34" s="548"/>
      <c r="AR34" s="548"/>
      <c r="AS34" s="548"/>
      <c r="AT34" s="548"/>
      <c r="AU34" s="548"/>
      <c r="AV34" s="548"/>
      <c r="AW34" s="548"/>
      <c r="AX34" s="548"/>
      <c r="AY34" s="548"/>
      <c r="AZ34" s="548"/>
      <c r="BD34" s="548" t="s">
        <v>1281</v>
      </c>
      <c r="BE34" s="548"/>
      <c r="BF34" s="548"/>
      <c r="BG34" s="548"/>
      <c r="BH34" s="548"/>
      <c r="BI34" s="548"/>
      <c r="BJ34" s="548" t="s">
        <v>1149</v>
      </c>
      <c r="BK34" s="548"/>
      <c r="BL34" s="548"/>
      <c r="BM34" s="548"/>
      <c r="BN34" s="548"/>
      <c r="BO34" s="548"/>
      <c r="BP34" s="548"/>
      <c r="BQ34" s="548"/>
      <c r="BR34" s="548" t="s">
        <v>1279</v>
      </c>
      <c r="BS34" s="548"/>
      <c r="BT34" s="548"/>
      <c r="BU34" s="548"/>
      <c r="BV34" s="548"/>
      <c r="BY34" s="558" t="s">
        <v>364</v>
      </c>
      <c r="BZ34" s="558"/>
      <c r="CA34" s="558"/>
      <c r="CB34" s="558"/>
      <c r="CE34" s="549"/>
    </row>
    <row r="35" spans="2:83" ht="30" customHeight="1">
      <c r="B35" s="556"/>
      <c r="D35" s="542" t="s">
        <v>13</v>
      </c>
      <c r="J35" s="2245"/>
      <c r="K35" s="2246"/>
      <c r="L35" s="2246"/>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7"/>
      <c r="AO35" s="557"/>
      <c r="AQ35" s="2251" t="s">
        <v>16</v>
      </c>
      <c r="AR35" s="2251"/>
      <c r="AS35" s="2251"/>
      <c r="AT35" s="2251"/>
      <c r="AU35" s="2251"/>
      <c r="BD35" s="2245"/>
      <c r="BE35" s="2246"/>
      <c r="BF35" s="2246"/>
      <c r="BG35" s="2246"/>
      <c r="BH35" s="2246"/>
      <c r="BI35" s="2246"/>
      <c r="BJ35" s="2246"/>
      <c r="BK35" s="2246"/>
      <c r="BL35" s="2246"/>
      <c r="BM35" s="2246"/>
      <c r="BN35" s="2246"/>
      <c r="BO35" s="2246"/>
      <c r="BP35" s="2246"/>
      <c r="BQ35" s="2246"/>
      <c r="BR35" s="2246"/>
      <c r="BS35" s="2246"/>
      <c r="BT35" s="2246"/>
      <c r="BU35" s="2246"/>
      <c r="BV35" s="2246"/>
      <c r="BW35" s="2246"/>
      <c r="BX35" s="2246"/>
      <c r="BY35" s="2246"/>
      <c r="BZ35" s="2246"/>
      <c r="CA35" s="2246"/>
      <c r="CB35" s="2247"/>
      <c r="CE35" s="549"/>
    </row>
    <row r="36" spans="2:83" ht="30" customHeight="1" thickBot="1">
      <c r="B36" s="556"/>
      <c r="D36" s="565" t="s">
        <v>14</v>
      </c>
      <c r="J36" s="2248"/>
      <c r="K36" s="2249"/>
      <c r="L36" s="2249"/>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50"/>
      <c r="AO36" s="557"/>
      <c r="AQ36" s="2252" t="s">
        <v>350</v>
      </c>
      <c r="AR36" s="2252"/>
      <c r="AS36" s="2252"/>
      <c r="AT36" s="2252"/>
      <c r="AU36" s="2252"/>
      <c r="BD36" s="2248"/>
      <c r="BE36" s="2249"/>
      <c r="BF36" s="2249"/>
      <c r="BG36" s="2249"/>
      <c r="BH36" s="2249"/>
      <c r="BI36" s="2249"/>
      <c r="BJ36" s="2249"/>
      <c r="BK36" s="2249"/>
      <c r="BL36" s="2249"/>
      <c r="BM36" s="2249"/>
      <c r="BN36" s="2249"/>
      <c r="BO36" s="2249"/>
      <c r="BP36" s="2249"/>
      <c r="BQ36" s="2249"/>
      <c r="BR36" s="2249"/>
      <c r="BS36" s="2249"/>
      <c r="BT36" s="2249"/>
      <c r="BU36" s="2249"/>
      <c r="BV36" s="2249"/>
      <c r="BW36" s="2249"/>
      <c r="BX36" s="2249"/>
      <c r="BY36" s="2249"/>
      <c r="BZ36" s="2249"/>
      <c r="CA36" s="2249"/>
      <c r="CB36" s="2250"/>
      <c r="CE36" s="549"/>
    </row>
    <row r="37" spans="2:83" ht="16.2" customHeight="1">
      <c r="B37" s="556"/>
      <c r="D37" s="565"/>
      <c r="AX37" s="565"/>
      <c r="AY37" s="557"/>
      <c r="AZ37" s="557"/>
      <c r="BA37" s="557"/>
      <c r="BB37" s="557"/>
      <c r="BC37" s="557"/>
      <c r="BD37" s="557"/>
      <c r="BE37" s="557"/>
      <c r="BF37" s="557"/>
      <c r="BG37" s="557"/>
      <c r="BH37" s="557"/>
      <c r="BI37" s="557"/>
      <c r="BJ37" s="557"/>
      <c r="BK37" s="557"/>
      <c r="BL37" s="557"/>
      <c r="BM37" s="565"/>
      <c r="BN37" s="566"/>
      <c r="BO37" s="566"/>
      <c r="BQ37" s="566"/>
      <c r="BU37" s="566"/>
      <c r="BV37" s="566"/>
      <c r="BY37" s="566"/>
      <c r="CE37" s="549"/>
    </row>
    <row r="38" spans="2:83" ht="26.25" customHeight="1" thickBot="1">
      <c r="B38" s="562"/>
      <c r="C38" s="553"/>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53"/>
      <c r="BA38" s="553"/>
      <c r="BB38" s="553"/>
      <c r="BC38" s="553"/>
      <c r="BD38" s="553"/>
      <c r="BE38" s="553"/>
      <c r="BF38" s="553"/>
      <c r="BG38" s="553"/>
      <c r="BH38" s="553"/>
      <c r="BI38" s="553"/>
      <c r="BJ38" s="553"/>
      <c r="BK38" s="553"/>
      <c r="BL38" s="573"/>
      <c r="BM38" s="573"/>
      <c r="BN38" s="573"/>
      <c r="BO38" s="573"/>
      <c r="BP38" s="553"/>
      <c r="BQ38" s="553"/>
      <c r="BR38" s="553"/>
      <c r="BS38" s="553"/>
      <c r="BT38" s="553"/>
      <c r="BU38" s="553"/>
      <c r="BV38" s="553"/>
      <c r="BW38" s="553"/>
      <c r="BX38" s="553"/>
      <c r="BY38" s="553"/>
      <c r="BZ38" s="553"/>
      <c r="CA38" s="553"/>
      <c r="CB38" s="553"/>
      <c r="CC38" s="574"/>
      <c r="CD38" s="574"/>
      <c r="CE38" s="555"/>
    </row>
    <row r="39" spans="2:83" ht="16.2" customHeight="1">
      <c r="B39" s="556"/>
      <c r="C39" s="542"/>
      <c r="D39" s="912"/>
      <c r="BL39" s="566"/>
      <c r="BM39" s="566"/>
      <c r="BN39" s="566"/>
      <c r="BO39" s="566"/>
      <c r="CC39" s="575"/>
      <c r="CD39" s="575"/>
      <c r="CE39" s="549"/>
    </row>
    <row r="40" spans="2:83" ht="30" customHeight="1">
      <c r="B40" s="556"/>
      <c r="C40" s="912">
        <v>1.5</v>
      </c>
      <c r="D40" s="912" t="s">
        <v>1357</v>
      </c>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548"/>
      <c r="BL40" s="566"/>
      <c r="BM40" s="566"/>
      <c r="BN40" s="566"/>
      <c r="BO40" s="566"/>
      <c r="CC40" s="575"/>
      <c r="CD40" s="575"/>
      <c r="CE40" s="549"/>
    </row>
    <row r="41" spans="2:83" ht="30" customHeight="1">
      <c r="B41" s="556"/>
      <c r="D41" s="564" t="s">
        <v>1358</v>
      </c>
      <c r="BL41" s="566"/>
      <c r="BM41" s="566"/>
      <c r="BN41" s="566"/>
      <c r="BO41" s="566"/>
      <c r="BY41" s="2267" t="s">
        <v>1163</v>
      </c>
      <c r="BZ41" s="2267"/>
      <c r="CA41" s="2267"/>
      <c r="CB41" s="2267"/>
      <c r="CC41" s="575"/>
      <c r="CD41" s="575"/>
      <c r="CE41" s="549"/>
    </row>
    <row r="42" spans="2:83" ht="16.5" customHeight="1">
      <c r="B42" s="556"/>
      <c r="D42" s="564"/>
      <c r="BL42" s="566"/>
      <c r="BM42" s="566"/>
      <c r="BN42" s="566"/>
      <c r="BO42" s="566"/>
      <c r="BY42" s="2267"/>
      <c r="BZ42" s="2267"/>
      <c r="CA42" s="2267"/>
      <c r="CB42" s="2267"/>
      <c r="CC42" s="575"/>
      <c r="CD42" s="575"/>
      <c r="CE42" s="549"/>
    </row>
    <row r="43" spans="2:83" ht="30" customHeight="1">
      <c r="B43" s="556"/>
      <c r="D43" s="2268"/>
      <c r="E43" s="2269"/>
      <c r="F43" s="2269"/>
      <c r="G43" s="2269"/>
      <c r="H43" s="2269"/>
      <c r="I43" s="2269"/>
      <c r="J43" s="2269"/>
      <c r="K43" s="2269"/>
      <c r="L43" s="2269"/>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c r="AS43" s="2269"/>
      <c r="AT43" s="2269"/>
      <c r="AU43" s="2269"/>
      <c r="AV43" s="2269"/>
      <c r="AW43" s="2269"/>
      <c r="AX43" s="2269"/>
      <c r="AY43" s="2269"/>
      <c r="AZ43" s="2269"/>
      <c r="BA43" s="2269"/>
      <c r="BB43" s="2269"/>
      <c r="BC43" s="2269"/>
      <c r="BD43" s="2269"/>
      <c r="BE43" s="2269"/>
      <c r="BF43" s="2269"/>
      <c r="BG43" s="2269"/>
      <c r="BH43" s="2269"/>
      <c r="BI43" s="2269"/>
      <c r="BJ43" s="2269"/>
      <c r="BK43" s="2269"/>
      <c r="BL43" s="2269"/>
      <c r="BM43" s="2269"/>
      <c r="BN43" s="2269"/>
      <c r="BO43" s="2269"/>
      <c r="BP43" s="2269"/>
      <c r="BQ43" s="2269"/>
      <c r="BR43" s="2269"/>
      <c r="BS43" s="2269"/>
      <c r="BT43" s="2269"/>
      <c r="BU43" s="2269"/>
      <c r="BV43" s="2269"/>
      <c r="BW43" s="2269"/>
      <c r="BX43" s="2269"/>
      <c r="BY43" s="2269"/>
      <c r="BZ43" s="2269"/>
      <c r="CA43" s="2269"/>
      <c r="CB43" s="2270"/>
      <c r="CC43" s="543"/>
      <c r="CD43" s="576"/>
      <c r="CE43" s="549"/>
    </row>
    <row r="44" spans="2:83" ht="30" customHeight="1">
      <c r="B44" s="556"/>
      <c r="D44" s="2271"/>
      <c r="E44" s="2272"/>
      <c r="F44" s="2272"/>
      <c r="G44" s="2272"/>
      <c r="H44" s="2272"/>
      <c r="I44" s="2272"/>
      <c r="J44" s="2272"/>
      <c r="K44" s="2272"/>
      <c r="L44" s="2272"/>
      <c r="M44" s="2272"/>
      <c r="N44" s="2272"/>
      <c r="O44" s="2272"/>
      <c r="P44" s="2272"/>
      <c r="Q44" s="2272"/>
      <c r="R44" s="2272"/>
      <c r="S44" s="2272"/>
      <c r="T44" s="2272"/>
      <c r="U44" s="2272"/>
      <c r="V44" s="2272"/>
      <c r="W44" s="2272"/>
      <c r="X44" s="2272"/>
      <c r="Y44" s="2272"/>
      <c r="Z44" s="2272"/>
      <c r="AA44" s="2272"/>
      <c r="AB44" s="2272"/>
      <c r="AC44" s="2272"/>
      <c r="AD44" s="2272"/>
      <c r="AE44" s="2272"/>
      <c r="AF44" s="2272"/>
      <c r="AG44" s="2272"/>
      <c r="AH44" s="2272"/>
      <c r="AI44" s="2272"/>
      <c r="AJ44" s="2272"/>
      <c r="AK44" s="2272"/>
      <c r="AL44" s="2272"/>
      <c r="AM44" s="2272"/>
      <c r="AN44" s="2272"/>
      <c r="AO44" s="2272"/>
      <c r="AP44" s="2272"/>
      <c r="AQ44" s="2272"/>
      <c r="AR44" s="2272"/>
      <c r="AS44" s="2272"/>
      <c r="AT44" s="2272"/>
      <c r="AU44" s="2272"/>
      <c r="AV44" s="2272"/>
      <c r="AW44" s="2272"/>
      <c r="AX44" s="2272"/>
      <c r="AY44" s="2272"/>
      <c r="AZ44" s="2272"/>
      <c r="BA44" s="2272"/>
      <c r="BB44" s="2272"/>
      <c r="BC44" s="2272"/>
      <c r="BD44" s="2272"/>
      <c r="BE44" s="2272"/>
      <c r="BF44" s="2272"/>
      <c r="BG44" s="2272"/>
      <c r="BH44" s="2272"/>
      <c r="BI44" s="2272"/>
      <c r="BJ44" s="2272"/>
      <c r="BK44" s="2272"/>
      <c r="BL44" s="2272"/>
      <c r="BM44" s="2272"/>
      <c r="BN44" s="2272"/>
      <c r="BO44" s="2272"/>
      <c r="BP44" s="2272"/>
      <c r="BQ44" s="2272"/>
      <c r="BR44" s="2272"/>
      <c r="BS44" s="2272"/>
      <c r="BT44" s="2272"/>
      <c r="BU44" s="2272"/>
      <c r="BV44" s="2272"/>
      <c r="BW44" s="2272"/>
      <c r="BX44" s="2272"/>
      <c r="BY44" s="2272"/>
      <c r="BZ44" s="2272"/>
      <c r="CA44" s="2272"/>
      <c r="CB44" s="2273"/>
      <c r="CC44" s="543"/>
      <c r="CD44" s="576"/>
      <c r="CE44" s="549"/>
    </row>
    <row r="45" spans="2:83" ht="30" customHeight="1">
      <c r="B45" s="556"/>
      <c r="D45" s="2274"/>
      <c r="E45" s="2275"/>
      <c r="F45" s="2275"/>
      <c r="G45" s="2275"/>
      <c r="H45" s="2275"/>
      <c r="I45" s="2275"/>
      <c r="J45" s="2275"/>
      <c r="K45" s="2275"/>
      <c r="L45" s="2275"/>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c r="AS45" s="2275"/>
      <c r="AT45" s="2275"/>
      <c r="AU45" s="2275"/>
      <c r="AV45" s="2275"/>
      <c r="AW45" s="2275"/>
      <c r="AX45" s="2275"/>
      <c r="AY45" s="2275"/>
      <c r="AZ45" s="2275"/>
      <c r="BA45" s="2275"/>
      <c r="BB45" s="2275"/>
      <c r="BC45" s="2275"/>
      <c r="BD45" s="2275"/>
      <c r="BE45" s="2275"/>
      <c r="BF45" s="2275"/>
      <c r="BG45" s="2275"/>
      <c r="BH45" s="2275"/>
      <c r="BI45" s="2275"/>
      <c r="BJ45" s="2275"/>
      <c r="BK45" s="2275"/>
      <c r="BL45" s="2275"/>
      <c r="BM45" s="2275"/>
      <c r="BN45" s="2275"/>
      <c r="BO45" s="2275"/>
      <c r="BP45" s="2275"/>
      <c r="BQ45" s="2275"/>
      <c r="BR45" s="2275"/>
      <c r="BS45" s="2275"/>
      <c r="BT45" s="2275"/>
      <c r="BU45" s="2275"/>
      <c r="BV45" s="2275"/>
      <c r="BW45" s="2275"/>
      <c r="BX45" s="2275"/>
      <c r="BY45" s="2275"/>
      <c r="BZ45" s="2275"/>
      <c r="CA45" s="2275"/>
      <c r="CB45" s="2276"/>
      <c r="CC45" s="543"/>
      <c r="CD45" s="576"/>
      <c r="CE45" s="549"/>
    </row>
    <row r="46" spans="2:83" ht="24.75" customHeight="1" thickBot="1">
      <c r="B46" s="562"/>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3"/>
      <c r="AN46" s="553"/>
      <c r="AO46" s="553"/>
      <c r="AP46" s="553"/>
      <c r="AQ46" s="553"/>
      <c r="AR46" s="553"/>
      <c r="AS46" s="553"/>
      <c r="AT46" s="553"/>
      <c r="AU46" s="553"/>
      <c r="AV46" s="553"/>
      <c r="AW46" s="553"/>
      <c r="AX46" s="553"/>
      <c r="AY46" s="553"/>
      <c r="AZ46" s="553"/>
      <c r="BA46" s="553"/>
      <c r="BB46" s="553"/>
      <c r="BC46" s="553"/>
      <c r="BD46" s="553"/>
      <c r="BE46" s="553"/>
      <c r="BF46" s="553"/>
      <c r="BG46" s="553"/>
      <c r="BH46" s="553"/>
      <c r="BI46" s="553"/>
      <c r="BJ46" s="553"/>
      <c r="BK46" s="553"/>
      <c r="BL46" s="553"/>
      <c r="BM46" s="553"/>
      <c r="BN46" s="553"/>
      <c r="BO46" s="553"/>
      <c r="BP46" s="553"/>
      <c r="BQ46" s="553"/>
      <c r="BR46" s="553"/>
      <c r="BS46" s="553"/>
      <c r="BT46" s="553"/>
      <c r="BU46" s="553"/>
      <c r="BV46" s="553"/>
      <c r="BW46" s="553"/>
      <c r="BX46" s="553"/>
      <c r="BY46" s="553"/>
      <c r="BZ46" s="553"/>
      <c r="CA46" s="553"/>
      <c r="CB46" s="553"/>
      <c r="CC46" s="553"/>
      <c r="CD46" s="553"/>
      <c r="CE46" s="555"/>
    </row>
    <row r="47" spans="2:83" ht="24.75" customHeight="1">
      <c r="B47" s="556"/>
      <c r="CE47" s="549"/>
    </row>
    <row r="48" spans="2:83" ht="30" customHeight="1">
      <c r="B48" s="556"/>
      <c r="C48" s="542">
        <v>1.6</v>
      </c>
      <c r="D48" s="912" t="s">
        <v>365</v>
      </c>
      <c r="CE48" s="549"/>
    </row>
    <row r="49" spans="2:83" ht="30" customHeight="1">
      <c r="B49" s="556"/>
      <c r="D49" s="564" t="s">
        <v>366</v>
      </c>
      <c r="CE49" s="549"/>
    </row>
    <row r="50" spans="2:83" ht="16.2" customHeight="1">
      <c r="B50" s="556"/>
      <c r="D50" s="565"/>
      <c r="BB50" s="1037"/>
      <c r="BC50" s="1037"/>
      <c r="BD50" s="1037"/>
      <c r="BE50" s="1037"/>
      <c r="BU50" s="566" t="s">
        <v>11</v>
      </c>
      <c r="CE50" s="549"/>
    </row>
    <row r="51" spans="2:83" ht="30" customHeight="1">
      <c r="B51" s="556"/>
      <c r="BA51" s="563" t="s">
        <v>367</v>
      </c>
      <c r="BJ51" s="566"/>
      <c r="CE51" s="549"/>
    </row>
    <row r="52" spans="2:83" ht="30" customHeight="1">
      <c r="B52" s="556"/>
      <c r="D52" s="2277"/>
      <c r="E52" s="2278"/>
      <c r="F52" s="2278"/>
      <c r="G52" s="2278"/>
      <c r="H52" s="2278"/>
      <c r="I52" s="2278"/>
      <c r="J52" s="2278"/>
      <c r="K52" s="2278"/>
      <c r="L52" s="2278"/>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c r="AS52" s="2278"/>
      <c r="AT52" s="2278"/>
      <c r="AU52" s="2278"/>
      <c r="AV52" s="2278"/>
      <c r="AW52" s="2278"/>
      <c r="AX52" s="2278"/>
      <c r="AY52" s="2278"/>
      <c r="AZ52" s="2278"/>
      <c r="BA52" s="2278"/>
      <c r="BB52" s="2278"/>
      <c r="BC52" s="2278"/>
      <c r="BD52" s="2278"/>
      <c r="BE52" s="2279"/>
      <c r="BJ52" s="566"/>
      <c r="BK52" s="566"/>
      <c r="CE52" s="549"/>
    </row>
    <row r="53" spans="2:83" s="570" customFormat="1" ht="30" customHeight="1" thickBot="1">
      <c r="B53" s="577"/>
      <c r="D53" s="2280"/>
      <c r="E53" s="2281"/>
      <c r="F53" s="2281"/>
      <c r="G53" s="2281"/>
      <c r="H53" s="2281"/>
      <c r="I53" s="2281"/>
      <c r="J53" s="2281"/>
      <c r="K53" s="2281"/>
      <c r="L53" s="2281"/>
      <c r="M53" s="2281"/>
      <c r="N53" s="2281"/>
      <c r="O53" s="2281"/>
      <c r="P53" s="2281"/>
      <c r="Q53" s="2281"/>
      <c r="R53" s="2281"/>
      <c r="S53" s="2281"/>
      <c r="T53" s="2281"/>
      <c r="U53" s="2281"/>
      <c r="V53" s="2281"/>
      <c r="W53" s="2281"/>
      <c r="X53" s="2281"/>
      <c r="Y53" s="2281"/>
      <c r="Z53" s="2281"/>
      <c r="AA53" s="2281"/>
      <c r="AB53" s="2281"/>
      <c r="AC53" s="2281"/>
      <c r="AD53" s="2281"/>
      <c r="AE53" s="2281"/>
      <c r="AF53" s="2281"/>
      <c r="AG53" s="2281"/>
      <c r="AH53" s="2281"/>
      <c r="AI53" s="2281"/>
      <c r="AJ53" s="2281"/>
      <c r="AK53" s="2281"/>
      <c r="AL53" s="2281"/>
      <c r="AM53" s="2281"/>
      <c r="AN53" s="2281"/>
      <c r="AO53" s="2281"/>
      <c r="AP53" s="2281"/>
      <c r="AQ53" s="2281"/>
      <c r="AR53" s="2281"/>
      <c r="AS53" s="2281"/>
      <c r="AT53" s="2281"/>
      <c r="AU53" s="2281"/>
      <c r="AV53" s="2281"/>
      <c r="AW53" s="2281"/>
      <c r="AX53" s="2281"/>
      <c r="AY53" s="2281"/>
      <c r="AZ53" s="2281"/>
      <c r="BA53" s="2281"/>
      <c r="BB53" s="2281"/>
      <c r="BC53" s="2281"/>
      <c r="BD53" s="2281"/>
      <c r="BE53" s="2282"/>
      <c r="BM53" s="544"/>
      <c r="BN53" s="544"/>
      <c r="BO53" s="544"/>
      <c r="BP53" s="544"/>
      <c r="BQ53" s="544"/>
      <c r="BR53" s="544"/>
      <c r="BS53" s="544"/>
      <c r="BT53" s="544"/>
      <c r="BU53" s="544"/>
      <c r="BY53" s="544"/>
      <c r="BZ53" s="544"/>
      <c r="CA53" s="544"/>
      <c r="CB53" s="1038" t="s">
        <v>368</v>
      </c>
      <c r="CE53" s="578"/>
    </row>
    <row r="54" spans="2:83" s="570" customFormat="1" ht="30" customHeight="1">
      <c r="B54" s="577"/>
      <c r="C54" s="936"/>
      <c r="D54" s="2280"/>
      <c r="E54" s="2281"/>
      <c r="F54" s="2281"/>
      <c r="G54" s="2281"/>
      <c r="H54" s="2281"/>
      <c r="I54" s="2281"/>
      <c r="J54" s="2281"/>
      <c r="K54" s="2281"/>
      <c r="L54" s="2281"/>
      <c r="M54" s="2281"/>
      <c r="N54" s="2281"/>
      <c r="O54" s="2281"/>
      <c r="P54" s="2281"/>
      <c r="Q54" s="2281"/>
      <c r="R54" s="2281"/>
      <c r="S54" s="2281"/>
      <c r="T54" s="2281"/>
      <c r="U54" s="2281"/>
      <c r="V54" s="2281"/>
      <c r="W54" s="2281"/>
      <c r="X54" s="2281"/>
      <c r="Y54" s="2281"/>
      <c r="Z54" s="2281"/>
      <c r="AA54" s="2281"/>
      <c r="AB54" s="2281"/>
      <c r="AC54" s="2281"/>
      <c r="AD54" s="2281"/>
      <c r="AE54" s="2281"/>
      <c r="AF54" s="2281"/>
      <c r="AG54" s="2281"/>
      <c r="AH54" s="2281"/>
      <c r="AI54" s="2281"/>
      <c r="AJ54" s="2281"/>
      <c r="AK54" s="2281"/>
      <c r="AL54" s="2281"/>
      <c r="AM54" s="2281"/>
      <c r="AN54" s="2281"/>
      <c r="AO54" s="2281"/>
      <c r="AP54" s="2281"/>
      <c r="AQ54" s="2281"/>
      <c r="AR54" s="2281"/>
      <c r="AS54" s="2281"/>
      <c r="AT54" s="2281"/>
      <c r="AU54" s="2281"/>
      <c r="AV54" s="2281"/>
      <c r="AW54" s="2281"/>
      <c r="AX54" s="2281"/>
      <c r="AY54" s="2281"/>
      <c r="AZ54" s="2281"/>
      <c r="BA54" s="2281"/>
      <c r="BB54" s="2281"/>
      <c r="BC54" s="2281"/>
      <c r="BD54" s="2281"/>
      <c r="BE54" s="2282"/>
      <c r="BM54" s="542" t="s">
        <v>17</v>
      </c>
      <c r="BN54" s="544"/>
      <c r="BO54" s="544"/>
      <c r="BP54" s="544"/>
      <c r="BQ54" s="544"/>
      <c r="BR54" s="544"/>
      <c r="BS54" s="544"/>
      <c r="BT54" s="2245"/>
      <c r="BU54" s="2246"/>
      <c r="BV54" s="2246"/>
      <c r="BW54" s="2246"/>
      <c r="BX54" s="2246"/>
      <c r="BY54" s="2246"/>
      <c r="BZ54" s="2246"/>
      <c r="CA54" s="2246"/>
      <c r="CB54" s="2247"/>
      <c r="CE54" s="578"/>
    </row>
    <row r="55" spans="2:83" s="569" customFormat="1" ht="30" customHeight="1" thickBot="1">
      <c r="B55" s="579"/>
      <c r="C55" s="570"/>
      <c r="D55" s="2280"/>
      <c r="E55" s="2281"/>
      <c r="F55" s="2281"/>
      <c r="G55" s="2281"/>
      <c r="H55" s="2281"/>
      <c r="I55" s="2281"/>
      <c r="J55" s="2281"/>
      <c r="K55" s="2281"/>
      <c r="L55" s="2281"/>
      <c r="M55" s="2281"/>
      <c r="N55" s="2281"/>
      <c r="O55" s="2281"/>
      <c r="P55" s="2281"/>
      <c r="Q55" s="2281"/>
      <c r="R55" s="2281"/>
      <c r="S55" s="2281"/>
      <c r="T55" s="2281"/>
      <c r="U55" s="2281"/>
      <c r="V55" s="2281"/>
      <c r="W55" s="2281"/>
      <c r="X55" s="2281"/>
      <c r="Y55" s="2281"/>
      <c r="Z55" s="2281"/>
      <c r="AA55" s="2281"/>
      <c r="AB55" s="2281"/>
      <c r="AC55" s="2281"/>
      <c r="AD55" s="2281"/>
      <c r="AE55" s="2281"/>
      <c r="AF55" s="2281"/>
      <c r="AG55" s="2281"/>
      <c r="AH55" s="2281"/>
      <c r="AI55" s="2281"/>
      <c r="AJ55" s="2281"/>
      <c r="AK55" s="2281"/>
      <c r="AL55" s="2281"/>
      <c r="AM55" s="2281"/>
      <c r="AN55" s="2281"/>
      <c r="AO55" s="2281"/>
      <c r="AP55" s="2281"/>
      <c r="AQ55" s="2281"/>
      <c r="AR55" s="2281"/>
      <c r="AS55" s="2281"/>
      <c r="AT55" s="2281"/>
      <c r="AU55" s="2281"/>
      <c r="AV55" s="2281"/>
      <c r="AW55" s="2281"/>
      <c r="AX55" s="2281"/>
      <c r="AY55" s="2281"/>
      <c r="AZ55" s="2281"/>
      <c r="BA55" s="2281"/>
      <c r="BB55" s="2281"/>
      <c r="BC55" s="2281"/>
      <c r="BD55" s="2281"/>
      <c r="BE55" s="2282"/>
      <c r="BF55" s="570"/>
      <c r="BG55" s="570"/>
      <c r="BH55" s="570"/>
      <c r="BI55" s="570"/>
      <c r="BJ55" s="570"/>
      <c r="BK55" s="570"/>
      <c r="BL55" s="570"/>
      <c r="BM55" s="565" t="s">
        <v>18</v>
      </c>
      <c r="BN55" s="544"/>
      <c r="BO55" s="544"/>
      <c r="BP55" s="544"/>
      <c r="BQ55" s="544"/>
      <c r="BR55" s="544"/>
      <c r="BS55" s="544"/>
      <c r="BT55" s="2248"/>
      <c r="BU55" s="2249"/>
      <c r="BV55" s="2249"/>
      <c r="BW55" s="2249"/>
      <c r="BX55" s="2249"/>
      <c r="BY55" s="2249"/>
      <c r="BZ55" s="2249"/>
      <c r="CA55" s="2249"/>
      <c r="CB55" s="2250"/>
      <c r="CE55" s="580"/>
    </row>
    <row r="56" spans="2:83" s="569" customFormat="1" ht="30" customHeight="1">
      <c r="B56" s="579"/>
      <c r="D56" s="2283"/>
      <c r="E56" s="2284"/>
      <c r="F56" s="2284"/>
      <c r="G56" s="2284"/>
      <c r="H56" s="2284"/>
      <c r="I56" s="2284"/>
      <c r="J56" s="2284"/>
      <c r="K56" s="2284"/>
      <c r="L56" s="2284"/>
      <c r="M56" s="2284"/>
      <c r="N56" s="2284"/>
      <c r="O56" s="2284"/>
      <c r="P56" s="2284"/>
      <c r="Q56" s="2284"/>
      <c r="R56" s="2284"/>
      <c r="S56" s="2284"/>
      <c r="T56" s="2284"/>
      <c r="U56" s="2284"/>
      <c r="V56" s="2284"/>
      <c r="W56" s="2284"/>
      <c r="X56" s="2284"/>
      <c r="Y56" s="2284"/>
      <c r="Z56" s="2284"/>
      <c r="AA56" s="2284"/>
      <c r="AB56" s="2284"/>
      <c r="AC56" s="2284"/>
      <c r="AD56" s="2284"/>
      <c r="AE56" s="2284"/>
      <c r="AF56" s="2284"/>
      <c r="AG56" s="2284"/>
      <c r="AH56" s="2284"/>
      <c r="AI56" s="2284"/>
      <c r="AJ56" s="2284"/>
      <c r="AK56" s="2284"/>
      <c r="AL56" s="2284"/>
      <c r="AM56" s="2284"/>
      <c r="AN56" s="2284"/>
      <c r="AO56" s="2284"/>
      <c r="AP56" s="2284"/>
      <c r="AQ56" s="2284"/>
      <c r="AR56" s="2284"/>
      <c r="AS56" s="2284"/>
      <c r="AT56" s="2284"/>
      <c r="AU56" s="2284"/>
      <c r="AV56" s="2284"/>
      <c r="AW56" s="2284"/>
      <c r="AX56" s="2284"/>
      <c r="AY56" s="2284"/>
      <c r="AZ56" s="2284"/>
      <c r="BA56" s="2284"/>
      <c r="BB56" s="2284"/>
      <c r="BC56" s="2284"/>
      <c r="BD56" s="2284"/>
      <c r="BE56" s="2285"/>
      <c r="CE56" s="580"/>
    </row>
    <row r="57" spans="2:83" s="569" customFormat="1" ht="23.25" customHeight="1" thickBot="1">
      <c r="B57" s="581"/>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2"/>
      <c r="AV57" s="572"/>
      <c r="AW57" s="572"/>
      <c r="AX57" s="572"/>
      <c r="AY57" s="572"/>
      <c r="AZ57" s="572"/>
      <c r="BA57" s="572"/>
      <c r="BB57" s="572"/>
      <c r="BC57" s="572"/>
      <c r="BD57" s="572"/>
      <c r="BE57" s="572"/>
      <c r="BF57" s="572"/>
      <c r="BG57" s="572"/>
      <c r="BH57" s="572"/>
      <c r="BI57" s="572"/>
      <c r="BJ57" s="572"/>
      <c r="BK57" s="572"/>
      <c r="BL57" s="572"/>
      <c r="BM57" s="572"/>
      <c r="BN57" s="572"/>
      <c r="BO57" s="572"/>
      <c r="BP57" s="572"/>
      <c r="BQ57" s="572"/>
      <c r="BR57" s="572"/>
      <c r="BS57" s="572"/>
      <c r="BT57" s="572"/>
      <c r="BU57" s="572"/>
      <c r="BV57" s="572"/>
      <c r="BW57" s="572"/>
      <c r="BX57" s="572"/>
      <c r="BY57" s="572"/>
      <c r="BZ57" s="572"/>
      <c r="CA57" s="572"/>
      <c r="CB57" s="572"/>
      <c r="CC57" s="572"/>
      <c r="CD57" s="572"/>
      <c r="CE57" s="582"/>
    </row>
    <row r="58" spans="2:83" s="569" customFormat="1" ht="23.25" customHeight="1">
      <c r="B58" s="1120"/>
      <c r="C58" s="1121"/>
      <c r="D58" s="1122"/>
      <c r="E58" s="1122"/>
      <c r="F58" s="1122"/>
      <c r="G58" s="1122"/>
      <c r="H58" s="1122"/>
      <c r="I58" s="1122"/>
      <c r="J58" s="1122"/>
      <c r="K58" s="1122"/>
      <c r="L58" s="1122"/>
      <c r="M58" s="1122"/>
      <c r="N58" s="1122"/>
      <c r="O58" s="1122"/>
      <c r="P58" s="1122"/>
      <c r="Q58" s="1122"/>
      <c r="R58" s="1122"/>
      <c r="S58" s="1122"/>
      <c r="T58" s="1122"/>
      <c r="U58" s="1122"/>
      <c r="V58" s="1122"/>
      <c r="W58" s="1122"/>
      <c r="X58" s="1122"/>
      <c r="Y58" s="1122"/>
      <c r="Z58" s="1122"/>
      <c r="AA58" s="1122"/>
      <c r="AB58" s="1122"/>
      <c r="AC58" s="1122"/>
      <c r="AD58" s="1122"/>
      <c r="AE58" s="1122"/>
      <c r="AF58" s="1122"/>
      <c r="AG58" s="1122"/>
      <c r="AH58" s="1122"/>
      <c r="AI58" s="1122"/>
      <c r="AJ58" s="1122"/>
      <c r="AK58" s="1122"/>
      <c r="AL58" s="1122"/>
      <c r="AM58" s="1122"/>
      <c r="AN58" s="1122"/>
      <c r="AO58" s="1122"/>
      <c r="AP58" s="1122"/>
      <c r="AQ58" s="1122"/>
      <c r="AR58" s="1122"/>
      <c r="AS58" s="1122"/>
      <c r="AT58" s="1122"/>
      <c r="AU58" s="1122"/>
      <c r="AV58" s="1122"/>
      <c r="AW58" s="1122"/>
      <c r="AX58" s="1122"/>
      <c r="AY58" s="1122"/>
      <c r="AZ58" s="1122"/>
      <c r="BA58" s="1121"/>
      <c r="BB58" s="1121"/>
      <c r="BC58" s="1121"/>
      <c r="BD58" s="1121"/>
      <c r="BE58" s="1121"/>
      <c r="BF58" s="1123"/>
      <c r="BG58" s="1123"/>
      <c r="BH58" s="1123"/>
      <c r="BI58" s="1123"/>
      <c r="BJ58" s="1121"/>
      <c r="BK58" s="1121"/>
      <c r="BL58" s="1121"/>
      <c r="BM58" s="1121"/>
      <c r="BN58" s="1121"/>
      <c r="BO58" s="1121"/>
      <c r="BP58" s="1124"/>
      <c r="BQ58" s="1121"/>
      <c r="BR58" s="1121"/>
      <c r="BS58" s="1121"/>
      <c r="BT58" s="1121"/>
      <c r="BU58" s="1121"/>
      <c r="BV58" s="1121"/>
      <c r="BW58" s="1121"/>
      <c r="BX58" s="1121"/>
      <c r="BY58" s="1121"/>
      <c r="BZ58" s="1121"/>
      <c r="CA58" s="1121"/>
      <c r="CB58" s="1121"/>
      <c r="CC58" s="1121"/>
      <c r="CD58" s="1121"/>
      <c r="CE58" s="1125"/>
    </row>
    <row r="59" spans="2:83" s="569" customFormat="1" ht="23.25" customHeight="1">
      <c r="B59" s="1120"/>
      <c r="C59" s="1121"/>
      <c r="D59" s="1126" t="s">
        <v>2407</v>
      </c>
      <c r="E59" s="1122"/>
      <c r="F59" s="1122"/>
      <c r="G59" s="1122"/>
      <c r="H59" s="1122"/>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1"/>
      <c r="BB59" s="1121"/>
      <c r="BC59" s="1121"/>
      <c r="BD59" s="1121"/>
      <c r="BE59" s="1121"/>
      <c r="BF59" s="1123"/>
      <c r="BG59" s="1123"/>
      <c r="BH59" s="1123"/>
      <c r="BI59" s="1123"/>
      <c r="BJ59" s="1121"/>
      <c r="BK59" s="1121"/>
      <c r="BL59" s="1121"/>
      <c r="BM59" s="1121"/>
      <c r="BN59" s="1121"/>
      <c r="BO59" s="1121"/>
      <c r="BP59" s="1124"/>
      <c r="BQ59" s="1121"/>
      <c r="BR59" s="1121"/>
      <c r="BS59" s="1121"/>
      <c r="BT59" s="1121"/>
      <c r="BU59" s="1121"/>
      <c r="BV59" s="1121"/>
      <c r="BW59" s="1121"/>
      <c r="BX59" s="1121"/>
      <c r="BY59" s="1121"/>
      <c r="BZ59" s="1121"/>
      <c r="CA59" s="1121"/>
      <c r="CB59" s="1121"/>
      <c r="CC59" s="1121"/>
      <c r="CD59" s="1121"/>
      <c r="CE59" s="1125"/>
    </row>
    <row r="60" spans="2:83" s="569" customFormat="1" ht="23.25" customHeight="1">
      <c r="B60" s="1120"/>
      <c r="C60" s="1121"/>
      <c r="D60" s="2287" t="s">
        <v>2408</v>
      </c>
      <c r="E60" s="2287"/>
      <c r="F60" s="2287"/>
      <c r="G60" s="2287"/>
      <c r="H60" s="2287"/>
      <c r="I60" s="2287"/>
      <c r="J60" s="2287"/>
      <c r="K60" s="2287"/>
      <c r="L60" s="2287"/>
      <c r="M60" s="2287"/>
      <c r="N60" s="2287"/>
      <c r="O60" s="1122"/>
      <c r="P60" s="1122"/>
      <c r="Q60" s="1122"/>
      <c r="R60" s="1122"/>
      <c r="S60" s="1122"/>
      <c r="T60" s="1122"/>
      <c r="U60" s="1122"/>
      <c r="V60" s="1122"/>
      <c r="W60" s="1122"/>
      <c r="X60" s="1122"/>
      <c r="Y60" s="1127"/>
      <c r="Z60" s="1121"/>
      <c r="AA60" s="1122"/>
      <c r="AB60" s="1122"/>
      <c r="AC60" s="1122"/>
      <c r="AD60" s="1122"/>
      <c r="AE60" s="1122"/>
      <c r="AF60" s="1121"/>
      <c r="AG60" s="1127"/>
      <c r="AH60" s="1127"/>
      <c r="AI60" s="1128"/>
      <c r="AJ60" s="1128"/>
      <c r="AK60" s="1128"/>
      <c r="AL60" s="1128"/>
      <c r="AM60" s="1128"/>
      <c r="AN60" s="1128"/>
      <c r="AO60" s="1128"/>
      <c r="AP60" s="1128"/>
      <c r="AQ60" s="1127"/>
      <c r="AR60" s="1128"/>
      <c r="AS60" s="1128"/>
      <c r="AT60" s="1128"/>
      <c r="AU60" s="1128"/>
      <c r="AV60" s="1128"/>
      <c r="AW60" s="1128"/>
      <c r="AX60" s="1128"/>
      <c r="AY60" s="1128"/>
      <c r="AZ60" s="1128"/>
      <c r="BA60" s="1121"/>
      <c r="BB60" s="1121"/>
      <c r="BC60" s="1121"/>
      <c r="BD60" s="1124"/>
      <c r="BE60" s="1121"/>
      <c r="BF60" s="1123"/>
      <c r="BG60" s="1123"/>
      <c r="BH60" s="1123"/>
      <c r="BI60" s="1123"/>
      <c r="BJ60" s="1121"/>
      <c r="BK60" s="1121"/>
      <c r="BL60" s="1121"/>
      <c r="BM60" s="1121"/>
      <c r="BN60" s="1121"/>
      <c r="BO60" s="1121"/>
      <c r="BP60" s="1124"/>
      <c r="BQ60" s="1121"/>
      <c r="BR60" s="1121"/>
      <c r="BS60" s="1121"/>
      <c r="BT60" s="1121"/>
      <c r="BU60" s="1121"/>
      <c r="BV60" s="1121"/>
      <c r="BW60" s="1121"/>
      <c r="BX60" s="1124"/>
      <c r="BY60" s="1121"/>
      <c r="BZ60" s="1121"/>
      <c r="CA60" s="1121"/>
      <c r="CB60" s="1121"/>
      <c r="CC60" s="1121"/>
      <c r="CD60" s="1121"/>
      <c r="CE60" s="1125"/>
    </row>
    <row r="61" spans="2:83" s="569" customFormat="1" ht="23.25" customHeight="1">
      <c r="B61" s="1120"/>
      <c r="C61" s="1121"/>
      <c r="D61" s="2288" t="s">
        <v>2409</v>
      </c>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1121"/>
      <c r="AG61" s="1127"/>
      <c r="AH61" s="1127"/>
      <c r="AI61" s="1128"/>
      <c r="AJ61" s="1128"/>
      <c r="AK61" s="1128"/>
      <c r="AL61" s="1128"/>
      <c r="AM61" s="1128"/>
      <c r="AN61" s="1128"/>
      <c r="AO61" s="1128"/>
      <c r="AP61" s="1128"/>
      <c r="AQ61" s="1127"/>
      <c r="AR61" s="1128"/>
      <c r="AS61" s="1128"/>
      <c r="AT61" s="1128"/>
      <c r="AU61" s="1128"/>
      <c r="AV61" s="1128"/>
      <c r="AW61" s="1128"/>
      <c r="AX61" s="1128"/>
      <c r="AY61" s="1128"/>
      <c r="AZ61" s="1128"/>
      <c r="BA61" s="1121"/>
      <c r="BB61" s="1121"/>
      <c r="BC61" s="1121"/>
      <c r="BD61" s="1129"/>
      <c r="BE61" s="1121"/>
      <c r="BF61" s="1123"/>
      <c r="BG61" s="1123"/>
      <c r="BH61" s="1123"/>
      <c r="BI61" s="1123"/>
      <c r="BJ61" s="1121"/>
      <c r="BK61" s="1121"/>
      <c r="BL61" s="1121"/>
      <c r="BM61" s="1121"/>
      <c r="BN61" s="1121"/>
      <c r="BO61" s="1121"/>
      <c r="BP61" s="1124"/>
      <c r="BQ61" s="1121"/>
      <c r="BR61" s="1121"/>
      <c r="BS61" s="1121"/>
      <c r="BT61" s="1121"/>
      <c r="BU61" s="1121"/>
      <c r="BV61" s="1121"/>
      <c r="BW61" s="1121"/>
      <c r="BX61" s="1129"/>
      <c r="BY61" s="1121"/>
      <c r="BZ61" s="1121"/>
      <c r="CA61" s="1121"/>
      <c r="CB61" s="1121"/>
      <c r="CC61" s="1121"/>
      <c r="CD61" s="1121"/>
      <c r="CE61" s="1125"/>
    </row>
    <row r="62" spans="2:83" s="569" customFormat="1" ht="23.25" customHeight="1">
      <c r="B62" s="1120"/>
      <c r="C62" s="1121"/>
      <c r="D62" s="2287" t="s">
        <v>2410</v>
      </c>
      <c r="E62" s="2287"/>
      <c r="F62" s="2287"/>
      <c r="G62" s="2287"/>
      <c r="H62" s="2287"/>
      <c r="I62" s="2287"/>
      <c r="J62" s="2287"/>
      <c r="K62" s="2287"/>
      <c r="L62" s="2287"/>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1128"/>
      <c r="AR62" s="1128"/>
      <c r="AS62" s="1128"/>
      <c r="AT62" s="1128"/>
      <c r="AU62" s="1128"/>
      <c r="AV62" s="1128"/>
      <c r="AW62" s="1128"/>
      <c r="AX62" s="1128"/>
      <c r="AY62" s="1128"/>
      <c r="AZ62" s="1128"/>
      <c r="BA62" s="1121"/>
      <c r="BB62" s="1121"/>
      <c r="BC62" s="1121"/>
      <c r="BD62" s="1121"/>
      <c r="BE62" s="1121"/>
      <c r="BF62" s="1123"/>
      <c r="BG62" s="1123"/>
      <c r="BH62" s="1123"/>
      <c r="BI62" s="1123"/>
      <c r="BJ62" s="1121"/>
      <c r="BK62" s="1121"/>
      <c r="BL62" s="1121"/>
      <c r="BM62" s="1121"/>
      <c r="BN62" s="1121"/>
      <c r="BO62" s="1121"/>
      <c r="BP62" s="1124"/>
      <c r="BQ62" s="1121"/>
      <c r="BR62" s="1121"/>
      <c r="BS62" s="1121"/>
      <c r="BT62" s="1121"/>
      <c r="BU62" s="1121"/>
      <c r="BV62" s="1121"/>
      <c r="BW62" s="1121"/>
      <c r="BX62" s="1121"/>
      <c r="BY62" s="1121"/>
      <c r="BZ62" s="1121"/>
      <c r="CA62" s="1121"/>
      <c r="CB62" s="1121"/>
      <c r="CC62" s="1121"/>
      <c r="CD62" s="1121"/>
      <c r="CE62" s="1125"/>
    </row>
    <row r="63" spans="2:83" s="569" customFormat="1" ht="23.25" customHeight="1">
      <c r="B63" s="1120"/>
      <c r="C63" s="1121"/>
      <c r="D63" s="1122"/>
      <c r="E63" s="1122"/>
      <c r="F63" s="1122"/>
      <c r="G63" s="1122"/>
      <c r="H63" s="1122"/>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1"/>
      <c r="AG63" s="1128"/>
      <c r="AH63" s="1128"/>
      <c r="AI63" s="1128"/>
      <c r="AJ63" s="1128"/>
      <c r="AK63" s="1128"/>
      <c r="AL63" s="1128"/>
      <c r="AM63" s="1128"/>
      <c r="AN63" s="1128"/>
      <c r="AO63" s="1128"/>
      <c r="AP63" s="1128"/>
      <c r="AQ63" s="1128"/>
      <c r="AR63" s="1128"/>
      <c r="AS63" s="1128"/>
      <c r="AT63" s="1128"/>
      <c r="AU63" s="1128"/>
      <c r="AV63" s="1128"/>
      <c r="AW63" s="1128"/>
      <c r="AX63" s="1128"/>
      <c r="AY63" s="1128"/>
      <c r="AZ63" s="1128"/>
      <c r="BA63" s="1121"/>
      <c r="BB63" s="1121"/>
      <c r="BC63" s="1121"/>
      <c r="BD63" s="1121"/>
      <c r="BE63" s="1121"/>
      <c r="BF63" s="1123"/>
      <c r="BG63" s="1123"/>
      <c r="BH63" s="1123"/>
      <c r="BI63" s="1123"/>
      <c r="BJ63" s="1121"/>
      <c r="BK63" s="1121"/>
      <c r="BL63" s="1121"/>
      <c r="BM63" s="1121"/>
      <c r="BN63" s="1121"/>
      <c r="BO63" s="1121"/>
      <c r="BP63" s="1124"/>
      <c r="BQ63" s="1121"/>
      <c r="BR63" s="1121"/>
      <c r="BS63" s="1121"/>
      <c r="BT63" s="1121"/>
      <c r="BU63" s="1121"/>
      <c r="BV63" s="1121"/>
      <c r="BW63" s="1121"/>
      <c r="BX63" s="1121"/>
      <c r="BY63" s="1121"/>
      <c r="BZ63" s="1121"/>
      <c r="CA63" s="1121"/>
      <c r="CB63" s="1121"/>
      <c r="CC63" s="1121"/>
      <c r="CD63" s="1121"/>
      <c r="CE63" s="1125"/>
    </row>
    <row r="64" spans="2:83" s="569" customFormat="1" ht="23.25" customHeight="1">
      <c r="B64" s="1120"/>
      <c r="C64" s="1121"/>
      <c r="D64" s="1122"/>
      <c r="E64" s="1122"/>
      <c r="F64" s="1122"/>
      <c r="G64" s="1122"/>
      <c r="H64" s="1122"/>
      <c r="I64" s="1122"/>
      <c r="J64" s="1122"/>
      <c r="K64" s="1122"/>
      <c r="L64" s="1122"/>
      <c r="M64" s="1122"/>
      <c r="N64" s="1122"/>
      <c r="O64" s="1122"/>
      <c r="P64" s="1122"/>
      <c r="Q64" s="1122"/>
      <c r="R64" s="1122"/>
      <c r="S64" s="1122"/>
      <c r="T64" s="1122"/>
      <c r="U64" s="1122"/>
      <c r="V64" s="1122"/>
      <c r="W64" s="1122"/>
      <c r="X64" s="1122"/>
      <c r="Y64" s="1122"/>
      <c r="Z64" s="1123"/>
      <c r="AA64" s="1123"/>
      <c r="AB64" s="1123"/>
      <c r="AC64" s="1123"/>
      <c r="AD64" s="1122"/>
      <c r="AE64" s="1122"/>
      <c r="AF64" s="1122"/>
      <c r="AG64" s="1122"/>
      <c r="AH64" s="1122"/>
      <c r="AI64" s="1123"/>
      <c r="AJ64" s="1123"/>
      <c r="AK64" s="1123"/>
      <c r="AL64" s="1123"/>
      <c r="AM64" s="1121"/>
      <c r="AN64" s="1122"/>
      <c r="AO64" s="1122"/>
      <c r="AP64" s="1122"/>
      <c r="AQ64" s="1122"/>
      <c r="AR64" s="1121"/>
      <c r="AS64" s="1121"/>
      <c r="AT64" s="1121"/>
      <c r="AU64" s="1123"/>
      <c r="AV64" s="1123"/>
      <c r="AW64" s="1123"/>
      <c r="AX64" s="1123"/>
      <c r="AY64" s="1121"/>
      <c r="AZ64" s="1121"/>
      <c r="BA64" s="1121"/>
      <c r="BB64" s="1122"/>
      <c r="BC64" s="1122"/>
      <c r="BD64" s="1121"/>
      <c r="BE64" s="1121"/>
      <c r="BF64" s="1121"/>
      <c r="BG64" s="2286"/>
      <c r="BH64" s="2286"/>
      <c r="BI64" s="2286"/>
      <c r="BJ64" s="2286"/>
      <c r="BK64" s="1121"/>
      <c r="BL64" s="1122"/>
      <c r="BM64" s="1122"/>
      <c r="BN64" s="1121"/>
      <c r="BO64" s="1121"/>
      <c r="BP64" s="1121"/>
      <c r="BQ64" s="1123"/>
      <c r="BR64" s="1123"/>
      <c r="BS64" s="1123"/>
      <c r="BT64" s="1123"/>
      <c r="BU64" s="1121"/>
      <c r="BV64" s="1121"/>
      <c r="BW64" s="1123" t="s">
        <v>2415</v>
      </c>
      <c r="BX64" s="1123"/>
      <c r="BY64" s="1123"/>
      <c r="BZ64" s="1123"/>
      <c r="CA64" s="1121"/>
      <c r="CB64" s="1121"/>
      <c r="CC64" s="1121"/>
      <c r="CD64" s="1121"/>
      <c r="CE64" s="1125"/>
    </row>
    <row r="65" spans="1:83" s="569" customFormat="1" ht="23.25" customHeight="1">
      <c r="B65" s="1120"/>
      <c r="C65" s="1121"/>
      <c r="D65" s="1127" t="s">
        <v>2411</v>
      </c>
      <c r="E65" s="1122"/>
      <c r="F65" s="1122"/>
      <c r="G65" s="1122"/>
      <c r="H65" s="1122"/>
      <c r="I65" s="1122"/>
      <c r="J65" s="1122"/>
      <c r="K65" s="1122"/>
      <c r="L65" s="1122"/>
      <c r="M65" s="1122"/>
      <c r="N65" s="1122"/>
      <c r="O65" s="1122"/>
      <c r="P65" s="1122"/>
      <c r="Q65" s="1122"/>
      <c r="R65" s="1122"/>
      <c r="S65" s="1122"/>
      <c r="T65" s="1122"/>
      <c r="U65" s="1122"/>
      <c r="V65" s="1122"/>
      <c r="W65" s="1122"/>
      <c r="X65" s="1412"/>
      <c r="Y65" s="1412"/>
      <c r="Z65" s="1412"/>
      <c r="AA65" s="1412"/>
      <c r="AB65" s="1412"/>
      <c r="AC65" s="1412"/>
      <c r="AD65" s="1412"/>
      <c r="AE65" s="1412"/>
      <c r="AF65" s="1412"/>
      <c r="AG65" s="1412"/>
      <c r="AH65" s="1412"/>
      <c r="AI65" s="1412"/>
      <c r="AJ65" s="1412"/>
      <c r="AK65" s="1412"/>
      <c r="AL65" s="1412"/>
      <c r="AM65" s="1412"/>
      <c r="AN65" s="1412"/>
      <c r="AO65" s="1412"/>
      <c r="AP65" s="1412"/>
      <c r="AQ65" s="1412"/>
      <c r="AR65" s="1412"/>
      <c r="AS65" s="1412"/>
      <c r="AT65" s="1412"/>
      <c r="AU65" s="1412"/>
      <c r="AV65" s="1412"/>
      <c r="AW65" s="1412"/>
      <c r="AX65" s="1412"/>
      <c r="AY65" s="1412"/>
      <c r="AZ65" s="1412"/>
      <c r="BA65" s="1412"/>
      <c r="BB65" s="1412"/>
      <c r="BC65" s="1412"/>
      <c r="BD65" s="1412"/>
      <c r="BE65" s="1412"/>
      <c r="BF65" s="1412"/>
      <c r="BG65" s="1412"/>
      <c r="BH65" s="1412"/>
      <c r="BI65" s="1412"/>
      <c r="BJ65" s="1412"/>
      <c r="BK65" s="1412"/>
      <c r="BL65" s="1412"/>
      <c r="BM65" s="1412"/>
      <c r="BN65" s="1412"/>
      <c r="BO65" s="2289"/>
      <c r="BP65" s="2290"/>
      <c r="BQ65" s="1412"/>
      <c r="BR65" s="1412"/>
      <c r="BS65" s="1976"/>
      <c r="BT65" s="1977"/>
      <c r="BU65" s="1977"/>
      <c r="BV65" s="1977"/>
      <c r="BW65" s="1977"/>
      <c r="BX65" s="1977"/>
      <c r="BY65" s="1977"/>
      <c r="BZ65" s="1978"/>
      <c r="CA65" s="1121"/>
      <c r="CB65" s="1121"/>
      <c r="CC65" s="1121"/>
      <c r="CD65" s="1121"/>
      <c r="CE65" s="1125"/>
    </row>
    <row r="66" spans="1:83" s="569" customFormat="1" ht="23.25" customHeight="1">
      <c r="B66" s="1120"/>
      <c r="C66" s="1121"/>
      <c r="D66" s="1129"/>
      <c r="E66" s="2287" t="s">
        <v>2412</v>
      </c>
      <c r="F66" s="2287"/>
      <c r="G66" s="2287"/>
      <c r="H66" s="2287"/>
      <c r="I66" s="2287"/>
      <c r="J66" s="2287"/>
      <c r="K66" s="2287"/>
      <c r="L66" s="2287"/>
      <c r="M66" s="2287"/>
      <c r="N66" s="2287"/>
      <c r="O66" s="2287"/>
      <c r="P66" s="2287"/>
      <c r="Q66" s="2287"/>
      <c r="R66" s="2287"/>
      <c r="S66" s="2287"/>
      <c r="T66" s="2287"/>
      <c r="U66" s="1122"/>
      <c r="V66" s="1122"/>
      <c r="W66" s="1122"/>
      <c r="X66" s="1412"/>
      <c r="Y66" s="1412"/>
      <c r="Z66" s="1412"/>
      <c r="AA66" s="1412"/>
      <c r="AB66" s="1412"/>
      <c r="AC66" s="1412"/>
      <c r="AD66" s="1412"/>
      <c r="AE66" s="1412"/>
      <c r="AF66" s="1412"/>
      <c r="AG66" s="1412"/>
      <c r="AH66" s="1412"/>
      <c r="AI66" s="1412"/>
      <c r="AJ66" s="1412"/>
      <c r="AK66" s="1412"/>
      <c r="AL66" s="1412"/>
      <c r="AM66" s="1412"/>
      <c r="AN66" s="1412"/>
      <c r="AO66" s="1412"/>
      <c r="AP66" s="1412"/>
      <c r="AQ66" s="1412"/>
      <c r="AR66" s="1412"/>
      <c r="AS66" s="1412"/>
      <c r="AT66" s="1412"/>
      <c r="AU66" s="1412"/>
      <c r="AV66" s="1412"/>
      <c r="AW66" s="1412"/>
      <c r="AX66" s="1412"/>
      <c r="AY66" s="1412"/>
      <c r="AZ66" s="1412"/>
      <c r="BA66" s="1412"/>
      <c r="BB66" s="1412"/>
      <c r="BC66" s="1412"/>
      <c r="BD66" s="1412"/>
      <c r="BE66" s="1412"/>
      <c r="BF66" s="1412"/>
      <c r="BG66" s="1412"/>
      <c r="BH66" s="1412"/>
      <c r="BI66" s="1412"/>
      <c r="BJ66" s="1412"/>
      <c r="BK66" s="1412"/>
      <c r="BL66" s="1412"/>
      <c r="BM66" s="1412"/>
      <c r="BN66" s="1412"/>
      <c r="BO66" s="2291"/>
      <c r="BP66" s="2292"/>
      <c r="BQ66" s="1412"/>
      <c r="BR66" s="1412"/>
      <c r="BS66" s="1979"/>
      <c r="BT66" s="1980"/>
      <c r="BU66" s="1980"/>
      <c r="BV66" s="1980"/>
      <c r="BW66" s="1980"/>
      <c r="BX66" s="1980"/>
      <c r="BY66" s="1980"/>
      <c r="BZ66" s="1981"/>
      <c r="CA66" s="1121"/>
      <c r="CB66" s="1121"/>
      <c r="CC66" s="1121"/>
      <c r="CD66" s="1121"/>
      <c r="CE66" s="1125"/>
    </row>
    <row r="67" spans="1:83" s="569" customFormat="1" ht="23.25" customHeight="1">
      <c r="B67" s="1120"/>
      <c r="C67" s="1121"/>
      <c r="D67" s="1121"/>
      <c r="E67" s="1124"/>
      <c r="F67" s="1124"/>
      <c r="G67" s="1124"/>
      <c r="H67" s="1124"/>
      <c r="I67" s="1124"/>
      <c r="J67" s="1124"/>
      <c r="K67" s="1124"/>
      <c r="L67" s="1124"/>
      <c r="M67" s="1124"/>
      <c r="N67" s="1124"/>
      <c r="O67" s="1124"/>
      <c r="P67" s="1124"/>
      <c r="Q67" s="1124"/>
      <c r="R67" s="1124"/>
      <c r="S67" s="1124"/>
      <c r="T67" s="1124"/>
      <c r="U67" s="1124"/>
      <c r="V67" s="1124"/>
      <c r="W67" s="1124"/>
      <c r="X67" s="1124"/>
      <c r="Y67" s="1124"/>
      <c r="Z67" s="1124"/>
      <c r="AA67" s="1124"/>
      <c r="AB67" s="1124"/>
      <c r="AC67" s="1124"/>
      <c r="AD67" s="1124"/>
      <c r="AE67" s="1124"/>
      <c r="AF67" s="1124"/>
      <c r="AG67" s="1124"/>
      <c r="AH67" s="1124"/>
      <c r="AI67" s="1124"/>
      <c r="AJ67" s="1124"/>
      <c r="AK67" s="1124"/>
      <c r="AL67" s="1124"/>
      <c r="AM67" s="1121"/>
      <c r="AN67" s="1121"/>
      <c r="AO67" s="1121"/>
      <c r="AP67" s="1124"/>
      <c r="AQ67" s="1124"/>
      <c r="AR67" s="1124"/>
      <c r="AS67" s="1124"/>
      <c r="AT67" s="1124"/>
      <c r="AU67" s="1124"/>
      <c r="AV67" s="1121"/>
      <c r="AW67" s="1121"/>
      <c r="AX67" s="1131"/>
      <c r="AY67" s="1121"/>
      <c r="AZ67" s="1121"/>
      <c r="BA67" s="1402"/>
      <c r="BB67" s="1124"/>
      <c r="BC67" s="1124"/>
      <c r="BD67" s="1124"/>
      <c r="BE67" s="1124"/>
      <c r="BF67" s="1124"/>
      <c r="BG67" s="1124"/>
      <c r="BH67" s="1121"/>
      <c r="BI67" s="1121"/>
      <c r="BJ67" s="1131"/>
      <c r="BK67" s="939"/>
      <c r="BL67" s="1124"/>
      <c r="BM67" s="1124"/>
      <c r="BN67" s="1124"/>
      <c r="BO67" s="1124"/>
      <c r="BP67" s="1124"/>
      <c r="BQ67" s="1124"/>
      <c r="BR67" s="1121"/>
      <c r="BS67" s="1121"/>
      <c r="BT67" s="1131"/>
      <c r="BU67" s="1121"/>
      <c r="BV67" s="1121"/>
      <c r="BW67" s="1121"/>
      <c r="BX67" s="1121"/>
      <c r="BY67" s="1132"/>
      <c r="BZ67" s="1132"/>
      <c r="CA67" s="1121"/>
      <c r="CB67" s="1121"/>
      <c r="CC67" s="1132"/>
      <c r="CD67" s="1132"/>
      <c r="CE67" s="1125"/>
    </row>
    <row r="68" spans="1:83" s="569" customFormat="1" ht="23.25" customHeight="1">
      <c r="B68" s="1120"/>
      <c r="C68" s="1121"/>
      <c r="D68" s="1128"/>
      <c r="E68" s="1128"/>
      <c r="F68" s="1128"/>
      <c r="G68" s="1128"/>
      <c r="H68" s="1128"/>
      <c r="I68" s="1128"/>
      <c r="J68" s="1128"/>
      <c r="K68" s="1128"/>
      <c r="L68" s="1128"/>
      <c r="M68" s="1128"/>
      <c r="N68" s="1128"/>
      <c r="O68" s="1128"/>
      <c r="P68" s="1128"/>
      <c r="Q68" s="1128"/>
      <c r="R68" s="1128"/>
      <c r="S68" s="1128"/>
      <c r="T68" s="1128"/>
      <c r="U68" s="1128"/>
      <c r="V68" s="1128"/>
      <c r="W68" s="1128"/>
      <c r="X68" s="1128"/>
      <c r="Y68" s="1128"/>
      <c r="Z68" s="1123"/>
      <c r="AA68" s="1123"/>
      <c r="AB68" s="1123"/>
      <c r="AC68" s="1123"/>
      <c r="AD68" s="1121"/>
      <c r="AE68" s="1121"/>
      <c r="AF68" s="1121"/>
      <c r="AG68" s="1128"/>
      <c r="AH68" s="1128"/>
      <c r="AI68" s="1123"/>
      <c r="AJ68" s="1123"/>
      <c r="AK68" s="1123"/>
      <c r="AL68" s="1123"/>
      <c r="AM68" s="1121"/>
      <c r="AN68" s="1121"/>
      <c r="AO68" s="1121"/>
      <c r="AP68" s="1128"/>
      <c r="AQ68" s="1128"/>
      <c r="AR68" s="1121"/>
      <c r="AS68" s="1121"/>
      <c r="AT68" s="1121"/>
      <c r="AU68" s="1123"/>
      <c r="AV68" s="1123"/>
      <c r="AW68" s="1123"/>
      <c r="AX68" s="1123"/>
      <c r="AY68" s="1121"/>
      <c r="AZ68" s="1121"/>
      <c r="BA68" s="1404"/>
      <c r="BB68" s="1128"/>
      <c r="BC68" s="1128"/>
      <c r="BD68" s="1121"/>
      <c r="BE68" s="1121"/>
      <c r="BF68" s="1121"/>
      <c r="BG68" s="2286"/>
      <c r="BH68" s="2286"/>
      <c r="BI68" s="2286"/>
      <c r="BJ68" s="2286"/>
      <c r="BK68" s="939"/>
      <c r="BL68" s="1128"/>
      <c r="BM68" s="1128"/>
      <c r="BN68" s="1121"/>
      <c r="BO68" s="1121"/>
      <c r="BP68" s="1121"/>
      <c r="BQ68" s="1123"/>
      <c r="BR68" s="1123"/>
      <c r="BS68" s="1123"/>
      <c r="BT68" s="1123"/>
      <c r="BU68" s="1121"/>
      <c r="BV68" s="1121"/>
      <c r="BW68" s="1123" t="s">
        <v>2416</v>
      </c>
      <c r="BX68" s="1123"/>
      <c r="BY68" s="1123"/>
      <c r="BZ68" s="1123"/>
      <c r="CA68" s="1121"/>
      <c r="CB68" s="1121"/>
      <c r="CC68" s="1132"/>
      <c r="CD68" s="1132"/>
      <c r="CE68" s="1125"/>
    </row>
    <row r="69" spans="1:83" s="569" customFormat="1" ht="23.25" customHeight="1">
      <c r="B69" s="1109"/>
      <c r="C69" s="1110"/>
      <c r="D69" s="1127" t="s">
        <v>2413</v>
      </c>
      <c r="E69" s="1122"/>
      <c r="F69" s="1122"/>
      <c r="G69" s="1122"/>
      <c r="H69" s="1122"/>
      <c r="I69" s="1122"/>
      <c r="J69" s="1122"/>
      <c r="K69" s="1122"/>
      <c r="L69" s="1122"/>
      <c r="M69" s="1122"/>
      <c r="N69" s="1122"/>
      <c r="O69" s="1122"/>
      <c r="P69" s="1122"/>
      <c r="Q69" s="1122"/>
      <c r="R69" s="1122"/>
      <c r="S69" s="1122"/>
      <c r="T69" s="1122"/>
      <c r="U69" s="1110"/>
      <c r="V69" s="1110"/>
      <c r="W69" s="1110"/>
      <c r="X69" s="1412"/>
      <c r="Y69" s="1412"/>
      <c r="Z69" s="1412"/>
      <c r="AA69" s="1412"/>
      <c r="AB69" s="1412"/>
      <c r="AC69" s="1412"/>
      <c r="AD69" s="1412"/>
      <c r="AE69" s="1412"/>
      <c r="AF69" s="1412"/>
      <c r="AG69" s="1412"/>
      <c r="AH69" s="1412"/>
      <c r="AI69" s="1412"/>
      <c r="AJ69" s="1412"/>
      <c r="AK69" s="1412"/>
      <c r="AL69" s="1412"/>
      <c r="AM69" s="1412"/>
      <c r="AN69" s="1412"/>
      <c r="AO69" s="1412"/>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2263"/>
      <c r="BL69" s="2263"/>
      <c r="BM69" s="2263"/>
      <c r="BN69" s="2263"/>
      <c r="BO69" s="2263"/>
      <c r="BP69" s="2290"/>
      <c r="BQ69" s="1412"/>
      <c r="BR69" s="1412"/>
      <c r="BS69" s="1976"/>
      <c r="BT69" s="1977"/>
      <c r="BU69" s="1977"/>
      <c r="BV69" s="1977"/>
      <c r="BW69" s="1977"/>
      <c r="BX69" s="1977"/>
      <c r="BY69" s="1977"/>
      <c r="BZ69" s="1978"/>
      <c r="CA69" s="1110"/>
      <c r="CB69" s="1110"/>
      <c r="CC69" s="1133"/>
      <c r="CD69" s="1133"/>
      <c r="CE69" s="1125"/>
    </row>
    <row r="70" spans="1:83" s="569" customFormat="1" ht="23.25" customHeight="1">
      <c r="B70" s="1109"/>
      <c r="C70" s="1110"/>
      <c r="D70" s="1129"/>
      <c r="E70" s="2287" t="s">
        <v>2414</v>
      </c>
      <c r="F70" s="2287"/>
      <c r="G70" s="2287"/>
      <c r="H70" s="2287"/>
      <c r="I70" s="2287"/>
      <c r="J70" s="2287"/>
      <c r="K70" s="2287"/>
      <c r="L70" s="2287"/>
      <c r="M70" s="2287"/>
      <c r="N70" s="2287"/>
      <c r="O70" s="2287"/>
      <c r="P70" s="2287"/>
      <c r="Q70" s="2287"/>
      <c r="R70" s="2287"/>
      <c r="S70" s="2287"/>
      <c r="T70" s="2287"/>
      <c r="U70" s="1110"/>
      <c r="V70" s="1110"/>
      <c r="W70" s="1110"/>
      <c r="X70" s="1412"/>
      <c r="Y70" s="1412"/>
      <c r="Z70" s="1412"/>
      <c r="AA70" s="1412"/>
      <c r="AB70" s="1412"/>
      <c r="AC70" s="1412"/>
      <c r="AD70" s="1412"/>
      <c r="AE70" s="1412"/>
      <c r="AF70" s="1412"/>
      <c r="AG70" s="1412"/>
      <c r="AH70" s="1412"/>
      <c r="AI70" s="1412"/>
      <c r="AJ70" s="1412"/>
      <c r="AK70" s="1412"/>
      <c r="AL70" s="1412"/>
      <c r="AM70" s="1412"/>
      <c r="AN70" s="1412"/>
      <c r="AO70" s="1412"/>
      <c r="AP70" s="1412"/>
      <c r="AQ70" s="1412"/>
      <c r="AR70" s="1412"/>
      <c r="AS70" s="1412"/>
      <c r="AT70" s="1412"/>
      <c r="AU70" s="1412"/>
      <c r="AV70" s="1412"/>
      <c r="AW70" s="1412"/>
      <c r="AX70" s="1412"/>
      <c r="AY70" s="1412"/>
      <c r="AZ70" s="1412"/>
      <c r="BA70" s="1412"/>
      <c r="BB70" s="1412"/>
      <c r="BC70" s="1412"/>
      <c r="BD70" s="1412"/>
      <c r="BE70" s="1412"/>
      <c r="BF70" s="1412"/>
      <c r="BG70" s="1412"/>
      <c r="BH70" s="1412"/>
      <c r="BI70" s="1412"/>
      <c r="BJ70" s="1412"/>
      <c r="BK70" s="2264"/>
      <c r="BL70" s="2264"/>
      <c r="BM70" s="2264"/>
      <c r="BN70" s="2264"/>
      <c r="BO70" s="2264"/>
      <c r="BP70" s="2292"/>
      <c r="BQ70" s="1412"/>
      <c r="BR70" s="1412"/>
      <c r="BS70" s="1979"/>
      <c r="BT70" s="1980"/>
      <c r="BU70" s="1980"/>
      <c r="BV70" s="1980"/>
      <c r="BW70" s="1980"/>
      <c r="BX70" s="1980"/>
      <c r="BY70" s="1980"/>
      <c r="BZ70" s="1981"/>
      <c r="CA70" s="1110"/>
      <c r="CB70" s="1110"/>
      <c r="CC70" s="1133"/>
      <c r="CD70" s="1133"/>
      <c r="CE70" s="1125"/>
    </row>
    <row r="71" spans="1:83" s="569" customFormat="1" ht="23.25" customHeight="1" thickBot="1">
      <c r="B71" s="1134"/>
      <c r="C71" s="1135"/>
      <c r="D71" s="905"/>
      <c r="E71" s="1136"/>
      <c r="F71" s="905"/>
      <c r="G71" s="1136"/>
      <c r="H71" s="1136"/>
      <c r="I71" s="1136"/>
      <c r="J71" s="1136"/>
      <c r="K71" s="1136"/>
      <c r="L71" s="1136"/>
      <c r="M71" s="1136"/>
      <c r="N71" s="1136"/>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940"/>
      <c r="BK71" s="940"/>
      <c r="BL71" s="940"/>
      <c r="BM71" s="1137"/>
      <c r="BN71" s="1137"/>
      <c r="BO71" s="1137"/>
      <c r="BP71" s="940"/>
      <c r="BQ71" s="1138"/>
      <c r="BR71" s="940"/>
      <c r="BS71" s="940"/>
      <c r="BT71" s="940"/>
      <c r="BU71" s="1139"/>
      <c r="BV71" s="1139"/>
      <c r="BW71" s="1139"/>
      <c r="BX71" s="1139"/>
      <c r="BY71" s="1137"/>
      <c r="BZ71" s="1137"/>
      <c r="CA71" s="1137"/>
      <c r="CB71" s="940"/>
      <c r="CC71" s="1138"/>
      <c r="CD71" s="1138"/>
      <c r="CE71" s="941"/>
    </row>
    <row r="72" spans="1:83" s="545" customFormat="1" ht="30" customHeight="1">
      <c r="B72" s="2265">
        <v>3</v>
      </c>
      <c r="C72" s="2265"/>
      <c r="D72" s="2265"/>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2265"/>
      <c r="AB72" s="2265"/>
      <c r="AC72" s="2265"/>
      <c r="AD72" s="2265"/>
      <c r="AE72" s="2265"/>
      <c r="AF72" s="2265"/>
      <c r="AG72" s="2265"/>
      <c r="AH72" s="2265"/>
      <c r="AI72" s="2265"/>
      <c r="AJ72" s="2265"/>
      <c r="AK72" s="2265"/>
      <c r="AL72" s="2265"/>
      <c r="AM72" s="2265"/>
      <c r="AN72" s="2265"/>
      <c r="AO72" s="2265"/>
      <c r="AP72" s="2265"/>
      <c r="AQ72" s="2265"/>
      <c r="AR72" s="2265"/>
      <c r="AS72" s="2265"/>
      <c r="AT72" s="2265"/>
      <c r="AU72" s="2265"/>
      <c r="AV72" s="2265"/>
      <c r="AW72" s="2265"/>
      <c r="AX72" s="2265"/>
      <c r="AY72" s="2265"/>
      <c r="AZ72" s="2265"/>
      <c r="BA72" s="2265"/>
      <c r="BB72" s="2265"/>
      <c r="BC72" s="2265"/>
      <c r="BD72" s="2265"/>
      <c r="BE72" s="2265"/>
      <c r="BF72" s="2265"/>
      <c r="BG72" s="2265"/>
      <c r="BH72" s="2265"/>
      <c r="BI72" s="2265"/>
      <c r="BJ72" s="2265"/>
      <c r="BK72" s="2265"/>
      <c r="BL72" s="2265"/>
      <c r="BM72" s="2265"/>
      <c r="BN72" s="2265"/>
      <c r="BO72" s="2265"/>
      <c r="BP72" s="2265"/>
      <c r="BQ72" s="2265"/>
      <c r="BR72" s="2265"/>
      <c r="BS72" s="2265"/>
      <c r="BT72" s="2265"/>
      <c r="BU72" s="2265"/>
      <c r="BV72" s="2265"/>
      <c r="BW72" s="2265"/>
      <c r="BX72" s="2265"/>
      <c r="BY72" s="2265"/>
      <c r="BZ72" s="2265"/>
      <c r="CA72" s="2265"/>
      <c r="CB72" s="2265"/>
      <c r="CC72" s="2265"/>
      <c r="CD72" s="2265"/>
      <c r="CE72" s="2265"/>
    </row>
    <row r="73" spans="1:83" ht="29.25" customHeight="1">
      <c r="A73" s="550"/>
      <c r="B73" s="2266"/>
      <c r="C73" s="2266"/>
      <c r="D73" s="2266"/>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2266"/>
      <c r="AC73" s="2266"/>
      <c r="AD73" s="2266"/>
      <c r="AE73" s="2266"/>
      <c r="AF73" s="2266"/>
      <c r="AG73" s="2266"/>
      <c r="AH73" s="2266"/>
      <c r="AI73" s="2266"/>
      <c r="AJ73" s="2266"/>
      <c r="AK73" s="2266"/>
      <c r="AL73" s="2266"/>
      <c r="AM73" s="2266"/>
      <c r="AN73" s="2266"/>
      <c r="AO73" s="2266"/>
      <c r="AP73" s="2266"/>
      <c r="AQ73" s="2266"/>
      <c r="AR73" s="2266"/>
      <c r="AS73" s="2266"/>
      <c r="AT73" s="2266"/>
      <c r="AU73" s="2266"/>
      <c r="AV73" s="2266"/>
      <c r="AW73" s="2266"/>
      <c r="AX73" s="2266"/>
      <c r="AY73" s="2266"/>
      <c r="AZ73" s="2266"/>
      <c r="BA73" s="2266"/>
      <c r="BB73" s="2266"/>
      <c r="BC73" s="2266"/>
      <c r="BD73" s="2266"/>
      <c r="BE73" s="2266"/>
      <c r="BF73" s="2266"/>
      <c r="BG73" s="2266"/>
      <c r="BH73" s="2266"/>
      <c r="BI73" s="2266"/>
      <c r="BJ73" s="2266"/>
      <c r="BK73" s="2266"/>
      <c r="BL73" s="2266"/>
      <c r="BM73" s="2266"/>
      <c r="BN73" s="2266"/>
      <c r="BO73" s="2266"/>
      <c r="BP73" s="2266"/>
      <c r="BQ73" s="2266"/>
      <c r="BR73" s="2266"/>
      <c r="BS73" s="2266"/>
      <c r="BT73" s="2266"/>
      <c r="BU73" s="2266"/>
      <c r="BV73" s="2266"/>
      <c r="BW73" s="2266"/>
      <c r="BX73" s="2266"/>
      <c r="BY73" s="2266"/>
      <c r="BZ73" s="2266"/>
      <c r="CA73" s="2266"/>
      <c r="CB73" s="2266"/>
      <c r="CC73" s="2266"/>
      <c r="CD73" s="2266"/>
      <c r="CE73" s="2266"/>
    </row>
    <row r="74" spans="1:83" ht="29.25" customHeight="1">
      <c r="A74" s="550"/>
      <c r="B74" s="2266"/>
      <c r="C74" s="2266"/>
      <c r="D74" s="2266"/>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2266"/>
      <c r="AC74" s="2266"/>
      <c r="AD74" s="2266"/>
      <c r="AE74" s="2266"/>
      <c r="AF74" s="2266"/>
      <c r="AG74" s="2266"/>
      <c r="AH74" s="2266"/>
      <c r="AI74" s="2266"/>
      <c r="AJ74" s="2266"/>
      <c r="AK74" s="2266"/>
      <c r="AL74" s="2266"/>
      <c r="AM74" s="2266"/>
      <c r="AN74" s="2266"/>
      <c r="AO74" s="2266"/>
      <c r="AP74" s="2266"/>
      <c r="AQ74" s="2266"/>
      <c r="AR74" s="2266"/>
      <c r="AS74" s="2266"/>
      <c r="AT74" s="2266"/>
      <c r="AU74" s="2266"/>
      <c r="AV74" s="2266"/>
      <c r="AW74" s="2266"/>
      <c r="AX74" s="2266"/>
      <c r="AY74" s="2266"/>
      <c r="AZ74" s="2266"/>
      <c r="BA74" s="2266"/>
      <c r="BB74" s="2266"/>
      <c r="BC74" s="2266"/>
      <c r="BD74" s="2266"/>
      <c r="BE74" s="2266"/>
      <c r="BF74" s="2266"/>
      <c r="BG74" s="2266"/>
      <c r="BH74" s="2266"/>
      <c r="BI74" s="2266"/>
      <c r="BJ74" s="2266"/>
      <c r="BK74" s="2266"/>
      <c r="BL74" s="2266"/>
      <c r="BM74" s="2266"/>
      <c r="BN74" s="2266"/>
      <c r="BO74" s="2266"/>
      <c r="BP74" s="2266"/>
      <c r="BQ74" s="2266"/>
      <c r="BR74" s="2266"/>
      <c r="BS74" s="2266"/>
      <c r="BT74" s="2266"/>
      <c r="BU74" s="2266"/>
      <c r="BV74" s="2266"/>
      <c r="BW74" s="2266"/>
      <c r="BX74" s="2266"/>
      <c r="BY74" s="2266"/>
      <c r="BZ74" s="2266"/>
      <c r="CA74" s="2266"/>
      <c r="CB74" s="2266"/>
      <c r="CC74" s="2266"/>
      <c r="CD74" s="2266"/>
      <c r="CE74" s="2266"/>
    </row>
  </sheetData>
  <mergeCells count="34">
    <mergeCell ref="BM69:BN70"/>
    <mergeCell ref="BK69:BL70"/>
    <mergeCell ref="B72:CE74"/>
    <mergeCell ref="BY41:CB42"/>
    <mergeCell ref="D43:CB45"/>
    <mergeCell ref="D52:BE56"/>
    <mergeCell ref="BT54:CB55"/>
    <mergeCell ref="BG64:BJ64"/>
    <mergeCell ref="BG68:BJ68"/>
    <mergeCell ref="E66:T66"/>
    <mergeCell ref="E70:T70"/>
    <mergeCell ref="D60:N60"/>
    <mergeCell ref="D61:AE61"/>
    <mergeCell ref="D62:AP62"/>
    <mergeCell ref="BO65:BP66"/>
    <mergeCell ref="BO69:BP70"/>
    <mergeCell ref="BW20:BY21"/>
    <mergeCell ref="J35:AH36"/>
    <mergeCell ref="AQ35:AU35"/>
    <mergeCell ref="AQ36:AU36"/>
    <mergeCell ref="BD35:CB36"/>
    <mergeCell ref="BX27:CB27"/>
    <mergeCell ref="BQ28:CB29"/>
    <mergeCell ref="D22:AR24"/>
    <mergeCell ref="D13:AR13"/>
    <mergeCell ref="BJ18:BU19"/>
    <mergeCell ref="N19:P20"/>
    <mergeCell ref="AF19:AH20"/>
    <mergeCell ref="BE19:BG20"/>
    <mergeCell ref="B2:CE3"/>
    <mergeCell ref="B4:CE4"/>
    <mergeCell ref="B5:CE5"/>
    <mergeCell ref="BU10:BY10"/>
    <mergeCell ref="BD11:BY12"/>
  </mergeCells>
  <printOptions horizontalCentered="1" verticalCentered="1"/>
  <pageMargins left="0.23622047244094491" right="0.23622047244094491" top="0.23622047244094491" bottom="0.23622047244094491" header="0" footer="0"/>
  <pageSetup paperSize="9" scale="3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6">
    <tabColor rgb="FF92D050"/>
  </sheetPr>
  <dimension ref="A1:CJ86"/>
  <sheetViews>
    <sheetView showGridLines="0" view="pageBreakPreview" zoomScale="50" zoomScaleNormal="54" zoomScaleSheetLayoutView="50" workbookViewId="0">
      <selection activeCell="BR75" sqref="BR75:BZ76"/>
    </sheetView>
  </sheetViews>
  <sheetFormatPr defaultColWidth="2.109375" defaultRowHeight="32.25" customHeight="1"/>
  <cols>
    <col min="1" max="1" width="9.6640625" style="544" customWidth="1"/>
    <col min="2" max="2" width="3.6640625" style="544" customWidth="1"/>
    <col min="3" max="3" width="9.6640625" style="544" customWidth="1"/>
    <col min="4" max="4" width="7.5546875" style="544" customWidth="1"/>
    <col min="5" max="5" width="1.5546875" style="544" customWidth="1"/>
    <col min="6" max="46" width="3.5546875" style="544" customWidth="1"/>
    <col min="47" max="47" width="4.33203125" style="544" customWidth="1"/>
    <col min="48" max="80" width="3.5546875" style="544" customWidth="1"/>
    <col min="81" max="81" width="5.5546875" style="544" customWidth="1"/>
    <col min="82" max="82" width="5.6640625" style="544" customWidth="1"/>
    <col min="83" max="86" width="2.109375" style="544"/>
    <col min="87" max="87" width="2.109375" style="544" customWidth="1"/>
    <col min="88" max="88" width="2.109375" style="544"/>
    <col min="89" max="89" width="21.88671875" style="544" customWidth="1"/>
    <col min="90" max="247" width="2.109375" style="544"/>
    <col min="248" max="248" width="3.5546875" style="544" customWidth="1"/>
    <col min="249" max="249" width="8.5546875" style="544" bestFit="1" customWidth="1"/>
    <col min="250" max="250" width="3.5546875" style="544" customWidth="1"/>
    <col min="251" max="254" width="1.33203125" style="544" customWidth="1"/>
    <col min="255" max="336" width="3.5546875" style="544" customWidth="1"/>
    <col min="337" max="503" width="2.109375" style="544"/>
    <col min="504" max="504" width="3.5546875" style="544" customWidth="1"/>
    <col min="505" max="505" width="8.5546875" style="544" bestFit="1" customWidth="1"/>
    <col min="506" max="506" width="3.5546875" style="544" customWidth="1"/>
    <col min="507" max="510" width="1.33203125" style="544" customWidth="1"/>
    <col min="511" max="592" width="3.5546875" style="544" customWidth="1"/>
    <col min="593" max="759" width="2.109375" style="544"/>
    <col min="760" max="760" width="3.5546875" style="544" customWidth="1"/>
    <col min="761" max="761" width="8.5546875" style="544" bestFit="1" customWidth="1"/>
    <col min="762" max="762" width="3.5546875" style="544" customWidth="1"/>
    <col min="763" max="766" width="1.33203125" style="544" customWidth="1"/>
    <col min="767" max="848" width="3.5546875" style="544" customWidth="1"/>
    <col min="849" max="1015" width="2.109375" style="544"/>
    <col min="1016" max="1016" width="3.5546875" style="544" customWidth="1"/>
    <col min="1017" max="1017" width="8.5546875" style="544" bestFit="1" customWidth="1"/>
    <col min="1018" max="1018" width="3.5546875" style="544" customWidth="1"/>
    <col min="1019" max="1022" width="1.33203125" style="544" customWidth="1"/>
    <col min="1023" max="1104" width="3.5546875" style="544" customWidth="1"/>
    <col min="1105" max="1271" width="2.109375" style="544"/>
    <col min="1272" max="1272" width="3.5546875" style="544" customWidth="1"/>
    <col min="1273" max="1273" width="8.5546875" style="544" bestFit="1" customWidth="1"/>
    <col min="1274" max="1274" width="3.5546875" style="544" customWidth="1"/>
    <col min="1275" max="1278" width="1.33203125" style="544" customWidth="1"/>
    <col min="1279" max="1360" width="3.5546875" style="544" customWidth="1"/>
    <col min="1361" max="1527" width="2.109375" style="544"/>
    <col min="1528" max="1528" width="3.5546875" style="544" customWidth="1"/>
    <col min="1529" max="1529" width="8.5546875" style="544" bestFit="1" customWidth="1"/>
    <col min="1530" max="1530" width="3.5546875" style="544" customWidth="1"/>
    <col min="1531" max="1534" width="1.33203125" style="544" customWidth="1"/>
    <col min="1535" max="1616" width="3.5546875" style="544" customWidth="1"/>
    <col min="1617" max="1783" width="2.109375" style="544"/>
    <col min="1784" max="1784" width="3.5546875" style="544" customWidth="1"/>
    <col min="1785" max="1785" width="8.5546875" style="544" bestFit="1" customWidth="1"/>
    <col min="1786" max="1786" width="3.5546875" style="544" customWidth="1"/>
    <col min="1787" max="1790" width="1.33203125" style="544" customWidth="1"/>
    <col min="1791" max="1872" width="3.5546875" style="544" customWidth="1"/>
    <col min="1873" max="2039" width="2.109375" style="544"/>
    <col min="2040" max="2040" width="3.5546875" style="544" customWidth="1"/>
    <col min="2041" max="2041" width="8.5546875" style="544" bestFit="1" customWidth="1"/>
    <col min="2042" max="2042" width="3.5546875" style="544" customWidth="1"/>
    <col min="2043" max="2046" width="1.33203125" style="544" customWidth="1"/>
    <col min="2047" max="2128" width="3.5546875" style="544" customWidth="1"/>
    <col min="2129" max="2295" width="2.109375" style="544"/>
    <col min="2296" max="2296" width="3.5546875" style="544" customWidth="1"/>
    <col min="2297" max="2297" width="8.5546875" style="544" bestFit="1" customWidth="1"/>
    <col min="2298" max="2298" width="3.5546875" style="544" customWidth="1"/>
    <col min="2299" max="2302" width="1.33203125" style="544" customWidth="1"/>
    <col min="2303" max="2384" width="3.5546875" style="544" customWidth="1"/>
    <col min="2385" max="2551" width="2.109375" style="544"/>
    <col min="2552" max="2552" width="3.5546875" style="544" customWidth="1"/>
    <col min="2553" max="2553" width="8.5546875" style="544" bestFit="1" customWidth="1"/>
    <col min="2554" max="2554" width="3.5546875" style="544" customWidth="1"/>
    <col min="2555" max="2558" width="1.33203125" style="544" customWidth="1"/>
    <col min="2559" max="2640" width="3.5546875" style="544" customWidth="1"/>
    <col min="2641" max="2807" width="2.109375" style="544"/>
    <col min="2808" max="2808" width="3.5546875" style="544" customWidth="1"/>
    <col min="2809" max="2809" width="8.5546875" style="544" bestFit="1" customWidth="1"/>
    <col min="2810" max="2810" width="3.5546875" style="544" customWidth="1"/>
    <col min="2811" max="2814" width="1.33203125" style="544" customWidth="1"/>
    <col min="2815" max="2896" width="3.5546875" style="544" customWidth="1"/>
    <col min="2897" max="3063" width="2.109375" style="544"/>
    <col min="3064" max="3064" width="3.5546875" style="544" customWidth="1"/>
    <col min="3065" max="3065" width="8.5546875" style="544" bestFit="1" customWidth="1"/>
    <col min="3066" max="3066" width="3.5546875" style="544" customWidth="1"/>
    <col min="3067" max="3070" width="1.33203125" style="544" customWidth="1"/>
    <col min="3071" max="3152" width="3.5546875" style="544" customWidth="1"/>
    <col min="3153" max="3319" width="2.109375" style="544"/>
    <col min="3320" max="3320" width="3.5546875" style="544" customWidth="1"/>
    <col min="3321" max="3321" width="8.5546875" style="544" bestFit="1" customWidth="1"/>
    <col min="3322" max="3322" width="3.5546875" style="544" customWidth="1"/>
    <col min="3323" max="3326" width="1.33203125" style="544" customWidth="1"/>
    <col min="3327" max="3408" width="3.5546875" style="544" customWidth="1"/>
    <col min="3409" max="3575" width="2.109375" style="544"/>
    <col min="3576" max="3576" width="3.5546875" style="544" customWidth="1"/>
    <col min="3577" max="3577" width="8.5546875" style="544" bestFit="1" customWidth="1"/>
    <col min="3578" max="3578" width="3.5546875" style="544" customWidth="1"/>
    <col min="3579" max="3582" width="1.33203125" style="544" customWidth="1"/>
    <col min="3583" max="3664" width="3.5546875" style="544" customWidth="1"/>
    <col min="3665" max="3831" width="2.109375" style="544"/>
    <col min="3832" max="3832" width="3.5546875" style="544" customWidth="1"/>
    <col min="3833" max="3833" width="8.5546875" style="544" bestFit="1" customWidth="1"/>
    <col min="3834" max="3834" width="3.5546875" style="544" customWidth="1"/>
    <col min="3835" max="3838" width="1.33203125" style="544" customWidth="1"/>
    <col min="3839" max="3920" width="3.5546875" style="544" customWidth="1"/>
    <col min="3921" max="4087" width="2.109375" style="544"/>
    <col min="4088" max="4088" width="3.5546875" style="544" customWidth="1"/>
    <col min="4089" max="4089" width="8.5546875" style="544" bestFit="1" customWidth="1"/>
    <col min="4090" max="4090" width="3.5546875" style="544" customWidth="1"/>
    <col min="4091" max="4094" width="1.33203125" style="544" customWidth="1"/>
    <col min="4095" max="4176" width="3.5546875" style="544" customWidth="1"/>
    <col min="4177" max="4343" width="2.109375" style="544"/>
    <col min="4344" max="4344" width="3.5546875" style="544" customWidth="1"/>
    <col min="4345" max="4345" width="8.5546875" style="544" bestFit="1" customWidth="1"/>
    <col min="4346" max="4346" width="3.5546875" style="544" customWidth="1"/>
    <col min="4347" max="4350" width="1.33203125" style="544" customWidth="1"/>
    <col min="4351" max="4432" width="3.5546875" style="544" customWidth="1"/>
    <col min="4433" max="4599" width="2.109375" style="544"/>
    <col min="4600" max="4600" width="3.5546875" style="544" customWidth="1"/>
    <col min="4601" max="4601" width="8.5546875" style="544" bestFit="1" customWidth="1"/>
    <col min="4602" max="4602" width="3.5546875" style="544" customWidth="1"/>
    <col min="4603" max="4606" width="1.33203125" style="544" customWidth="1"/>
    <col min="4607" max="4688" width="3.5546875" style="544" customWidth="1"/>
    <col min="4689" max="4855" width="2.109375" style="544"/>
    <col min="4856" max="4856" width="3.5546875" style="544" customWidth="1"/>
    <col min="4857" max="4857" width="8.5546875" style="544" bestFit="1" customWidth="1"/>
    <col min="4858" max="4858" width="3.5546875" style="544" customWidth="1"/>
    <col min="4859" max="4862" width="1.33203125" style="544" customWidth="1"/>
    <col min="4863" max="4944" width="3.5546875" style="544" customWidth="1"/>
    <col min="4945" max="5111" width="2.109375" style="544"/>
    <col min="5112" max="5112" width="3.5546875" style="544" customWidth="1"/>
    <col min="5113" max="5113" width="8.5546875" style="544" bestFit="1" customWidth="1"/>
    <col min="5114" max="5114" width="3.5546875" style="544" customWidth="1"/>
    <col min="5115" max="5118" width="1.33203125" style="544" customWidth="1"/>
    <col min="5119" max="5200" width="3.5546875" style="544" customWidth="1"/>
    <col min="5201" max="5367" width="2.109375" style="544"/>
    <col min="5368" max="5368" width="3.5546875" style="544" customWidth="1"/>
    <col min="5369" max="5369" width="8.5546875" style="544" bestFit="1" customWidth="1"/>
    <col min="5370" max="5370" width="3.5546875" style="544" customWidth="1"/>
    <col min="5371" max="5374" width="1.33203125" style="544" customWidth="1"/>
    <col min="5375" max="5456" width="3.5546875" style="544" customWidth="1"/>
    <col min="5457" max="5623" width="2.109375" style="544"/>
    <col min="5624" max="5624" width="3.5546875" style="544" customWidth="1"/>
    <col min="5625" max="5625" width="8.5546875" style="544" bestFit="1" customWidth="1"/>
    <col min="5626" max="5626" width="3.5546875" style="544" customWidth="1"/>
    <col min="5627" max="5630" width="1.33203125" style="544" customWidth="1"/>
    <col min="5631" max="5712" width="3.5546875" style="544" customWidth="1"/>
    <col min="5713" max="5879" width="2.109375" style="544"/>
    <col min="5880" max="5880" width="3.5546875" style="544" customWidth="1"/>
    <col min="5881" max="5881" width="8.5546875" style="544" bestFit="1" customWidth="1"/>
    <col min="5882" max="5882" width="3.5546875" style="544" customWidth="1"/>
    <col min="5883" max="5886" width="1.33203125" style="544" customWidth="1"/>
    <col min="5887" max="5968" width="3.5546875" style="544" customWidth="1"/>
    <col min="5969" max="6135" width="2.109375" style="544"/>
    <col min="6136" max="6136" width="3.5546875" style="544" customWidth="1"/>
    <col min="6137" max="6137" width="8.5546875" style="544" bestFit="1" customWidth="1"/>
    <col min="6138" max="6138" width="3.5546875" style="544" customWidth="1"/>
    <col min="6139" max="6142" width="1.33203125" style="544" customWidth="1"/>
    <col min="6143" max="6224" width="3.5546875" style="544" customWidth="1"/>
    <col min="6225" max="6391" width="2.109375" style="544"/>
    <col min="6392" max="6392" width="3.5546875" style="544" customWidth="1"/>
    <col min="6393" max="6393" width="8.5546875" style="544" bestFit="1" customWidth="1"/>
    <col min="6394" max="6394" width="3.5546875" style="544" customWidth="1"/>
    <col min="6395" max="6398" width="1.33203125" style="544" customWidth="1"/>
    <col min="6399" max="6480" width="3.5546875" style="544" customWidth="1"/>
    <col min="6481" max="6647" width="2.109375" style="544"/>
    <col min="6648" max="6648" width="3.5546875" style="544" customWidth="1"/>
    <col min="6649" max="6649" width="8.5546875" style="544" bestFit="1" customWidth="1"/>
    <col min="6650" max="6650" width="3.5546875" style="544" customWidth="1"/>
    <col min="6651" max="6654" width="1.33203125" style="544" customWidth="1"/>
    <col min="6655" max="6736" width="3.5546875" style="544" customWidth="1"/>
    <col min="6737" max="6903" width="2.109375" style="544"/>
    <col min="6904" max="6904" width="3.5546875" style="544" customWidth="1"/>
    <col min="6905" max="6905" width="8.5546875" style="544" bestFit="1" customWidth="1"/>
    <col min="6906" max="6906" width="3.5546875" style="544" customWidth="1"/>
    <col min="6907" max="6910" width="1.33203125" style="544" customWidth="1"/>
    <col min="6911" max="6992" width="3.5546875" style="544" customWidth="1"/>
    <col min="6993" max="7159" width="2.109375" style="544"/>
    <col min="7160" max="7160" width="3.5546875" style="544" customWidth="1"/>
    <col min="7161" max="7161" width="8.5546875" style="544" bestFit="1" customWidth="1"/>
    <col min="7162" max="7162" width="3.5546875" style="544" customWidth="1"/>
    <col min="7163" max="7166" width="1.33203125" style="544" customWidth="1"/>
    <col min="7167" max="7248" width="3.5546875" style="544" customWidth="1"/>
    <col min="7249" max="7415" width="2.109375" style="544"/>
    <col min="7416" max="7416" width="3.5546875" style="544" customWidth="1"/>
    <col min="7417" max="7417" width="8.5546875" style="544" bestFit="1" customWidth="1"/>
    <col min="7418" max="7418" width="3.5546875" style="544" customWidth="1"/>
    <col min="7419" max="7422" width="1.33203125" style="544" customWidth="1"/>
    <col min="7423" max="7504" width="3.5546875" style="544" customWidth="1"/>
    <col min="7505" max="7671" width="2.109375" style="544"/>
    <col min="7672" max="7672" width="3.5546875" style="544" customWidth="1"/>
    <col min="7673" max="7673" width="8.5546875" style="544" bestFit="1" customWidth="1"/>
    <col min="7674" max="7674" width="3.5546875" style="544" customWidth="1"/>
    <col min="7675" max="7678" width="1.33203125" style="544" customWidth="1"/>
    <col min="7679" max="7760" width="3.5546875" style="544" customWidth="1"/>
    <col min="7761" max="7927" width="2.109375" style="544"/>
    <col min="7928" max="7928" width="3.5546875" style="544" customWidth="1"/>
    <col min="7929" max="7929" width="8.5546875" style="544" bestFit="1" customWidth="1"/>
    <col min="7930" max="7930" width="3.5546875" style="544" customWidth="1"/>
    <col min="7931" max="7934" width="1.33203125" style="544" customWidth="1"/>
    <col min="7935" max="8016" width="3.5546875" style="544" customWidth="1"/>
    <col min="8017" max="8183" width="2.109375" style="544"/>
    <col min="8184" max="8184" width="3.5546875" style="544" customWidth="1"/>
    <col min="8185" max="8185" width="8.5546875" style="544" bestFit="1" customWidth="1"/>
    <col min="8186" max="8186" width="3.5546875" style="544" customWidth="1"/>
    <col min="8187" max="8190" width="1.33203125" style="544" customWidth="1"/>
    <col min="8191" max="8272" width="3.5546875" style="544" customWidth="1"/>
    <col min="8273" max="8439" width="2.109375" style="544"/>
    <col min="8440" max="8440" width="3.5546875" style="544" customWidth="1"/>
    <col min="8441" max="8441" width="8.5546875" style="544" bestFit="1" customWidth="1"/>
    <col min="8442" max="8442" width="3.5546875" style="544" customWidth="1"/>
    <col min="8443" max="8446" width="1.33203125" style="544" customWidth="1"/>
    <col min="8447" max="8528" width="3.5546875" style="544" customWidth="1"/>
    <col min="8529" max="8695" width="2.109375" style="544"/>
    <col min="8696" max="8696" width="3.5546875" style="544" customWidth="1"/>
    <col min="8697" max="8697" width="8.5546875" style="544" bestFit="1" customWidth="1"/>
    <col min="8698" max="8698" width="3.5546875" style="544" customWidth="1"/>
    <col min="8699" max="8702" width="1.33203125" style="544" customWidth="1"/>
    <col min="8703" max="8784" width="3.5546875" style="544" customWidth="1"/>
    <col min="8785" max="8951" width="2.109375" style="544"/>
    <col min="8952" max="8952" width="3.5546875" style="544" customWidth="1"/>
    <col min="8953" max="8953" width="8.5546875" style="544" bestFit="1" customWidth="1"/>
    <col min="8954" max="8954" width="3.5546875" style="544" customWidth="1"/>
    <col min="8955" max="8958" width="1.33203125" style="544" customWidth="1"/>
    <col min="8959" max="9040" width="3.5546875" style="544" customWidth="1"/>
    <col min="9041" max="9207" width="2.109375" style="544"/>
    <col min="9208" max="9208" width="3.5546875" style="544" customWidth="1"/>
    <col min="9209" max="9209" width="8.5546875" style="544" bestFit="1" customWidth="1"/>
    <col min="9210" max="9210" width="3.5546875" style="544" customWidth="1"/>
    <col min="9211" max="9214" width="1.33203125" style="544" customWidth="1"/>
    <col min="9215" max="9296" width="3.5546875" style="544" customWidth="1"/>
    <col min="9297" max="9463" width="2.109375" style="544"/>
    <col min="9464" max="9464" width="3.5546875" style="544" customWidth="1"/>
    <col min="9465" max="9465" width="8.5546875" style="544" bestFit="1" customWidth="1"/>
    <col min="9466" max="9466" width="3.5546875" style="544" customWidth="1"/>
    <col min="9467" max="9470" width="1.33203125" style="544" customWidth="1"/>
    <col min="9471" max="9552" width="3.5546875" style="544" customWidth="1"/>
    <col min="9553" max="9719" width="2.109375" style="544"/>
    <col min="9720" max="9720" width="3.5546875" style="544" customWidth="1"/>
    <col min="9721" max="9721" width="8.5546875" style="544" bestFit="1" customWidth="1"/>
    <col min="9722" max="9722" width="3.5546875" style="544" customWidth="1"/>
    <col min="9723" max="9726" width="1.33203125" style="544" customWidth="1"/>
    <col min="9727" max="9808" width="3.5546875" style="544" customWidth="1"/>
    <col min="9809" max="9975" width="2.109375" style="544"/>
    <col min="9976" max="9976" width="3.5546875" style="544" customWidth="1"/>
    <col min="9977" max="9977" width="8.5546875" style="544" bestFit="1" customWidth="1"/>
    <col min="9978" max="9978" width="3.5546875" style="544" customWidth="1"/>
    <col min="9979" max="9982" width="1.33203125" style="544" customWidth="1"/>
    <col min="9983" max="10064" width="3.5546875" style="544" customWidth="1"/>
    <col min="10065" max="10231" width="2.109375" style="544"/>
    <col min="10232" max="10232" width="3.5546875" style="544" customWidth="1"/>
    <col min="10233" max="10233" width="8.5546875" style="544" bestFit="1" customWidth="1"/>
    <col min="10234" max="10234" width="3.5546875" style="544" customWidth="1"/>
    <col min="10235" max="10238" width="1.33203125" style="544" customWidth="1"/>
    <col min="10239" max="10320" width="3.5546875" style="544" customWidth="1"/>
    <col min="10321" max="10487" width="2.109375" style="544"/>
    <col min="10488" max="10488" width="3.5546875" style="544" customWidth="1"/>
    <col min="10489" max="10489" width="8.5546875" style="544" bestFit="1" customWidth="1"/>
    <col min="10490" max="10490" width="3.5546875" style="544" customWidth="1"/>
    <col min="10491" max="10494" width="1.33203125" style="544" customWidth="1"/>
    <col min="10495" max="10576" width="3.5546875" style="544" customWidth="1"/>
    <col min="10577" max="10743" width="2.109375" style="544"/>
    <col min="10744" max="10744" width="3.5546875" style="544" customWidth="1"/>
    <col min="10745" max="10745" width="8.5546875" style="544" bestFit="1" customWidth="1"/>
    <col min="10746" max="10746" width="3.5546875" style="544" customWidth="1"/>
    <col min="10747" max="10750" width="1.33203125" style="544" customWidth="1"/>
    <col min="10751" max="10832" width="3.5546875" style="544" customWidth="1"/>
    <col min="10833" max="10999" width="2.109375" style="544"/>
    <col min="11000" max="11000" width="3.5546875" style="544" customWidth="1"/>
    <col min="11001" max="11001" width="8.5546875" style="544" bestFit="1" customWidth="1"/>
    <col min="11002" max="11002" width="3.5546875" style="544" customWidth="1"/>
    <col min="11003" max="11006" width="1.33203125" style="544" customWidth="1"/>
    <col min="11007" max="11088" width="3.5546875" style="544" customWidth="1"/>
    <col min="11089" max="11255" width="2.109375" style="544"/>
    <col min="11256" max="11256" width="3.5546875" style="544" customWidth="1"/>
    <col min="11257" max="11257" width="8.5546875" style="544" bestFit="1" customWidth="1"/>
    <col min="11258" max="11258" width="3.5546875" style="544" customWidth="1"/>
    <col min="11259" max="11262" width="1.33203125" style="544" customWidth="1"/>
    <col min="11263" max="11344" width="3.5546875" style="544" customWidth="1"/>
    <col min="11345" max="11511" width="2.109375" style="544"/>
    <col min="11512" max="11512" width="3.5546875" style="544" customWidth="1"/>
    <col min="11513" max="11513" width="8.5546875" style="544" bestFit="1" customWidth="1"/>
    <col min="11514" max="11514" width="3.5546875" style="544" customWidth="1"/>
    <col min="11515" max="11518" width="1.33203125" style="544" customWidth="1"/>
    <col min="11519" max="11600" width="3.5546875" style="544" customWidth="1"/>
    <col min="11601" max="11767" width="2.109375" style="544"/>
    <col min="11768" max="11768" width="3.5546875" style="544" customWidth="1"/>
    <col min="11769" max="11769" width="8.5546875" style="544" bestFit="1" customWidth="1"/>
    <col min="11770" max="11770" width="3.5546875" style="544" customWidth="1"/>
    <col min="11771" max="11774" width="1.33203125" style="544" customWidth="1"/>
    <col min="11775" max="11856" width="3.5546875" style="544" customWidth="1"/>
    <col min="11857" max="12023" width="2.109375" style="544"/>
    <col min="12024" max="12024" width="3.5546875" style="544" customWidth="1"/>
    <col min="12025" max="12025" width="8.5546875" style="544" bestFit="1" customWidth="1"/>
    <col min="12026" max="12026" width="3.5546875" style="544" customWidth="1"/>
    <col min="12027" max="12030" width="1.33203125" style="544" customWidth="1"/>
    <col min="12031" max="12112" width="3.5546875" style="544" customWidth="1"/>
    <col min="12113" max="12279" width="2.109375" style="544"/>
    <col min="12280" max="12280" width="3.5546875" style="544" customWidth="1"/>
    <col min="12281" max="12281" width="8.5546875" style="544" bestFit="1" customWidth="1"/>
    <col min="12282" max="12282" width="3.5546875" style="544" customWidth="1"/>
    <col min="12283" max="12286" width="1.33203125" style="544" customWidth="1"/>
    <col min="12287" max="12368" width="3.5546875" style="544" customWidth="1"/>
    <col min="12369" max="12535" width="2.109375" style="544"/>
    <col min="12536" max="12536" width="3.5546875" style="544" customWidth="1"/>
    <col min="12537" max="12537" width="8.5546875" style="544" bestFit="1" customWidth="1"/>
    <col min="12538" max="12538" width="3.5546875" style="544" customWidth="1"/>
    <col min="12539" max="12542" width="1.33203125" style="544" customWidth="1"/>
    <col min="12543" max="12624" width="3.5546875" style="544" customWidth="1"/>
    <col min="12625" max="12791" width="2.109375" style="544"/>
    <col min="12792" max="12792" width="3.5546875" style="544" customWidth="1"/>
    <col min="12793" max="12793" width="8.5546875" style="544" bestFit="1" customWidth="1"/>
    <col min="12794" max="12794" width="3.5546875" style="544" customWidth="1"/>
    <col min="12795" max="12798" width="1.33203125" style="544" customWidth="1"/>
    <col min="12799" max="12880" width="3.5546875" style="544" customWidth="1"/>
    <col min="12881" max="13047" width="2.109375" style="544"/>
    <col min="13048" max="13048" width="3.5546875" style="544" customWidth="1"/>
    <col min="13049" max="13049" width="8.5546875" style="544" bestFit="1" customWidth="1"/>
    <col min="13050" max="13050" width="3.5546875" style="544" customWidth="1"/>
    <col min="13051" max="13054" width="1.33203125" style="544" customWidth="1"/>
    <col min="13055" max="13136" width="3.5546875" style="544" customWidth="1"/>
    <col min="13137" max="13303" width="2.109375" style="544"/>
    <col min="13304" max="13304" width="3.5546875" style="544" customWidth="1"/>
    <col min="13305" max="13305" width="8.5546875" style="544" bestFit="1" customWidth="1"/>
    <col min="13306" max="13306" width="3.5546875" style="544" customWidth="1"/>
    <col min="13307" max="13310" width="1.33203125" style="544" customWidth="1"/>
    <col min="13311" max="13392" width="3.5546875" style="544" customWidth="1"/>
    <col min="13393" max="13559" width="2.109375" style="544"/>
    <col min="13560" max="13560" width="3.5546875" style="544" customWidth="1"/>
    <col min="13561" max="13561" width="8.5546875" style="544" bestFit="1" customWidth="1"/>
    <col min="13562" max="13562" width="3.5546875" style="544" customWidth="1"/>
    <col min="13563" max="13566" width="1.33203125" style="544" customWidth="1"/>
    <col min="13567" max="13648" width="3.5546875" style="544" customWidth="1"/>
    <col min="13649" max="13815" width="2.109375" style="544"/>
    <col min="13816" max="13816" width="3.5546875" style="544" customWidth="1"/>
    <col min="13817" max="13817" width="8.5546875" style="544" bestFit="1" customWidth="1"/>
    <col min="13818" max="13818" width="3.5546875" style="544" customWidth="1"/>
    <col min="13819" max="13822" width="1.33203125" style="544" customWidth="1"/>
    <col min="13823" max="13904" width="3.5546875" style="544" customWidth="1"/>
    <col min="13905" max="14071" width="2.109375" style="544"/>
    <col min="14072" max="14072" width="3.5546875" style="544" customWidth="1"/>
    <col min="14073" max="14073" width="8.5546875" style="544" bestFit="1" customWidth="1"/>
    <col min="14074" max="14074" width="3.5546875" style="544" customWidth="1"/>
    <col min="14075" max="14078" width="1.33203125" style="544" customWidth="1"/>
    <col min="14079" max="14160" width="3.5546875" style="544" customWidth="1"/>
    <col min="14161" max="14327" width="2.109375" style="544"/>
    <col min="14328" max="14328" width="3.5546875" style="544" customWidth="1"/>
    <col min="14329" max="14329" width="8.5546875" style="544" bestFit="1" customWidth="1"/>
    <col min="14330" max="14330" width="3.5546875" style="544" customWidth="1"/>
    <col min="14331" max="14334" width="1.33203125" style="544" customWidth="1"/>
    <col min="14335" max="14416" width="3.5546875" style="544" customWidth="1"/>
    <col min="14417" max="14583" width="2.109375" style="544"/>
    <col min="14584" max="14584" width="3.5546875" style="544" customWidth="1"/>
    <col min="14585" max="14585" width="8.5546875" style="544" bestFit="1" customWidth="1"/>
    <col min="14586" max="14586" width="3.5546875" style="544" customWidth="1"/>
    <col min="14587" max="14590" width="1.33203125" style="544" customWidth="1"/>
    <col min="14591" max="14672" width="3.5546875" style="544" customWidth="1"/>
    <col min="14673" max="14839" width="2.109375" style="544"/>
    <col min="14840" max="14840" width="3.5546875" style="544" customWidth="1"/>
    <col min="14841" max="14841" width="8.5546875" style="544" bestFit="1" customWidth="1"/>
    <col min="14842" max="14842" width="3.5546875" style="544" customWidth="1"/>
    <col min="14843" max="14846" width="1.33203125" style="544" customWidth="1"/>
    <col min="14847" max="14928" width="3.5546875" style="544" customWidth="1"/>
    <col min="14929" max="15095" width="2.109375" style="544"/>
    <col min="15096" max="15096" width="3.5546875" style="544" customWidth="1"/>
    <col min="15097" max="15097" width="8.5546875" style="544" bestFit="1" customWidth="1"/>
    <col min="15098" max="15098" width="3.5546875" style="544" customWidth="1"/>
    <col min="15099" max="15102" width="1.33203125" style="544" customWidth="1"/>
    <col min="15103" max="15184" width="3.5546875" style="544" customWidth="1"/>
    <col min="15185" max="15351" width="2.109375" style="544"/>
    <col min="15352" max="15352" width="3.5546875" style="544" customWidth="1"/>
    <col min="15353" max="15353" width="8.5546875" style="544" bestFit="1" customWidth="1"/>
    <col min="15354" max="15354" width="3.5546875" style="544" customWidth="1"/>
    <col min="15355" max="15358" width="1.33203125" style="544" customWidth="1"/>
    <col min="15359" max="15440" width="3.5546875" style="544" customWidth="1"/>
    <col min="15441" max="15607" width="2.109375" style="544"/>
    <col min="15608" max="15608" width="3.5546875" style="544" customWidth="1"/>
    <col min="15609" max="15609" width="8.5546875" style="544" bestFit="1" customWidth="1"/>
    <col min="15610" max="15610" width="3.5546875" style="544" customWidth="1"/>
    <col min="15611" max="15614" width="1.33203125" style="544" customWidth="1"/>
    <col min="15615" max="15696" width="3.5546875" style="544" customWidth="1"/>
    <col min="15697" max="15863" width="2.109375" style="544"/>
    <col min="15864" max="15864" width="3.5546875" style="544" customWidth="1"/>
    <col min="15865" max="15865" width="8.5546875" style="544" bestFit="1" customWidth="1"/>
    <col min="15866" max="15866" width="3.5546875" style="544" customWidth="1"/>
    <col min="15867" max="15870" width="1.33203125" style="544" customWidth="1"/>
    <col min="15871" max="15952" width="3.5546875" style="544" customWidth="1"/>
    <col min="15953" max="16119" width="2.109375" style="544"/>
    <col min="16120" max="16120" width="3.5546875" style="544" customWidth="1"/>
    <col min="16121" max="16121" width="8.5546875" style="544" bestFit="1" customWidth="1"/>
    <col min="16122" max="16122" width="3.5546875" style="544" customWidth="1"/>
    <col min="16123" max="16126" width="1.33203125" style="544" customWidth="1"/>
    <col min="16127" max="16208" width="3.5546875" style="544" customWidth="1"/>
    <col min="16209" max="16384" width="2.109375" style="544"/>
  </cols>
  <sheetData>
    <row r="1" spans="2:82" ht="15" customHeight="1" thickBot="1"/>
    <row r="2" spans="2:82" ht="15" customHeight="1">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4"/>
    </row>
    <row r="3" spans="2:82" ht="30" customHeight="1">
      <c r="B3" s="567"/>
      <c r="C3" s="548"/>
      <c r="D3" s="548"/>
      <c r="E3" s="548"/>
      <c r="F3" s="548"/>
      <c r="G3" s="548"/>
      <c r="H3" s="548"/>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548"/>
      <c r="BL3" s="548"/>
      <c r="BM3" s="548"/>
      <c r="BN3" s="548"/>
      <c r="BO3" s="548"/>
      <c r="BP3" s="548"/>
      <c r="BQ3" s="548"/>
      <c r="BR3" s="548"/>
      <c r="BS3" s="548"/>
      <c r="BT3" s="548"/>
      <c r="BU3" s="548"/>
      <c r="BV3" s="548"/>
      <c r="BW3" s="548"/>
      <c r="BX3" s="548"/>
      <c r="BY3" s="548"/>
      <c r="BZ3" s="548"/>
      <c r="CA3" s="548"/>
      <c r="CB3" s="548"/>
      <c r="CC3" s="568"/>
      <c r="CD3" s="548"/>
    </row>
    <row r="4" spans="2:82" ht="30" customHeight="1">
      <c r="B4" s="604"/>
      <c r="C4" s="550"/>
      <c r="D4" s="550"/>
      <c r="E4" s="550"/>
      <c r="F4" s="550"/>
      <c r="G4" s="550"/>
      <c r="H4" s="550"/>
      <c r="I4" s="23" t="s">
        <v>1530</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550"/>
      <c r="BL4" s="550"/>
      <c r="BM4" s="550"/>
      <c r="BN4" s="550"/>
      <c r="BO4" s="550"/>
      <c r="BP4" s="550"/>
      <c r="BQ4" s="550"/>
      <c r="BR4" s="550"/>
      <c r="BS4" s="550"/>
      <c r="BT4" s="550"/>
      <c r="BU4" s="550"/>
      <c r="BV4" s="550"/>
      <c r="BW4" s="550"/>
      <c r="BX4" s="550"/>
      <c r="BY4" s="550"/>
      <c r="BZ4" s="550"/>
      <c r="CA4" s="550"/>
      <c r="CB4" s="550"/>
      <c r="CC4" s="605"/>
      <c r="CD4" s="550"/>
    </row>
    <row r="5" spans="2:82" ht="30" customHeight="1">
      <c r="B5" s="606"/>
      <c r="C5" s="551"/>
      <c r="D5" s="551"/>
      <c r="E5" s="551"/>
      <c r="F5" s="551"/>
      <c r="G5" s="551"/>
      <c r="H5" s="551"/>
      <c r="I5" s="28" t="s">
        <v>1531</v>
      </c>
      <c r="J5" s="23"/>
      <c r="K5" s="23"/>
      <c r="L5" s="23"/>
      <c r="M5" s="23"/>
      <c r="N5" s="23"/>
      <c r="O5" s="23"/>
      <c r="P5" s="23"/>
      <c r="Q5" s="23"/>
      <c r="R5" s="23"/>
      <c r="S5" s="23"/>
      <c r="T5" s="23"/>
      <c r="U5" s="23"/>
      <c r="V5" s="23"/>
      <c r="W5" s="23"/>
      <c r="X5" s="23"/>
      <c r="Y5" s="23"/>
      <c r="Z5" s="23"/>
      <c r="AA5" s="23"/>
      <c r="AB5" s="23"/>
      <c r="AC5" s="23"/>
      <c r="AD5" s="23"/>
      <c r="AE5" s="23"/>
      <c r="AF5" s="23"/>
      <c r="BK5" s="551"/>
      <c r="BL5" s="551"/>
      <c r="BM5" s="551"/>
      <c r="BN5" s="551"/>
      <c r="BO5" s="551"/>
      <c r="BP5" s="551"/>
      <c r="BQ5" s="551"/>
      <c r="BR5" s="551"/>
      <c r="BS5" s="551"/>
      <c r="BT5" s="551"/>
      <c r="BU5" s="551"/>
      <c r="BV5" s="551"/>
      <c r="BW5" s="551"/>
      <c r="BX5" s="551"/>
      <c r="BY5" s="551"/>
      <c r="BZ5" s="551"/>
      <c r="CA5" s="551"/>
      <c r="CB5" s="551"/>
      <c r="CC5" s="607"/>
      <c r="CD5" s="551"/>
    </row>
    <row r="6" spans="2:82" ht="16.2" customHeight="1">
      <c r="B6" s="1039"/>
      <c r="C6" s="1040"/>
      <c r="D6" s="1040"/>
      <c r="E6" s="1040"/>
      <c r="F6" s="1040"/>
      <c r="G6" s="1040"/>
      <c r="H6" s="1040"/>
      <c r="I6" s="1040"/>
      <c r="J6" s="1040"/>
      <c r="K6" s="1040"/>
      <c r="L6" s="1040"/>
      <c r="M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c r="AT6" s="1040"/>
      <c r="AU6" s="1040"/>
      <c r="AV6" s="1040"/>
      <c r="AW6" s="1040"/>
      <c r="AX6" s="1040"/>
      <c r="AY6" s="1040"/>
      <c r="AZ6" s="1040"/>
      <c r="BA6" s="1040"/>
      <c r="BB6" s="1040"/>
      <c r="BC6" s="1040"/>
      <c r="BD6" s="1040"/>
      <c r="BE6" s="1040"/>
      <c r="BF6" s="1040"/>
      <c r="BG6" s="1040"/>
      <c r="BH6" s="1040"/>
      <c r="BI6" s="1040"/>
      <c r="BJ6" s="1040"/>
      <c r="BK6" s="1040"/>
      <c r="BL6" s="1040"/>
      <c r="BM6" s="1040"/>
      <c r="BN6" s="1040"/>
      <c r="BO6" s="1040"/>
      <c r="BP6" s="1040"/>
      <c r="BQ6" s="1040"/>
      <c r="BR6" s="1040"/>
      <c r="BS6" s="1040"/>
      <c r="BT6" s="1040"/>
      <c r="BU6" s="1040"/>
      <c r="BV6" s="1040"/>
      <c r="BW6" s="1040"/>
      <c r="BX6" s="1040"/>
      <c r="BY6" s="1040"/>
      <c r="BZ6" s="1040"/>
      <c r="CA6" s="1040"/>
      <c r="CB6" s="1040"/>
      <c r="CC6" s="1041"/>
      <c r="CD6" s="1040"/>
    </row>
    <row r="7" spans="2:82" ht="20.100000000000001" customHeight="1">
      <c r="B7" s="1039"/>
      <c r="C7" s="1040"/>
      <c r="D7" s="1040"/>
      <c r="E7" s="1040"/>
      <c r="F7" s="1040"/>
      <c r="G7" s="1040"/>
      <c r="H7" s="1040"/>
      <c r="I7" s="1040"/>
      <c r="J7" s="1040"/>
      <c r="K7" s="1040"/>
      <c r="L7" s="1040"/>
      <c r="M7" s="1040"/>
      <c r="N7" s="1040"/>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1040"/>
      <c r="AP7" s="1040"/>
      <c r="AQ7" s="1040"/>
      <c r="AR7" s="1040"/>
      <c r="AS7" s="1040"/>
      <c r="AT7" s="1040"/>
      <c r="AU7" s="1040"/>
      <c r="AV7" s="1040"/>
      <c r="AW7" s="1040"/>
      <c r="AX7" s="1040"/>
      <c r="AY7" s="1040"/>
      <c r="AZ7" s="1040"/>
      <c r="BA7" s="1040"/>
      <c r="BB7" s="1040"/>
      <c r="BC7" s="1040"/>
      <c r="BD7" s="1040"/>
      <c r="BE7" s="1040"/>
      <c r="BF7" s="1040"/>
      <c r="BG7" s="1040"/>
      <c r="BH7" s="1040"/>
      <c r="BI7" s="1040"/>
      <c r="BJ7" s="1040"/>
      <c r="BK7" s="1040"/>
      <c r="BL7" s="1040"/>
      <c r="BM7" s="1040"/>
      <c r="BN7" s="1040"/>
      <c r="BO7" s="1040"/>
      <c r="BP7" s="1040"/>
      <c r="BQ7" s="1040"/>
      <c r="BR7" s="1040"/>
      <c r="BS7" s="1040"/>
      <c r="BT7" s="1040"/>
      <c r="BU7" s="1040"/>
      <c r="BV7" s="1040"/>
      <c r="BW7" s="1040"/>
      <c r="BX7" s="1040"/>
      <c r="BY7" s="1040"/>
      <c r="BZ7" s="1040"/>
      <c r="CA7" s="1040"/>
      <c r="CB7" s="1040"/>
      <c r="CC7" s="1041"/>
      <c r="CD7" s="1040"/>
    </row>
    <row r="8" spans="2:82" ht="30" customHeight="1">
      <c r="B8" s="547"/>
      <c r="C8" s="609" t="s">
        <v>409</v>
      </c>
      <c r="D8" s="587" t="s">
        <v>369</v>
      </c>
      <c r="E8" s="1423"/>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CC8" s="549"/>
    </row>
    <row r="9" spans="2:82" ht="30" customHeight="1">
      <c r="B9" s="547"/>
      <c r="C9" s="570"/>
      <c r="D9" s="587" t="s">
        <v>408</v>
      </c>
      <c r="E9" s="543"/>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87"/>
      <c r="BT9" s="570"/>
      <c r="BU9" s="570"/>
      <c r="BV9" s="570"/>
      <c r="CC9" s="549"/>
    </row>
    <row r="10" spans="2:82" ht="30" customHeight="1">
      <c r="B10" s="547"/>
      <c r="C10" s="936"/>
      <c r="D10" s="634" t="s">
        <v>1359</v>
      </c>
      <c r="E10" s="543"/>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2253"/>
      <c r="BX10" s="2253"/>
      <c r="BY10" s="2253"/>
      <c r="BZ10" s="2253"/>
      <c r="CA10" s="2253"/>
      <c r="CB10" s="2253"/>
      <c r="CC10" s="549"/>
    </row>
    <row r="11" spans="2:82" ht="16.2" customHeight="1">
      <c r="B11" s="547"/>
      <c r="C11" s="570"/>
      <c r="D11" s="936"/>
      <c r="E11" s="543"/>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86"/>
      <c r="BX11" s="586"/>
      <c r="BY11" s="586"/>
      <c r="BZ11" s="586"/>
      <c r="CA11" s="586"/>
      <c r="CB11" s="586"/>
      <c r="CC11" s="549"/>
    </row>
    <row r="12" spans="2:82" ht="30" customHeight="1">
      <c r="B12" s="547"/>
      <c r="C12" s="569"/>
      <c r="D12" s="587" t="s">
        <v>19</v>
      </c>
      <c r="E12" s="587"/>
      <c r="F12" s="587"/>
      <c r="G12" s="587"/>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86"/>
      <c r="BX12" s="586"/>
      <c r="BY12" s="586"/>
      <c r="BZ12" s="586"/>
      <c r="CA12" s="586"/>
      <c r="CB12" s="586"/>
      <c r="CC12" s="549"/>
    </row>
    <row r="13" spans="2:82" ht="30" customHeight="1">
      <c r="B13" s="547"/>
      <c r="C13" s="570"/>
      <c r="D13" s="2325" t="s">
        <v>20</v>
      </c>
      <c r="E13" s="2325"/>
      <c r="F13" s="2325"/>
      <c r="G13" s="2325"/>
      <c r="H13" s="2325"/>
      <c r="I13" s="2325"/>
      <c r="J13" s="2325"/>
      <c r="K13" s="2325"/>
      <c r="L13" s="2325"/>
      <c r="M13" s="2325"/>
      <c r="N13" s="2325"/>
      <c r="O13" s="2325"/>
      <c r="P13" s="2325"/>
      <c r="Q13" s="2325"/>
      <c r="R13" s="2325"/>
      <c r="S13" s="2325"/>
      <c r="T13" s="2325"/>
      <c r="U13" s="2325"/>
      <c r="V13" s="2325"/>
      <c r="W13" s="2325"/>
      <c r="X13" s="2325"/>
      <c r="Y13" s="2325"/>
      <c r="Z13" s="2325"/>
      <c r="AA13" s="2325"/>
      <c r="AB13" s="2325"/>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471"/>
      <c r="BD13" s="570"/>
      <c r="BE13" s="570"/>
      <c r="BF13" s="570"/>
      <c r="BG13" s="570"/>
      <c r="BH13" s="570"/>
      <c r="BI13" s="570"/>
      <c r="BJ13" s="570"/>
      <c r="BK13" s="570"/>
      <c r="BL13" s="570"/>
      <c r="BM13" s="570"/>
      <c r="BN13" s="570"/>
      <c r="BO13" s="570"/>
      <c r="BP13" s="570"/>
      <c r="BQ13" s="570"/>
      <c r="BR13" s="570"/>
      <c r="BS13" s="570"/>
      <c r="BT13" s="570"/>
      <c r="BU13" s="570"/>
      <c r="BV13" s="570"/>
      <c r="BW13" s="586"/>
      <c r="BX13" s="586"/>
      <c r="BY13" s="586"/>
      <c r="BZ13" s="586"/>
      <c r="CA13" s="586"/>
      <c r="CB13" s="586"/>
      <c r="CC13" s="549"/>
    </row>
    <row r="14" spans="2:82" ht="16.2" customHeight="1">
      <c r="B14" s="547"/>
      <c r="C14" s="570"/>
      <c r="D14" s="570"/>
      <c r="E14" s="570"/>
      <c r="F14" s="570"/>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471"/>
      <c r="BD14" s="570"/>
      <c r="BE14" s="570"/>
      <c r="BF14" s="570"/>
      <c r="BG14" s="570"/>
      <c r="BH14" s="570"/>
      <c r="BI14" s="570"/>
      <c r="BJ14" s="570"/>
      <c r="BK14" s="570"/>
      <c r="BL14" s="570"/>
      <c r="BM14" s="570"/>
      <c r="BN14" s="570"/>
      <c r="BO14" s="570"/>
      <c r="BP14" s="570"/>
      <c r="BQ14" s="570"/>
      <c r="BR14" s="570"/>
      <c r="BS14" s="570"/>
      <c r="BT14" s="570"/>
      <c r="BU14" s="570"/>
      <c r="BV14" s="570"/>
      <c r="CC14" s="549"/>
    </row>
    <row r="15" spans="2:82" ht="30" customHeight="1" thickBot="1">
      <c r="B15" s="547"/>
      <c r="C15" s="569"/>
      <c r="D15" s="569"/>
      <c r="E15" s="569"/>
      <c r="F15" s="2326" t="s">
        <v>370</v>
      </c>
      <c r="G15" s="2326"/>
      <c r="H15" s="2326"/>
      <c r="I15" s="2326"/>
      <c r="J15" s="569"/>
      <c r="K15" s="569"/>
      <c r="L15" s="569"/>
      <c r="M15" s="569"/>
      <c r="N15" s="569"/>
      <c r="O15" s="569"/>
      <c r="P15" s="584"/>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CC15" s="549"/>
    </row>
    <row r="16" spans="2:82" ht="30" customHeight="1">
      <c r="B16" s="556"/>
      <c r="C16" s="609"/>
      <c r="D16" s="587"/>
      <c r="E16" s="2317" t="s">
        <v>21</v>
      </c>
      <c r="F16" s="570"/>
      <c r="G16" s="2327"/>
      <c r="H16" s="2328"/>
      <c r="I16" s="2329"/>
      <c r="J16" s="570"/>
      <c r="K16" s="2272" t="s">
        <v>1283</v>
      </c>
      <c r="L16" s="2272"/>
      <c r="M16" s="2272"/>
      <c r="N16" s="2272"/>
      <c r="O16" s="2272"/>
      <c r="P16" s="570"/>
      <c r="Q16" s="570"/>
      <c r="R16" s="2317" t="s">
        <v>22</v>
      </c>
      <c r="S16" s="588"/>
      <c r="T16" s="2327"/>
      <c r="U16" s="2328"/>
      <c r="V16" s="2329"/>
      <c r="W16" s="570"/>
      <c r="X16" s="2272" t="s">
        <v>1284</v>
      </c>
      <c r="Y16" s="2272"/>
      <c r="Z16" s="2272"/>
      <c r="AA16" s="2272"/>
      <c r="AB16" s="2272"/>
      <c r="AC16" s="2272"/>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6"/>
      <c r="BE16" s="586"/>
      <c r="BF16" s="586"/>
      <c r="BG16" s="586"/>
      <c r="BH16" s="586"/>
      <c r="BI16" s="586"/>
      <c r="BJ16" s="569"/>
      <c r="BK16" s="569"/>
      <c r="BL16" s="569"/>
      <c r="BM16" s="569"/>
      <c r="BN16" s="569"/>
      <c r="BO16" s="569"/>
      <c r="BP16" s="569"/>
      <c r="BQ16" s="569"/>
      <c r="BR16" s="569"/>
      <c r="BS16" s="569"/>
      <c r="BT16" s="569"/>
      <c r="BU16" s="569"/>
      <c r="BV16" s="569"/>
      <c r="CC16" s="549"/>
    </row>
    <row r="17" spans="2:87" ht="30" customHeight="1" thickBot="1">
      <c r="B17" s="556"/>
      <c r="C17" s="569"/>
      <c r="D17" s="936"/>
      <c r="E17" s="2317"/>
      <c r="F17" s="570"/>
      <c r="G17" s="2330"/>
      <c r="H17" s="2331"/>
      <c r="I17" s="2332"/>
      <c r="J17" s="570"/>
      <c r="K17" s="2272"/>
      <c r="L17" s="2272"/>
      <c r="M17" s="2272"/>
      <c r="N17" s="2272"/>
      <c r="O17" s="2272"/>
      <c r="P17" s="570"/>
      <c r="Q17" s="570"/>
      <c r="R17" s="2317"/>
      <c r="S17" s="588"/>
      <c r="T17" s="2330"/>
      <c r="U17" s="2331"/>
      <c r="V17" s="2332"/>
      <c r="W17" s="570"/>
      <c r="X17" s="2272"/>
      <c r="Y17" s="2272"/>
      <c r="Z17" s="2272"/>
      <c r="AA17" s="2272"/>
      <c r="AB17" s="2272"/>
      <c r="AC17" s="2272"/>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c r="AZ17" s="586"/>
      <c r="BA17" s="586"/>
      <c r="BB17" s="586"/>
      <c r="BC17" s="586"/>
      <c r="BD17" s="569"/>
      <c r="BE17" s="569"/>
      <c r="BF17" s="583"/>
      <c r="BG17" s="583"/>
      <c r="BH17" s="583"/>
      <c r="BI17" s="583"/>
      <c r="BJ17" s="569"/>
      <c r="BK17" s="569"/>
      <c r="BL17" s="569"/>
      <c r="BM17" s="569"/>
      <c r="BN17" s="569"/>
      <c r="BO17" s="569"/>
      <c r="BP17" s="569"/>
      <c r="BQ17" s="569"/>
      <c r="BR17" s="569"/>
      <c r="BS17" s="569"/>
      <c r="BT17" s="569"/>
      <c r="BU17" s="569"/>
      <c r="BV17" s="569"/>
      <c r="BW17" s="2253"/>
      <c r="BX17" s="2253"/>
      <c r="BY17" s="2253"/>
      <c r="BZ17" s="2253"/>
      <c r="CA17" s="2253"/>
      <c r="CB17" s="2253"/>
      <c r="CC17" s="549"/>
    </row>
    <row r="18" spans="2:87" ht="16.2" customHeight="1" thickBot="1">
      <c r="B18" s="556"/>
      <c r="BW18" s="548"/>
      <c r="BX18" s="548"/>
      <c r="BY18" s="548"/>
      <c r="BZ18" s="548"/>
      <c r="CA18" s="548"/>
      <c r="CB18" s="548"/>
      <c r="CC18" s="549"/>
      <c r="CI18" s="912"/>
    </row>
    <row r="19" spans="2:87" ht="16.2" customHeight="1">
      <c r="B19" s="1395"/>
      <c r="C19" s="1396"/>
      <c r="D19" s="1397"/>
      <c r="E19" s="1397"/>
      <c r="F19" s="1397"/>
      <c r="G19" s="1397"/>
      <c r="H19" s="1397"/>
      <c r="I19" s="1397"/>
      <c r="J19" s="1397"/>
      <c r="K19" s="1397"/>
      <c r="L19" s="1397"/>
      <c r="M19" s="1397"/>
      <c r="N19" s="1397"/>
      <c r="O19" s="1397"/>
      <c r="P19" s="1397"/>
      <c r="Q19" s="1397"/>
      <c r="R19" s="1397"/>
      <c r="S19" s="1397"/>
      <c r="T19" s="1397"/>
      <c r="U19" s="1397"/>
      <c r="V19" s="1397"/>
      <c r="W19" s="1397"/>
      <c r="X19" s="1397"/>
      <c r="Y19" s="1397"/>
      <c r="Z19" s="1397"/>
      <c r="AA19" s="1397"/>
      <c r="AB19" s="1397"/>
      <c r="AC19" s="1397"/>
      <c r="AD19" s="1397"/>
      <c r="AE19" s="1397"/>
      <c r="AF19" s="1397"/>
      <c r="AG19" s="1397"/>
      <c r="AH19" s="1397"/>
      <c r="AI19" s="1397"/>
      <c r="AJ19" s="1397"/>
      <c r="AK19" s="1397"/>
      <c r="AL19" s="1397"/>
      <c r="AM19" s="1397"/>
      <c r="AN19" s="1397"/>
      <c r="AO19" s="1397"/>
      <c r="AP19" s="1397"/>
      <c r="AQ19" s="1397"/>
      <c r="AR19" s="1397"/>
      <c r="AS19" s="1397"/>
      <c r="AT19" s="1397"/>
      <c r="AU19" s="1397"/>
      <c r="AV19" s="1397"/>
      <c r="AW19" s="1397"/>
      <c r="AX19" s="1397"/>
      <c r="AY19" s="1397"/>
      <c r="AZ19" s="1397"/>
      <c r="BA19" s="1396"/>
      <c r="BB19" s="1396"/>
      <c r="BC19" s="1396"/>
      <c r="BD19" s="1396"/>
      <c r="BE19" s="1396"/>
      <c r="BF19" s="1398"/>
      <c r="BG19" s="1398"/>
      <c r="BH19" s="1398"/>
      <c r="BI19" s="1398"/>
      <c r="BJ19" s="1396"/>
      <c r="BK19" s="1396"/>
      <c r="BL19" s="1396"/>
      <c r="BM19" s="1396"/>
      <c r="BN19" s="1396"/>
      <c r="BO19" s="1396"/>
      <c r="BP19" s="1399"/>
      <c r="BQ19" s="1396"/>
      <c r="BR19" s="1396"/>
      <c r="BS19" s="1396"/>
      <c r="BT19" s="1396"/>
      <c r="BU19" s="1396"/>
      <c r="BV19" s="1396"/>
      <c r="BW19" s="1396"/>
      <c r="BX19" s="1396"/>
      <c r="BY19" s="1396"/>
      <c r="BZ19" s="1396"/>
      <c r="CA19" s="1396"/>
      <c r="CB19" s="1396"/>
      <c r="CC19" s="1400"/>
      <c r="CD19" s="569"/>
      <c r="CE19" s="569"/>
      <c r="CI19" s="108"/>
    </row>
    <row r="20" spans="2:87" ht="25.2">
      <c r="B20" s="1120"/>
      <c r="C20" s="1121"/>
      <c r="D20" s="1126" t="s">
        <v>202</v>
      </c>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1"/>
      <c r="BB20" s="1121"/>
      <c r="BC20" s="1121"/>
      <c r="BD20" s="1121"/>
      <c r="BE20" s="1121"/>
      <c r="BF20" s="1123"/>
      <c r="BG20" s="1123"/>
      <c r="BH20" s="1123"/>
      <c r="BI20" s="1123"/>
      <c r="BJ20" s="1121"/>
      <c r="BK20" s="1121"/>
      <c r="BL20" s="1121"/>
      <c r="BM20" s="1121"/>
      <c r="BN20" s="1121"/>
      <c r="BO20" s="1121"/>
      <c r="BP20" s="1124"/>
      <c r="BQ20" s="1121"/>
      <c r="BR20" s="1121"/>
      <c r="BS20" s="1121"/>
      <c r="BT20" s="1121"/>
      <c r="BU20" s="1121"/>
      <c r="BV20" s="1121"/>
      <c r="BW20" s="1121"/>
      <c r="BX20" s="1121"/>
      <c r="BY20" s="1121"/>
      <c r="BZ20" s="1121"/>
      <c r="CA20" s="1121"/>
      <c r="CB20" s="1121"/>
      <c r="CC20" s="1125"/>
      <c r="CD20" s="569"/>
      <c r="CE20" s="569"/>
      <c r="CI20" s="108"/>
    </row>
    <row r="21" spans="2:87" ht="25.2">
      <c r="B21" s="1120"/>
      <c r="C21" s="1121"/>
      <c r="D21" s="1408" t="s">
        <v>2408</v>
      </c>
      <c r="E21" s="1122"/>
      <c r="F21" s="1122"/>
      <c r="G21" s="1122"/>
      <c r="H21" s="1122"/>
      <c r="I21" s="1122"/>
      <c r="J21" s="1122"/>
      <c r="K21" s="1122"/>
      <c r="L21" s="1122"/>
      <c r="M21" s="1122"/>
      <c r="N21" s="1122"/>
      <c r="O21" s="1122"/>
      <c r="P21" s="1122"/>
      <c r="Q21" s="1122"/>
      <c r="R21" s="1122"/>
      <c r="S21" s="1122"/>
      <c r="T21" s="1122"/>
      <c r="U21" s="1122"/>
      <c r="V21" s="1122"/>
      <c r="W21" s="1122"/>
      <c r="X21" s="1122"/>
      <c r="Y21" s="1127" t="s">
        <v>291</v>
      </c>
      <c r="Z21" s="1121"/>
      <c r="AA21" s="1122"/>
      <c r="AB21" s="1122"/>
      <c r="AC21" s="1122"/>
      <c r="AD21" s="1122"/>
      <c r="AE21" s="1122"/>
      <c r="AF21" s="1121"/>
      <c r="AG21" s="1127" t="s">
        <v>371</v>
      </c>
      <c r="AH21" s="1127"/>
      <c r="AI21" s="1128"/>
      <c r="AJ21" s="1128"/>
      <c r="AK21" s="1128"/>
      <c r="AL21" s="1128"/>
      <c r="AM21" s="1128"/>
      <c r="AN21" s="1128"/>
      <c r="AO21" s="1128"/>
      <c r="AP21" s="1128"/>
      <c r="AQ21" s="1127" t="s">
        <v>371</v>
      </c>
      <c r="AR21" s="1128"/>
      <c r="AS21" s="1128"/>
      <c r="AT21" s="1128"/>
      <c r="AU21" s="1128"/>
      <c r="AV21" s="1128"/>
      <c r="AW21" s="1128"/>
      <c r="AX21" s="1128"/>
      <c r="AY21" s="1128"/>
      <c r="AZ21" s="1128"/>
      <c r="BA21" s="1121"/>
      <c r="BB21" s="1121"/>
      <c r="BC21" s="1121"/>
      <c r="BD21" s="1124" t="s">
        <v>292</v>
      </c>
      <c r="BE21" s="1121"/>
      <c r="BF21" s="1123"/>
      <c r="BG21" s="1123"/>
      <c r="BH21" s="1123"/>
      <c r="BI21" s="1123"/>
      <c r="BJ21" s="1121"/>
      <c r="BK21" s="1121"/>
      <c r="BL21" s="1121"/>
      <c r="BM21" s="1121"/>
      <c r="BN21" s="1121"/>
      <c r="BO21" s="1121"/>
      <c r="BP21" s="1124"/>
      <c r="BQ21" s="1121"/>
      <c r="BR21" s="1121"/>
      <c r="BS21" s="1121"/>
      <c r="BT21" s="1121"/>
      <c r="BU21" s="1121"/>
      <c r="BV21" s="1121"/>
      <c r="BW21" s="1121"/>
      <c r="BX21" s="1124" t="s">
        <v>293</v>
      </c>
      <c r="BY21" s="1121"/>
      <c r="BZ21" s="1121"/>
      <c r="CA21" s="1121"/>
      <c r="CB21" s="1121"/>
      <c r="CC21" s="1125"/>
      <c r="CD21" s="569"/>
      <c r="CE21" s="569"/>
      <c r="CI21" s="108"/>
    </row>
    <row r="22" spans="2:87" ht="25.2">
      <c r="B22" s="1120"/>
      <c r="C22" s="1121"/>
      <c r="D22" s="1122"/>
      <c r="E22" s="1122"/>
      <c r="F22" s="1122"/>
      <c r="G22" s="1122"/>
      <c r="H22" s="1122"/>
      <c r="I22" s="1122"/>
      <c r="J22" s="1122"/>
      <c r="K22" s="1122"/>
      <c r="L22" s="1122"/>
      <c r="M22" s="1122"/>
      <c r="N22" s="1122"/>
      <c r="O22" s="1122"/>
      <c r="P22" s="1122"/>
      <c r="Q22" s="1122"/>
      <c r="R22" s="1122"/>
      <c r="S22" s="1122"/>
      <c r="T22" s="1122"/>
      <c r="U22" s="1122"/>
      <c r="V22" s="1122"/>
      <c r="W22" s="1122"/>
      <c r="X22" s="1122"/>
      <c r="Y22" s="1128" t="s">
        <v>294</v>
      </c>
      <c r="Z22" s="1121"/>
      <c r="AA22" s="1122"/>
      <c r="AB22" s="1122"/>
      <c r="AC22" s="1122"/>
      <c r="AD22" s="1122"/>
      <c r="AE22" s="1122"/>
      <c r="AF22" s="1121"/>
      <c r="AG22" s="1127" t="s">
        <v>295</v>
      </c>
      <c r="AH22" s="1127"/>
      <c r="AI22" s="1128"/>
      <c r="AJ22" s="1128"/>
      <c r="AK22" s="1128"/>
      <c r="AL22" s="1128"/>
      <c r="AM22" s="1128"/>
      <c r="AN22" s="1128"/>
      <c r="AO22" s="1128"/>
      <c r="AP22" s="1128"/>
      <c r="AQ22" s="1127" t="s">
        <v>296</v>
      </c>
      <c r="AR22" s="1128"/>
      <c r="AS22" s="1128"/>
      <c r="AT22" s="1128"/>
      <c r="AU22" s="1128"/>
      <c r="AV22" s="1128"/>
      <c r="AW22" s="1128"/>
      <c r="AX22" s="1128"/>
      <c r="AY22" s="1128"/>
      <c r="AZ22" s="1128"/>
      <c r="BA22" s="1121"/>
      <c r="BB22" s="1121"/>
      <c r="BC22" s="1121"/>
      <c r="BD22" s="1129" t="s">
        <v>297</v>
      </c>
      <c r="BE22" s="1121"/>
      <c r="BF22" s="1123"/>
      <c r="BG22" s="1123"/>
      <c r="BH22" s="1123"/>
      <c r="BI22" s="1123"/>
      <c r="BJ22" s="1121"/>
      <c r="BK22" s="1121"/>
      <c r="BL22" s="1121"/>
      <c r="BM22" s="1121"/>
      <c r="BN22" s="1121"/>
      <c r="BO22" s="1121"/>
      <c r="BP22" s="1124"/>
      <c r="BQ22" s="1121"/>
      <c r="BR22" s="1121"/>
      <c r="BS22" s="1121"/>
      <c r="BT22" s="1121"/>
      <c r="BU22" s="1121"/>
      <c r="BV22" s="1121"/>
      <c r="BW22" s="1121"/>
      <c r="BX22" s="1129" t="s">
        <v>293</v>
      </c>
      <c r="BY22" s="1121"/>
      <c r="BZ22" s="1121"/>
      <c r="CA22" s="1121"/>
      <c r="CB22" s="1121"/>
      <c r="CC22" s="1125"/>
      <c r="CD22" s="569"/>
      <c r="CE22" s="569"/>
      <c r="CI22" s="108"/>
    </row>
    <row r="23" spans="2:87" ht="25.2">
      <c r="B23" s="1120"/>
      <c r="C23" s="1121"/>
      <c r="D23" s="1122"/>
      <c r="E23" s="1122"/>
      <c r="F23" s="1122"/>
      <c r="G23" s="1122"/>
      <c r="H23" s="1122"/>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1"/>
      <c r="AG23" s="1128" t="s">
        <v>372</v>
      </c>
      <c r="AH23" s="1128"/>
      <c r="AI23" s="1128"/>
      <c r="AJ23" s="1128"/>
      <c r="AK23" s="1128"/>
      <c r="AL23" s="1128"/>
      <c r="AM23" s="1128"/>
      <c r="AN23" s="1128"/>
      <c r="AO23" s="1128"/>
      <c r="AP23" s="1128"/>
      <c r="AQ23" s="1128" t="s">
        <v>373</v>
      </c>
      <c r="AR23" s="1128"/>
      <c r="AS23" s="1128"/>
      <c r="AT23" s="1128"/>
      <c r="AU23" s="1128"/>
      <c r="AV23" s="1128"/>
      <c r="AW23" s="1128"/>
      <c r="AX23" s="1128"/>
      <c r="AY23" s="1128"/>
      <c r="AZ23" s="1128"/>
      <c r="BA23" s="1121"/>
      <c r="BB23" s="1121"/>
      <c r="BC23" s="1121"/>
      <c r="BD23" s="1121"/>
      <c r="BE23" s="1121"/>
      <c r="BF23" s="1123"/>
      <c r="BG23" s="1123"/>
      <c r="BH23" s="1123"/>
      <c r="BI23" s="1123"/>
      <c r="BJ23" s="1121"/>
      <c r="BK23" s="1121"/>
      <c r="BL23" s="1121"/>
      <c r="BM23" s="1121"/>
      <c r="BN23" s="1121"/>
      <c r="BO23" s="1121"/>
      <c r="BP23" s="1124"/>
      <c r="BQ23" s="1121"/>
      <c r="BR23" s="1121"/>
      <c r="BS23" s="1121"/>
      <c r="BT23" s="1121"/>
      <c r="BU23" s="1121"/>
      <c r="BV23" s="1121"/>
      <c r="BW23" s="1121"/>
      <c r="BX23" s="1121"/>
      <c r="BY23" s="1121"/>
      <c r="BZ23" s="1121"/>
      <c r="CA23" s="1121"/>
      <c r="CB23" s="1121"/>
      <c r="CC23" s="1125"/>
      <c r="CD23" s="569"/>
      <c r="CE23" s="569"/>
      <c r="CI23" s="108"/>
    </row>
    <row r="24" spans="2:87" ht="25.2">
      <c r="B24" s="1120"/>
      <c r="C24" s="1121"/>
      <c r="D24" s="1122"/>
      <c r="E24" s="1122"/>
      <c r="F24" s="1122"/>
      <c r="G24" s="1122"/>
      <c r="H24" s="1122"/>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1"/>
      <c r="AG24" s="1128" t="s">
        <v>298</v>
      </c>
      <c r="AH24" s="1128"/>
      <c r="AI24" s="1128"/>
      <c r="AJ24" s="1128"/>
      <c r="AK24" s="1128"/>
      <c r="AL24" s="1128"/>
      <c r="AM24" s="1128"/>
      <c r="AN24" s="1128"/>
      <c r="AO24" s="1128"/>
      <c r="AP24" s="1128"/>
      <c r="AQ24" s="1128" t="s">
        <v>298</v>
      </c>
      <c r="AR24" s="1128"/>
      <c r="AS24" s="1128"/>
      <c r="AT24" s="1128"/>
      <c r="AU24" s="1128"/>
      <c r="AV24" s="1128"/>
      <c r="AW24" s="1128"/>
      <c r="AX24" s="1128"/>
      <c r="AY24" s="1128"/>
      <c r="AZ24" s="1128"/>
      <c r="BA24" s="1121"/>
      <c r="BB24" s="1121"/>
      <c r="BC24" s="1121"/>
      <c r="BD24" s="1121"/>
      <c r="BE24" s="1121"/>
      <c r="BF24" s="1123"/>
      <c r="BG24" s="1123"/>
      <c r="BH24" s="1123"/>
      <c r="BI24" s="1123"/>
      <c r="BJ24" s="1121"/>
      <c r="BK24" s="1121"/>
      <c r="BL24" s="1121"/>
      <c r="BM24" s="1121"/>
      <c r="BN24" s="1121"/>
      <c r="BO24" s="1121"/>
      <c r="BP24" s="1124"/>
      <c r="BQ24" s="1121"/>
      <c r="BR24" s="1121"/>
      <c r="BS24" s="1121"/>
      <c r="BT24" s="1121"/>
      <c r="BU24" s="1121"/>
      <c r="BV24" s="1121"/>
      <c r="BW24" s="1121"/>
      <c r="BX24" s="1121"/>
      <c r="BY24" s="1121"/>
      <c r="BZ24" s="1121"/>
      <c r="CA24" s="1121"/>
      <c r="CB24" s="1121"/>
      <c r="CC24" s="1125"/>
      <c r="CD24" s="569"/>
      <c r="CE24" s="569"/>
      <c r="CI24" s="108"/>
    </row>
    <row r="25" spans="2:87" ht="25.8" thickBot="1">
      <c r="B25" s="1120"/>
      <c r="C25" s="1121"/>
      <c r="D25" s="1122"/>
      <c r="E25" s="1122"/>
      <c r="F25" s="1122"/>
      <c r="G25" s="1122"/>
      <c r="H25" s="1122"/>
      <c r="I25" s="1122"/>
      <c r="J25" s="1122"/>
      <c r="K25" s="1122"/>
      <c r="L25" s="1122"/>
      <c r="M25" s="1122"/>
      <c r="N25" s="1122"/>
      <c r="O25" s="1122"/>
      <c r="P25" s="1122"/>
      <c r="Q25" s="1122"/>
      <c r="R25" s="1122"/>
      <c r="S25" s="1122"/>
      <c r="T25" s="1122"/>
      <c r="U25" s="1122"/>
      <c r="V25" s="1122"/>
      <c r="W25" s="1122"/>
      <c r="X25" s="1122"/>
      <c r="Y25" s="1122"/>
      <c r="Z25" s="1130" t="s">
        <v>374</v>
      </c>
      <c r="AA25" s="1130"/>
      <c r="AB25" s="1130"/>
      <c r="AC25" s="1130"/>
      <c r="AD25" s="1122"/>
      <c r="AE25" s="1122"/>
      <c r="AF25" s="1122"/>
      <c r="AG25" s="1122"/>
      <c r="AH25" s="1122"/>
      <c r="AI25" s="1130" t="s">
        <v>375</v>
      </c>
      <c r="AJ25" s="1130"/>
      <c r="AK25" s="1130"/>
      <c r="AL25" s="1130"/>
      <c r="AM25" s="1121"/>
      <c r="AN25" s="1122"/>
      <c r="AO25" s="1122"/>
      <c r="AP25" s="1122"/>
      <c r="AQ25" s="1122"/>
      <c r="AR25" s="1121"/>
      <c r="AS25" s="1121"/>
      <c r="AT25" s="1121"/>
      <c r="AU25" s="1130" t="s">
        <v>376</v>
      </c>
      <c r="AV25" s="1130"/>
      <c r="AW25" s="1130"/>
      <c r="AX25" s="1130"/>
      <c r="AY25" s="1121"/>
      <c r="AZ25" s="1121"/>
      <c r="BA25" s="1121"/>
      <c r="BB25" s="1122"/>
      <c r="BC25" s="1122"/>
      <c r="BD25" s="1121"/>
      <c r="BE25" s="1121"/>
      <c r="BF25" s="1121"/>
      <c r="BG25" s="2286"/>
      <c r="BH25" s="2286"/>
      <c r="BI25" s="2286"/>
      <c r="BJ25" s="2286"/>
      <c r="BK25" s="1121"/>
      <c r="BL25" s="1122"/>
      <c r="BM25" s="1122"/>
      <c r="BN25" s="1121"/>
      <c r="BO25" s="1121"/>
      <c r="BP25" s="1121"/>
      <c r="BQ25" s="1123" t="s">
        <v>377</v>
      </c>
      <c r="BR25" s="1123"/>
      <c r="BS25" s="1123"/>
      <c r="BT25" s="1123"/>
      <c r="BU25" s="1121"/>
      <c r="BV25" s="1121"/>
      <c r="BW25" s="1123" t="s">
        <v>378</v>
      </c>
      <c r="BX25" s="1123"/>
      <c r="BY25" s="1123"/>
      <c r="BZ25" s="1123"/>
      <c r="CA25" s="1121"/>
      <c r="CB25" s="1121"/>
      <c r="CC25" s="1125"/>
      <c r="CD25" s="569"/>
      <c r="CE25" s="569"/>
      <c r="CI25" s="108"/>
    </row>
    <row r="26" spans="2:87" ht="25.2">
      <c r="B26" s="1120"/>
      <c r="C26" s="1121"/>
      <c r="D26" s="1127" t="s">
        <v>299</v>
      </c>
      <c r="E26" s="1122"/>
      <c r="F26" s="1122"/>
      <c r="G26" s="1122"/>
      <c r="H26" s="1122"/>
      <c r="I26" s="1122"/>
      <c r="J26" s="1122"/>
      <c r="K26" s="1122"/>
      <c r="L26" s="1122"/>
      <c r="M26" s="1122"/>
      <c r="N26" s="1122"/>
      <c r="O26" s="1122"/>
      <c r="P26" s="1122"/>
      <c r="Q26" s="1122"/>
      <c r="R26" s="1122"/>
      <c r="S26" s="1122"/>
      <c r="T26" s="1122"/>
      <c r="U26" s="1122"/>
      <c r="V26" s="1122"/>
      <c r="W26" s="1122"/>
      <c r="X26" s="2319"/>
      <c r="Y26" s="2320"/>
      <c r="Z26" s="2320"/>
      <c r="AA26" s="2320"/>
      <c r="AB26" s="2320"/>
      <c r="AC26" s="2321"/>
      <c r="AD26" s="1122"/>
      <c r="AE26" s="1122"/>
      <c r="AF26" s="1122"/>
      <c r="AG26" s="2319"/>
      <c r="AH26" s="2320"/>
      <c r="AI26" s="2320"/>
      <c r="AJ26" s="2320"/>
      <c r="AK26" s="2320"/>
      <c r="AL26" s="2321"/>
      <c r="AM26" s="1121"/>
      <c r="AN26" s="1122"/>
      <c r="AO26" s="1122"/>
      <c r="AP26" s="2319"/>
      <c r="AQ26" s="2320"/>
      <c r="AR26" s="2320"/>
      <c r="AS26" s="2320"/>
      <c r="AT26" s="2320"/>
      <c r="AU26" s="2320"/>
      <c r="AV26" s="2320"/>
      <c r="AW26" s="2320"/>
      <c r="AX26" s="2321"/>
      <c r="AY26" s="1121"/>
      <c r="AZ26" s="1121"/>
      <c r="BA26" s="1121"/>
      <c r="BB26" s="2319"/>
      <c r="BC26" s="2320"/>
      <c r="BD26" s="2320"/>
      <c r="BE26" s="2320"/>
      <c r="BF26" s="2320"/>
      <c r="BG26" s="2320"/>
      <c r="BH26" s="2320"/>
      <c r="BI26" s="2320"/>
      <c r="BJ26" s="2320"/>
      <c r="BK26" s="2320"/>
      <c r="BL26" s="2320"/>
      <c r="BM26" s="2320"/>
      <c r="BN26" s="2320"/>
      <c r="BO26" s="2320"/>
      <c r="BP26" s="2320"/>
      <c r="BQ26" s="2320"/>
      <c r="BR26" s="2320"/>
      <c r="BS26" s="2320"/>
      <c r="BT26" s="2321"/>
      <c r="BU26" s="1121"/>
      <c r="BV26" s="1121"/>
      <c r="BW26" s="1121"/>
      <c r="BX26" s="2319"/>
      <c r="BY26" s="2320"/>
      <c r="BZ26" s="2321"/>
      <c r="CA26" s="1121"/>
      <c r="CB26" s="1121"/>
      <c r="CC26" s="1125"/>
      <c r="CD26" s="569"/>
      <c r="CE26" s="569"/>
      <c r="CI26" s="108"/>
    </row>
    <row r="27" spans="2:87" ht="25.8" thickBot="1">
      <c r="B27" s="1120"/>
      <c r="C27" s="1121"/>
      <c r="D27" s="1129" t="s">
        <v>300</v>
      </c>
      <c r="E27" s="1122"/>
      <c r="F27" s="1122"/>
      <c r="G27" s="1122"/>
      <c r="H27" s="1122"/>
      <c r="I27" s="1122"/>
      <c r="J27" s="1122"/>
      <c r="K27" s="1122"/>
      <c r="L27" s="1122"/>
      <c r="M27" s="1122"/>
      <c r="N27" s="1122"/>
      <c r="O27" s="1122"/>
      <c r="P27" s="1122"/>
      <c r="Q27" s="1122"/>
      <c r="R27" s="1122"/>
      <c r="S27" s="1122"/>
      <c r="T27" s="1122"/>
      <c r="U27" s="1122"/>
      <c r="V27" s="1122"/>
      <c r="W27" s="1122"/>
      <c r="X27" s="2322"/>
      <c r="Y27" s="2323"/>
      <c r="Z27" s="2323"/>
      <c r="AA27" s="2323"/>
      <c r="AB27" s="2323"/>
      <c r="AC27" s="2324"/>
      <c r="AD27" s="1401"/>
      <c r="AE27" s="1122"/>
      <c r="AF27" s="1122"/>
      <c r="AG27" s="2322"/>
      <c r="AH27" s="2323"/>
      <c r="AI27" s="2323"/>
      <c r="AJ27" s="2323"/>
      <c r="AK27" s="2323"/>
      <c r="AL27" s="2324"/>
      <c r="AM27" s="1121"/>
      <c r="AN27" s="1122"/>
      <c r="AO27" s="1122"/>
      <c r="AP27" s="2322"/>
      <c r="AQ27" s="2323"/>
      <c r="AR27" s="2323"/>
      <c r="AS27" s="2323"/>
      <c r="AT27" s="2323"/>
      <c r="AU27" s="2323"/>
      <c r="AV27" s="2323"/>
      <c r="AW27" s="2323"/>
      <c r="AX27" s="2324"/>
      <c r="AY27" s="1121"/>
      <c r="AZ27" s="1121"/>
      <c r="BA27" s="1121"/>
      <c r="BB27" s="2322"/>
      <c r="BC27" s="2323"/>
      <c r="BD27" s="2323"/>
      <c r="BE27" s="2323"/>
      <c r="BF27" s="2323"/>
      <c r="BG27" s="2323"/>
      <c r="BH27" s="2323"/>
      <c r="BI27" s="2323"/>
      <c r="BJ27" s="2323"/>
      <c r="BK27" s="2323"/>
      <c r="BL27" s="2323"/>
      <c r="BM27" s="2323"/>
      <c r="BN27" s="2323"/>
      <c r="BO27" s="2323"/>
      <c r="BP27" s="2323"/>
      <c r="BQ27" s="2323"/>
      <c r="BR27" s="2323"/>
      <c r="BS27" s="2323"/>
      <c r="BT27" s="2324"/>
      <c r="BU27" s="1121"/>
      <c r="BV27" s="1121"/>
      <c r="BW27" s="1121"/>
      <c r="BX27" s="2322"/>
      <c r="BY27" s="2323"/>
      <c r="BZ27" s="2324"/>
      <c r="CA27" s="1121"/>
      <c r="CB27" s="1121"/>
      <c r="CC27" s="1125"/>
      <c r="CD27" s="569"/>
      <c r="CE27" s="569"/>
      <c r="CI27" s="108"/>
    </row>
    <row r="28" spans="2:87" ht="30">
      <c r="B28" s="1120"/>
      <c r="C28" s="1121"/>
      <c r="D28" s="1121"/>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c r="AB28" s="1124"/>
      <c r="AC28" s="1124"/>
      <c r="AD28" s="1124"/>
      <c r="AE28" s="1124"/>
      <c r="AF28" s="1124"/>
      <c r="AG28" s="1124"/>
      <c r="AH28" s="1124"/>
      <c r="AI28" s="1124"/>
      <c r="AJ28" s="1124"/>
      <c r="AK28" s="1124"/>
      <c r="AL28" s="1124"/>
      <c r="AM28" s="1121"/>
      <c r="AN28" s="1121"/>
      <c r="AO28" s="1121"/>
      <c r="AP28" s="1124"/>
      <c r="AQ28" s="1124"/>
      <c r="AR28" s="1124"/>
      <c r="AS28" s="1124"/>
      <c r="AT28" s="1124"/>
      <c r="AU28" s="1124"/>
      <c r="AV28" s="1121"/>
      <c r="AW28" s="1121"/>
      <c r="AX28" s="1131"/>
      <c r="AY28" s="1121"/>
      <c r="AZ28" s="1121"/>
      <c r="BA28" s="1402"/>
      <c r="BB28" s="1124"/>
      <c r="BC28" s="1124"/>
      <c r="BD28" s="1124"/>
      <c r="BE28" s="1124"/>
      <c r="BF28" s="1124"/>
      <c r="BG28" s="1124"/>
      <c r="BH28" s="1121"/>
      <c r="BI28" s="1121"/>
      <c r="BJ28" s="1131"/>
      <c r="BK28" s="939"/>
      <c r="BL28" s="1124"/>
      <c r="BM28" s="1124"/>
      <c r="BN28" s="1124"/>
      <c r="BO28" s="1124"/>
      <c r="BP28" s="1124"/>
      <c r="BQ28" s="1124"/>
      <c r="BR28" s="1121"/>
      <c r="BS28" s="1121"/>
      <c r="BT28" s="1131"/>
      <c r="BU28" s="1121"/>
      <c r="BV28" s="1121"/>
      <c r="BW28" s="1121"/>
      <c r="BX28" s="1121"/>
      <c r="BY28" s="1132"/>
      <c r="BZ28" s="1132"/>
      <c r="CA28" s="1121"/>
      <c r="CB28" s="1121"/>
      <c r="CC28" s="1403"/>
      <c r="CD28" s="587"/>
      <c r="CE28" s="569"/>
      <c r="CI28" s="108"/>
    </row>
    <row r="29" spans="2:87" ht="25.8" thickBot="1">
      <c r="B29" s="1120"/>
      <c r="C29" s="1121"/>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30" t="s">
        <v>379</v>
      </c>
      <c r="AA29" s="1130"/>
      <c r="AB29" s="1130"/>
      <c r="AC29" s="1130"/>
      <c r="AD29" s="1121"/>
      <c r="AE29" s="1121"/>
      <c r="AF29" s="1121"/>
      <c r="AG29" s="1128"/>
      <c r="AH29" s="1128"/>
      <c r="AI29" s="1130" t="s">
        <v>380</v>
      </c>
      <c r="AJ29" s="1130"/>
      <c r="AK29" s="1130"/>
      <c r="AL29" s="1130"/>
      <c r="AM29" s="1121"/>
      <c r="AN29" s="1121"/>
      <c r="AO29" s="1121"/>
      <c r="AP29" s="1128"/>
      <c r="AQ29" s="1128"/>
      <c r="AR29" s="1121"/>
      <c r="AS29" s="1121"/>
      <c r="AT29" s="1121"/>
      <c r="AU29" s="1130" t="s">
        <v>381</v>
      </c>
      <c r="AV29" s="1130"/>
      <c r="AW29" s="1130"/>
      <c r="AX29" s="1130"/>
      <c r="AY29" s="1121"/>
      <c r="AZ29" s="1121"/>
      <c r="BA29" s="1404"/>
      <c r="BB29" s="1128"/>
      <c r="BC29" s="1128"/>
      <c r="BD29" s="1121"/>
      <c r="BE29" s="1121"/>
      <c r="BF29" s="1121"/>
      <c r="BG29" s="2286"/>
      <c r="BH29" s="2286"/>
      <c r="BI29" s="2286"/>
      <c r="BJ29" s="2286"/>
      <c r="BK29" s="939"/>
      <c r="BL29" s="1128"/>
      <c r="BM29" s="1128"/>
      <c r="BN29" s="1121"/>
      <c r="BO29" s="1121"/>
      <c r="BP29" s="1121"/>
      <c r="BQ29" s="1130" t="s">
        <v>382</v>
      </c>
      <c r="BR29" s="1130"/>
      <c r="BS29" s="1130"/>
      <c r="BT29" s="1130"/>
      <c r="BU29" s="1121"/>
      <c r="BV29" s="1121"/>
      <c r="BW29" s="1123" t="s">
        <v>383</v>
      </c>
      <c r="BX29" s="1123"/>
      <c r="BY29" s="1123"/>
      <c r="BZ29" s="1123"/>
      <c r="CA29" s="1121"/>
      <c r="CB29" s="1121"/>
      <c r="CC29" s="1403"/>
      <c r="CD29" s="587"/>
      <c r="CE29" s="569"/>
      <c r="CI29" s="108"/>
    </row>
    <row r="30" spans="2:87" ht="25.2">
      <c r="B30" s="1109"/>
      <c r="C30" s="1110"/>
      <c r="D30" s="1111" t="s">
        <v>301</v>
      </c>
      <c r="E30" s="1110"/>
      <c r="F30" s="1110"/>
      <c r="G30" s="1110"/>
      <c r="H30" s="1110"/>
      <c r="I30" s="1110"/>
      <c r="J30" s="1110"/>
      <c r="K30" s="1110"/>
      <c r="L30" s="1110"/>
      <c r="M30" s="1110"/>
      <c r="N30" s="1110"/>
      <c r="O30" s="1110"/>
      <c r="P30" s="1110"/>
      <c r="Q30" s="1110"/>
      <c r="R30" s="1110"/>
      <c r="S30" s="1110"/>
      <c r="T30" s="1110"/>
      <c r="U30" s="1110"/>
      <c r="V30" s="1110"/>
      <c r="W30" s="1110"/>
      <c r="X30" s="2319"/>
      <c r="Y30" s="2320"/>
      <c r="Z30" s="2320"/>
      <c r="AA30" s="2320"/>
      <c r="AB30" s="2320"/>
      <c r="AC30" s="2321"/>
      <c r="AD30" s="1110"/>
      <c r="AE30" s="1110"/>
      <c r="AF30" s="1110"/>
      <c r="AG30" s="2319"/>
      <c r="AH30" s="2320"/>
      <c r="AI30" s="2320"/>
      <c r="AJ30" s="2320"/>
      <c r="AK30" s="2320"/>
      <c r="AL30" s="2321"/>
      <c r="AM30" s="1110"/>
      <c r="AN30" s="1110"/>
      <c r="AO30" s="1110"/>
      <c r="AP30" s="2319"/>
      <c r="AQ30" s="2320"/>
      <c r="AR30" s="2320"/>
      <c r="AS30" s="2320"/>
      <c r="AT30" s="2320"/>
      <c r="AU30" s="2320"/>
      <c r="AV30" s="2320"/>
      <c r="AW30" s="2320"/>
      <c r="AX30" s="2321"/>
      <c r="AY30" s="1110"/>
      <c r="AZ30" s="1110"/>
      <c r="BA30" s="1110"/>
      <c r="BB30" s="2319"/>
      <c r="BC30" s="2320"/>
      <c r="BD30" s="2320"/>
      <c r="BE30" s="2320"/>
      <c r="BF30" s="2320"/>
      <c r="BG30" s="2320"/>
      <c r="BH30" s="2320"/>
      <c r="BI30" s="2320"/>
      <c r="BJ30" s="2320"/>
      <c r="BK30" s="2320"/>
      <c r="BL30" s="2320"/>
      <c r="BM30" s="2320"/>
      <c r="BN30" s="2320"/>
      <c r="BO30" s="2320"/>
      <c r="BP30" s="2320"/>
      <c r="BQ30" s="2320"/>
      <c r="BR30" s="2320"/>
      <c r="BS30" s="2320"/>
      <c r="BT30" s="2321"/>
      <c r="BU30" s="1110"/>
      <c r="BV30" s="1110"/>
      <c r="BW30" s="1110"/>
      <c r="BX30" s="2319"/>
      <c r="BY30" s="2320"/>
      <c r="BZ30" s="2321"/>
      <c r="CA30" s="1110"/>
      <c r="CB30" s="1110"/>
      <c r="CC30" s="1405"/>
      <c r="CD30" s="1045"/>
      <c r="CE30" s="569"/>
      <c r="CI30" s="108"/>
    </row>
    <row r="31" spans="2:87" ht="25.8" thickBot="1">
      <c r="B31" s="1109"/>
      <c r="C31" s="1110"/>
      <c r="D31" s="1406" t="s">
        <v>302</v>
      </c>
      <c r="E31" s="1110"/>
      <c r="F31" s="1110"/>
      <c r="G31" s="1110"/>
      <c r="H31" s="1110"/>
      <c r="I31" s="1110"/>
      <c r="J31" s="1110"/>
      <c r="K31" s="1110"/>
      <c r="L31" s="1110"/>
      <c r="M31" s="1110"/>
      <c r="N31" s="1110"/>
      <c r="O31" s="1110"/>
      <c r="P31" s="1110"/>
      <c r="Q31" s="1110"/>
      <c r="R31" s="1110"/>
      <c r="S31" s="1110"/>
      <c r="T31" s="1110"/>
      <c r="U31" s="1110"/>
      <c r="V31" s="1110"/>
      <c r="W31" s="1110"/>
      <c r="X31" s="2322"/>
      <c r="Y31" s="2323"/>
      <c r="Z31" s="2323"/>
      <c r="AA31" s="2323"/>
      <c r="AB31" s="2323"/>
      <c r="AC31" s="2324"/>
      <c r="AD31" s="1110"/>
      <c r="AE31" s="1110"/>
      <c r="AF31" s="1110"/>
      <c r="AG31" s="2322"/>
      <c r="AH31" s="2323"/>
      <c r="AI31" s="2323"/>
      <c r="AJ31" s="2323"/>
      <c r="AK31" s="2323"/>
      <c r="AL31" s="2324"/>
      <c r="AM31" s="1110"/>
      <c r="AN31" s="1110"/>
      <c r="AO31" s="1110"/>
      <c r="AP31" s="2322"/>
      <c r="AQ31" s="2323"/>
      <c r="AR31" s="2323"/>
      <c r="AS31" s="2323"/>
      <c r="AT31" s="2323"/>
      <c r="AU31" s="2323"/>
      <c r="AV31" s="2323"/>
      <c r="AW31" s="2323"/>
      <c r="AX31" s="2324"/>
      <c r="AY31" s="1110"/>
      <c r="AZ31" s="1110"/>
      <c r="BA31" s="1110"/>
      <c r="BB31" s="2322"/>
      <c r="BC31" s="2323"/>
      <c r="BD31" s="2323"/>
      <c r="BE31" s="2323"/>
      <c r="BF31" s="2323"/>
      <c r="BG31" s="2323"/>
      <c r="BH31" s="2323"/>
      <c r="BI31" s="2323"/>
      <c r="BJ31" s="2323"/>
      <c r="BK31" s="2323"/>
      <c r="BL31" s="2323"/>
      <c r="BM31" s="2323"/>
      <c r="BN31" s="2323"/>
      <c r="BO31" s="2323"/>
      <c r="BP31" s="2323"/>
      <c r="BQ31" s="2323"/>
      <c r="BR31" s="2323"/>
      <c r="BS31" s="2323"/>
      <c r="BT31" s="2324"/>
      <c r="BU31" s="1110"/>
      <c r="BV31" s="1110"/>
      <c r="BW31" s="1110"/>
      <c r="BX31" s="2322"/>
      <c r="BY31" s="2323"/>
      <c r="BZ31" s="2324"/>
      <c r="CA31" s="1110"/>
      <c r="CB31" s="1110"/>
      <c r="CC31" s="1405"/>
      <c r="CD31" s="1045"/>
      <c r="CE31" s="569"/>
      <c r="CI31" s="108"/>
    </row>
    <row r="32" spans="2:87" ht="25.8" thickBot="1">
      <c r="B32" s="1134"/>
      <c r="C32" s="1135"/>
      <c r="D32" s="905"/>
      <c r="E32" s="1136"/>
      <c r="F32" s="905"/>
      <c r="G32" s="1136"/>
      <c r="H32" s="1136"/>
      <c r="I32" s="1136"/>
      <c r="J32" s="1136"/>
      <c r="K32" s="1136"/>
      <c r="L32" s="1136"/>
      <c r="M32" s="1136"/>
      <c r="N32" s="1136"/>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940"/>
      <c r="BK32" s="940"/>
      <c r="BL32" s="940"/>
      <c r="BM32" s="1137"/>
      <c r="BN32" s="1137"/>
      <c r="BO32" s="1137"/>
      <c r="BP32" s="940"/>
      <c r="BQ32" s="1138"/>
      <c r="BR32" s="940"/>
      <c r="BS32" s="940"/>
      <c r="BT32" s="940"/>
      <c r="BU32" s="1139"/>
      <c r="BV32" s="1139"/>
      <c r="BW32" s="1139"/>
      <c r="BX32" s="1139"/>
      <c r="BY32" s="1137"/>
      <c r="BZ32" s="1137"/>
      <c r="CA32" s="1137"/>
      <c r="CB32" s="940"/>
      <c r="CC32" s="1407"/>
      <c r="CD32" s="634"/>
      <c r="CE32" s="570"/>
      <c r="CI32" s="108"/>
    </row>
    <row r="33" spans="2:88" ht="16.2" customHeight="1">
      <c r="B33" s="556"/>
      <c r="BW33" s="548"/>
      <c r="BX33" s="548"/>
      <c r="BY33" s="548"/>
      <c r="BZ33" s="548"/>
      <c r="CA33" s="548"/>
      <c r="CB33" s="548"/>
      <c r="CC33" s="549"/>
      <c r="CI33" s="108"/>
    </row>
    <row r="34" spans="2:88" ht="30" customHeight="1">
      <c r="B34" s="556"/>
      <c r="C34" s="1424" t="s">
        <v>555</v>
      </c>
      <c r="D34" s="587" t="s">
        <v>2418</v>
      </c>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631"/>
      <c r="AE34" s="586"/>
      <c r="AF34" s="586"/>
      <c r="AG34" s="586"/>
      <c r="AH34" s="586"/>
      <c r="AI34" s="586"/>
      <c r="AJ34" s="586"/>
      <c r="AK34" s="586"/>
      <c r="AP34" s="569"/>
      <c r="AQ34" s="569"/>
      <c r="AR34" s="569"/>
      <c r="AS34" s="569"/>
      <c r="AT34" s="569"/>
      <c r="AU34" s="569"/>
      <c r="AV34" s="569"/>
      <c r="AW34" s="569"/>
      <c r="AX34" s="569"/>
      <c r="AY34" s="619"/>
      <c r="AZ34" s="632"/>
      <c r="BA34" s="633"/>
      <c r="BB34" s="569"/>
      <c r="BC34" s="569"/>
      <c r="BD34" s="569"/>
      <c r="BE34" s="569"/>
      <c r="BF34" s="569"/>
      <c r="BG34" s="569"/>
      <c r="BH34" s="569"/>
      <c r="BI34" s="569"/>
      <c r="BJ34" s="569"/>
      <c r="BK34" s="569"/>
      <c r="BL34" s="569"/>
      <c r="BM34" s="569"/>
      <c r="BN34" s="569"/>
      <c r="BO34" s="569"/>
      <c r="BP34" s="569"/>
      <c r="BQ34" s="569"/>
      <c r="BR34" s="569"/>
      <c r="BS34" s="569"/>
      <c r="BT34" s="569"/>
      <c r="BZ34" s="1042"/>
      <c r="CA34" s="1042"/>
      <c r="CB34" s="1042"/>
      <c r="CC34" s="591"/>
    </row>
    <row r="35" spans="2:88" ht="30" customHeight="1">
      <c r="B35" s="556"/>
      <c r="C35" s="569"/>
      <c r="D35" s="936" t="s">
        <v>2417</v>
      </c>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P35" s="569"/>
      <c r="AQ35" s="569"/>
      <c r="AR35" s="569"/>
      <c r="AS35" s="569"/>
      <c r="AT35" s="569"/>
      <c r="AU35" s="569"/>
      <c r="AV35" s="569"/>
      <c r="AW35" s="569"/>
      <c r="AX35" s="569"/>
      <c r="AY35" s="619"/>
      <c r="AZ35" s="632"/>
      <c r="BA35" s="633"/>
      <c r="BB35" s="569"/>
      <c r="BC35" s="569"/>
      <c r="BD35" s="569"/>
      <c r="BE35" s="569"/>
      <c r="BF35" s="569"/>
      <c r="BG35" s="569"/>
      <c r="BH35" s="569"/>
      <c r="BI35" s="569"/>
      <c r="BJ35" s="569"/>
      <c r="BK35" s="569"/>
      <c r="BL35" s="569"/>
      <c r="BM35" s="569"/>
      <c r="BN35" s="569"/>
      <c r="BO35" s="569"/>
      <c r="BP35" s="569"/>
      <c r="BV35" s="1425"/>
      <c r="BW35" s="584"/>
      <c r="BX35" s="584"/>
      <c r="BY35" s="584"/>
      <c r="BZ35" s="548"/>
      <c r="CA35" s="548"/>
      <c r="CB35" s="548"/>
      <c r="CC35" s="549"/>
      <c r="CJ35" s="560"/>
    </row>
    <row r="36" spans="2:88" ht="30" customHeight="1" thickBot="1">
      <c r="B36" s="556"/>
      <c r="E36" s="611"/>
      <c r="F36" s="611"/>
      <c r="G36" s="611"/>
      <c r="I36" s="613"/>
      <c r="J36" s="614"/>
      <c r="K36" s="612"/>
      <c r="L36" s="612"/>
      <c r="M36" s="612"/>
      <c r="N36" s="612"/>
      <c r="O36" s="612"/>
      <c r="P36" s="612"/>
      <c r="Q36" s="612"/>
      <c r="R36" s="612"/>
      <c r="S36" s="612"/>
      <c r="T36" s="612"/>
      <c r="U36" s="612"/>
      <c r="V36" s="612"/>
      <c r="W36" s="612"/>
      <c r="X36" s="612"/>
      <c r="Y36" s="612"/>
      <c r="Z36" s="612"/>
      <c r="AA36" s="612"/>
      <c r="AB36" s="612"/>
      <c r="AC36" s="612"/>
      <c r="AD36" s="612"/>
      <c r="AE36" s="612"/>
      <c r="AF36" s="612"/>
      <c r="AG36" s="612"/>
      <c r="AH36" s="612"/>
      <c r="AI36" s="612"/>
      <c r="AJ36" s="612"/>
      <c r="AK36" s="612"/>
      <c r="AL36" s="612"/>
      <c r="AM36" s="612"/>
      <c r="AN36" s="612"/>
      <c r="AO36" s="612"/>
      <c r="AP36" s="612"/>
      <c r="AQ36" s="612"/>
      <c r="AR36" s="612"/>
      <c r="AS36" s="612"/>
      <c r="AT36" s="612"/>
      <c r="AU36" s="612"/>
      <c r="AV36" s="612"/>
      <c r="AW36" s="612"/>
      <c r="AX36" s="612"/>
      <c r="AY36" s="619"/>
      <c r="BV36" s="2342" t="s">
        <v>384</v>
      </c>
      <c r="BW36" s="2342"/>
      <c r="BX36" s="2342"/>
      <c r="BY36" s="2342"/>
      <c r="BZ36" s="2342"/>
      <c r="CA36" s="548"/>
      <c r="CB36" s="548"/>
      <c r="CC36" s="549"/>
      <c r="CJ36" s="560"/>
    </row>
    <row r="37" spans="2:88" ht="30" customHeight="1">
      <c r="B37" s="556"/>
      <c r="C37" s="2333"/>
      <c r="D37" s="2334"/>
      <c r="E37" s="2334"/>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4"/>
      <c r="AK37" s="2334"/>
      <c r="AL37" s="2334"/>
      <c r="AM37" s="2334"/>
      <c r="AN37" s="2334"/>
      <c r="AO37" s="2334"/>
      <c r="AP37" s="2334"/>
      <c r="AQ37" s="2334"/>
      <c r="AR37" s="2334"/>
      <c r="AS37" s="2334"/>
      <c r="AT37" s="2334"/>
      <c r="AU37" s="2334"/>
      <c r="AV37" s="2334"/>
      <c r="AW37" s="2334"/>
      <c r="AX37" s="2334"/>
      <c r="AY37" s="2334"/>
      <c r="AZ37" s="2334"/>
      <c r="BA37" s="2334"/>
      <c r="BB37" s="2334"/>
      <c r="BC37" s="2334"/>
      <c r="BD37" s="2334"/>
      <c r="BE37" s="2334"/>
      <c r="BF37" s="2334"/>
      <c r="BG37" s="2334"/>
      <c r="BH37" s="2334"/>
      <c r="BI37" s="2334"/>
      <c r="BJ37" s="2334"/>
      <c r="BK37" s="2334"/>
      <c r="BL37" s="2334"/>
      <c r="BM37" s="2334"/>
      <c r="BN37" s="2334"/>
      <c r="BO37" s="2334"/>
      <c r="BP37" s="2334"/>
      <c r="BQ37" s="2334"/>
      <c r="BR37" s="2334"/>
      <c r="BS37" s="2334"/>
      <c r="BT37" s="2334"/>
      <c r="BU37" s="2334"/>
      <c r="BV37" s="2334"/>
      <c r="BW37" s="2334"/>
      <c r="BX37" s="2334"/>
      <c r="BY37" s="2334"/>
      <c r="BZ37" s="2335"/>
      <c r="CA37" s="548"/>
      <c r="CB37" s="548"/>
      <c r="CC37" s="549"/>
    </row>
    <row r="38" spans="2:88" ht="30" customHeight="1">
      <c r="B38" s="556"/>
      <c r="C38" s="2336"/>
      <c r="D38" s="2337"/>
      <c r="E38" s="2337"/>
      <c r="F38" s="2337"/>
      <c r="G38" s="2337"/>
      <c r="H38" s="2337"/>
      <c r="I38" s="2337"/>
      <c r="J38" s="2337"/>
      <c r="K38" s="2337"/>
      <c r="L38" s="2337"/>
      <c r="M38" s="2337"/>
      <c r="N38" s="2337"/>
      <c r="O38" s="2337"/>
      <c r="P38" s="2337"/>
      <c r="Q38" s="2337"/>
      <c r="R38" s="2337"/>
      <c r="S38" s="2337"/>
      <c r="T38" s="2337"/>
      <c r="U38" s="2337"/>
      <c r="V38" s="2337"/>
      <c r="W38" s="2337"/>
      <c r="X38" s="2337"/>
      <c r="Y38" s="2337"/>
      <c r="Z38" s="2337"/>
      <c r="AA38" s="2337"/>
      <c r="AB38" s="2337"/>
      <c r="AC38" s="2337"/>
      <c r="AD38" s="2337"/>
      <c r="AE38" s="2337"/>
      <c r="AF38" s="2337"/>
      <c r="AG38" s="2337"/>
      <c r="AH38" s="2337"/>
      <c r="AI38" s="2337"/>
      <c r="AJ38" s="2337"/>
      <c r="AK38" s="2337"/>
      <c r="AL38" s="2337"/>
      <c r="AM38" s="2337"/>
      <c r="AN38" s="2337"/>
      <c r="AO38" s="2337"/>
      <c r="AP38" s="2337"/>
      <c r="AQ38" s="2337"/>
      <c r="AR38" s="2337"/>
      <c r="AS38" s="2337"/>
      <c r="AT38" s="2337"/>
      <c r="AU38" s="2337"/>
      <c r="AV38" s="2337"/>
      <c r="AW38" s="2337"/>
      <c r="AX38" s="2337"/>
      <c r="AY38" s="2337"/>
      <c r="AZ38" s="2337"/>
      <c r="BA38" s="2337"/>
      <c r="BB38" s="2337"/>
      <c r="BC38" s="2337"/>
      <c r="BD38" s="2337"/>
      <c r="BE38" s="2337"/>
      <c r="BF38" s="2337"/>
      <c r="BG38" s="2337"/>
      <c r="BH38" s="2337"/>
      <c r="BI38" s="2337"/>
      <c r="BJ38" s="2337"/>
      <c r="BK38" s="2337"/>
      <c r="BL38" s="2337"/>
      <c r="BM38" s="2337"/>
      <c r="BN38" s="2337"/>
      <c r="BO38" s="2337"/>
      <c r="BP38" s="2337"/>
      <c r="BQ38" s="2337"/>
      <c r="BR38" s="2337"/>
      <c r="BS38" s="2337"/>
      <c r="BT38" s="2337"/>
      <c r="BU38" s="2337"/>
      <c r="BV38" s="2337"/>
      <c r="BW38" s="2337"/>
      <c r="BX38" s="2337"/>
      <c r="BY38" s="2337"/>
      <c r="BZ38" s="2338"/>
      <c r="CC38" s="549"/>
    </row>
    <row r="39" spans="2:88" ht="30" customHeight="1">
      <c r="B39" s="556"/>
      <c r="C39" s="2336"/>
      <c r="D39" s="2337"/>
      <c r="E39" s="2337"/>
      <c r="F39" s="2337"/>
      <c r="G39" s="2337"/>
      <c r="H39" s="2337"/>
      <c r="I39" s="2337"/>
      <c r="J39" s="2337"/>
      <c r="K39" s="2337"/>
      <c r="L39" s="2337"/>
      <c r="M39" s="2337"/>
      <c r="N39" s="2337"/>
      <c r="O39" s="2337"/>
      <c r="P39" s="2337"/>
      <c r="Q39" s="2337"/>
      <c r="R39" s="2337"/>
      <c r="S39" s="2337"/>
      <c r="T39" s="2337"/>
      <c r="U39" s="2337"/>
      <c r="V39" s="2337"/>
      <c r="W39" s="2337"/>
      <c r="X39" s="2337"/>
      <c r="Y39" s="2337"/>
      <c r="Z39" s="2337"/>
      <c r="AA39" s="2337"/>
      <c r="AB39" s="2337"/>
      <c r="AC39" s="2337"/>
      <c r="AD39" s="2337"/>
      <c r="AE39" s="2337"/>
      <c r="AF39" s="2337"/>
      <c r="AG39" s="2337"/>
      <c r="AH39" s="2337"/>
      <c r="AI39" s="2337"/>
      <c r="AJ39" s="2337"/>
      <c r="AK39" s="2337"/>
      <c r="AL39" s="2337"/>
      <c r="AM39" s="2337"/>
      <c r="AN39" s="2337"/>
      <c r="AO39" s="2337"/>
      <c r="AP39" s="2337"/>
      <c r="AQ39" s="2337"/>
      <c r="AR39" s="2337"/>
      <c r="AS39" s="2337"/>
      <c r="AT39" s="2337"/>
      <c r="AU39" s="2337"/>
      <c r="AV39" s="2337"/>
      <c r="AW39" s="2337"/>
      <c r="AX39" s="2337"/>
      <c r="AY39" s="2337"/>
      <c r="AZ39" s="2337"/>
      <c r="BA39" s="2337"/>
      <c r="BB39" s="2337"/>
      <c r="BC39" s="2337"/>
      <c r="BD39" s="2337"/>
      <c r="BE39" s="2337"/>
      <c r="BF39" s="2337"/>
      <c r="BG39" s="2337"/>
      <c r="BH39" s="2337"/>
      <c r="BI39" s="2337"/>
      <c r="BJ39" s="2337"/>
      <c r="BK39" s="2337"/>
      <c r="BL39" s="2337"/>
      <c r="BM39" s="2337"/>
      <c r="BN39" s="2337"/>
      <c r="BO39" s="2337"/>
      <c r="BP39" s="2337"/>
      <c r="BQ39" s="2337"/>
      <c r="BR39" s="2337"/>
      <c r="BS39" s="2337"/>
      <c r="BT39" s="2337"/>
      <c r="BU39" s="2337"/>
      <c r="BV39" s="2337"/>
      <c r="BW39" s="2337"/>
      <c r="BX39" s="2337"/>
      <c r="BY39" s="2337"/>
      <c r="BZ39" s="2338"/>
      <c r="CC39" s="549"/>
    </row>
    <row r="40" spans="2:88" ht="16.2" customHeight="1" thickBot="1">
      <c r="B40" s="556"/>
      <c r="C40" s="2339"/>
      <c r="D40" s="2340"/>
      <c r="E40" s="2340"/>
      <c r="F40" s="2340"/>
      <c r="G40" s="2340"/>
      <c r="H40" s="2340"/>
      <c r="I40" s="2340"/>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0"/>
      <c r="AK40" s="2340"/>
      <c r="AL40" s="2340"/>
      <c r="AM40" s="2340"/>
      <c r="AN40" s="2340"/>
      <c r="AO40" s="2340"/>
      <c r="AP40" s="2340"/>
      <c r="AQ40" s="2340"/>
      <c r="AR40" s="2340"/>
      <c r="AS40" s="2340"/>
      <c r="AT40" s="2340"/>
      <c r="AU40" s="2340"/>
      <c r="AV40" s="2340"/>
      <c r="AW40" s="2340"/>
      <c r="AX40" s="2340"/>
      <c r="AY40" s="2340"/>
      <c r="AZ40" s="2340"/>
      <c r="BA40" s="2340"/>
      <c r="BB40" s="2340"/>
      <c r="BC40" s="2340"/>
      <c r="BD40" s="2340"/>
      <c r="BE40" s="2340"/>
      <c r="BF40" s="2340"/>
      <c r="BG40" s="2340"/>
      <c r="BH40" s="2340"/>
      <c r="BI40" s="2340"/>
      <c r="BJ40" s="2340"/>
      <c r="BK40" s="2340"/>
      <c r="BL40" s="2340"/>
      <c r="BM40" s="2340"/>
      <c r="BN40" s="2340"/>
      <c r="BO40" s="2340"/>
      <c r="BP40" s="2340"/>
      <c r="BQ40" s="2340"/>
      <c r="BR40" s="2340"/>
      <c r="BS40" s="2340"/>
      <c r="BT40" s="2340"/>
      <c r="BU40" s="2340"/>
      <c r="BV40" s="2340"/>
      <c r="BW40" s="2340"/>
      <c r="BX40" s="2340"/>
      <c r="BY40" s="2340"/>
      <c r="BZ40" s="2341"/>
      <c r="CC40" s="549"/>
    </row>
    <row r="41" spans="2:88" ht="30" customHeight="1" thickBot="1">
      <c r="B41" s="556"/>
      <c r="C41" s="612"/>
      <c r="D41" s="610"/>
      <c r="F41" s="611"/>
      <c r="G41" s="611"/>
      <c r="H41" s="611"/>
      <c r="K41" s="611"/>
      <c r="L41" s="611"/>
      <c r="M41" s="611"/>
      <c r="N41" s="611"/>
      <c r="O41" s="611"/>
      <c r="P41" s="612"/>
      <c r="Q41" s="611"/>
      <c r="R41" s="612"/>
      <c r="S41" s="612"/>
      <c r="T41" s="569"/>
      <c r="U41" s="569"/>
      <c r="W41" s="569"/>
      <c r="X41" s="569"/>
      <c r="Y41" s="569"/>
      <c r="AM41" s="612"/>
      <c r="AN41" s="612"/>
      <c r="AO41" s="612"/>
      <c r="AP41" s="612"/>
      <c r="AQ41" s="612"/>
      <c r="AR41" s="612"/>
      <c r="AS41" s="612"/>
      <c r="AT41" s="612"/>
      <c r="AU41" s="612"/>
      <c r="AV41" s="612"/>
      <c r="AW41" s="615"/>
      <c r="AX41" s="619"/>
      <c r="AY41" s="612"/>
      <c r="AZ41" s="619"/>
      <c r="CC41" s="549"/>
    </row>
    <row r="42" spans="2:88" s="548" customFormat="1" ht="30" customHeight="1">
      <c r="B42" s="1395"/>
      <c r="C42" s="1396"/>
      <c r="D42" s="1397"/>
      <c r="E42" s="1397"/>
      <c r="F42" s="1397"/>
      <c r="G42" s="1397"/>
      <c r="H42" s="1397"/>
      <c r="I42" s="1397"/>
      <c r="J42" s="1397"/>
      <c r="K42" s="1397"/>
      <c r="L42" s="1397"/>
      <c r="M42" s="1397"/>
      <c r="N42" s="1397"/>
      <c r="O42" s="1397"/>
      <c r="P42" s="1397"/>
      <c r="Q42" s="1397"/>
      <c r="R42" s="1397"/>
      <c r="S42" s="1397"/>
      <c r="T42" s="1397"/>
      <c r="U42" s="1397"/>
      <c r="V42" s="1397"/>
      <c r="W42" s="1397"/>
      <c r="X42" s="1397"/>
      <c r="Y42" s="1397"/>
      <c r="Z42" s="1397"/>
      <c r="AA42" s="1397"/>
      <c r="AB42" s="1397"/>
      <c r="AC42" s="1397"/>
      <c r="AD42" s="1397"/>
      <c r="AE42" s="1397"/>
      <c r="AF42" s="1397"/>
      <c r="AG42" s="1397"/>
      <c r="AH42" s="1397"/>
      <c r="AI42" s="1397"/>
      <c r="AJ42" s="1397"/>
      <c r="AK42" s="1397"/>
      <c r="AL42" s="1397"/>
      <c r="AM42" s="1397"/>
      <c r="AN42" s="1397"/>
      <c r="AO42" s="1397"/>
      <c r="AP42" s="1397"/>
      <c r="AQ42" s="1397"/>
      <c r="AR42" s="1397"/>
      <c r="AS42" s="1397"/>
      <c r="AT42" s="1397"/>
      <c r="AU42" s="1397"/>
      <c r="AV42" s="1397"/>
      <c r="AW42" s="1397"/>
      <c r="AX42" s="1397"/>
      <c r="AY42" s="1397"/>
      <c r="AZ42" s="1397"/>
      <c r="BA42" s="1396"/>
      <c r="BB42" s="1396"/>
      <c r="BC42" s="1396"/>
      <c r="BD42" s="1396"/>
      <c r="BE42" s="1396"/>
      <c r="BF42" s="1398"/>
      <c r="BG42" s="1398"/>
      <c r="BH42" s="1398"/>
      <c r="BI42" s="1398"/>
      <c r="BJ42" s="1396"/>
      <c r="BK42" s="1396"/>
      <c r="BL42" s="1396"/>
      <c r="BM42" s="1396"/>
      <c r="BN42" s="1396"/>
      <c r="BO42" s="1396"/>
      <c r="BP42" s="1399"/>
      <c r="BQ42" s="1396"/>
      <c r="BR42" s="1396"/>
      <c r="BS42" s="1396"/>
      <c r="BT42" s="1396"/>
      <c r="BU42" s="1396"/>
      <c r="BV42" s="1396"/>
      <c r="BW42" s="1396"/>
      <c r="BX42" s="1396"/>
      <c r="BY42" s="1396"/>
      <c r="BZ42" s="1396"/>
      <c r="CA42" s="1396"/>
      <c r="CB42" s="1396"/>
      <c r="CC42" s="1400"/>
      <c r="CD42" s="570"/>
    </row>
    <row r="43" spans="2:88" ht="25.2">
      <c r="B43" s="1120"/>
      <c r="C43" s="1121"/>
      <c r="D43" s="1126" t="s">
        <v>1285</v>
      </c>
      <c r="E43" s="1110"/>
      <c r="F43" s="1110"/>
      <c r="G43" s="1110"/>
      <c r="H43" s="1110"/>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c r="BS43" s="1110"/>
      <c r="BT43" s="1110"/>
      <c r="BU43" s="1110"/>
      <c r="BV43" s="1110"/>
      <c r="BW43" s="2293"/>
      <c r="BX43" s="2293"/>
      <c r="BY43" s="2293"/>
      <c r="BZ43" s="2293"/>
      <c r="CA43" s="1413"/>
      <c r="CB43" s="1121"/>
      <c r="CC43" s="1125"/>
    </row>
    <row r="44" spans="2:88" s="569" customFormat="1" ht="25.8" thickBot="1">
      <c r="B44" s="1120"/>
      <c r="C44" s="1121"/>
      <c r="D44" s="1414"/>
      <c r="E44" s="1406"/>
      <c r="F44" s="1406"/>
      <c r="G44" s="1406"/>
      <c r="H44" s="1406"/>
      <c r="I44" s="1406"/>
      <c r="J44" s="1406"/>
      <c r="K44" s="1406"/>
      <c r="L44" s="1406"/>
      <c r="M44" s="1406"/>
      <c r="N44" s="1406"/>
      <c r="O44" s="1406"/>
      <c r="P44" s="1406"/>
      <c r="Q44" s="1406"/>
      <c r="R44" s="1406"/>
      <c r="S44" s="1406"/>
      <c r="T44" s="1406"/>
      <c r="U44" s="1406"/>
      <c r="V44" s="1406"/>
      <c r="W44" s="1406"/>
      <c r="X44" s="1406"/>
      <c r="Y44" s="1406"/>
      <c r="Z44" s="1406"/>
      <c r="AA44" s="1406"/>
      <c r="AB44" s="1406"/>
      <c r="AC44" s="1406"/>
      <c r="AD44" s="1406"/>
      <c r="AE44" s="1406"/>
      <c r="AF44" s="1406"/>
      <c r="AG44" s="1406"/>
      <c r="AH44" s="1110"/>
      <c r="AI44" s="1110"/>
      <c r="AJ44" s="1110"/>
      <c r="AK44" s="1110"/>
      <c r="AL44" s="1110"/>
      <c r="AM44" s="1110"/>
      <c r="AN44" s="1110"/>
      <c r="AO44" s="1110"/>
      <c r="AP44" s="1110"/>
      <c r="AQ44" s="1110"/>
      <c r="AR44" s="1110"/>
      <c r="AS44" s="1110"/>
      <c r="AT44" s="1110"/>
      <c r="AU44" s="1110"/>
      <c r="AV44" s="1110"/>
      <c r="AW44" s="1110"/>
      <c r="AX44" s="1110"/>
      <c r="AY44" s="1110"/>
      <c r="AZ44" s="1110"/>
      <c r="BA44" s="1110"/>
      <c r="BB44" s="1110"/>
      <c r="BC44" s="1110"/>
      <c r="BD44" s="1110"/>
      <c r="BE44" s="1110"/>
      <c r="BF44" s="1110"/>
      <c r="BG44" s="1110"/>
      <c r="BH44" s="1415"/>
      <c r="BI44" s="1415"/>
      <c r="BJ44" s="1415"/>
      <c r="BK44" s="1415"/>
      <c r="BL44" s="1110"/>
      <c r="BM44" s="1110"/>
      <c r="BN44" s="1110"/>
      <c r="BO44" s="1415"/>
      <c r="BP44" s="1415"/>
      <c r="BQ44" s="1415"/>
      <c r="BR44" s="1415"/>
      <c r="BS44" s="1415"/>
      <c r="BT44" s="1415"/>
      <c r="BU44" s="1415"/>
      <c r="BV44" s="1415"/>
      <c r="BW44" s="2293" t="s">
        <v>385</v>
      </c>
      <c r="BX44" s="2293"/>
      <c r="BY44" s="2293"/>
      <c r="BZ44" s="2293"/>
      <c r="CA44" s="1415"/>
      <c r="CB44" s="1121"/>
      <c r="CC44" s="1125"/>
    </row>
    <row r="45" spans="2:88" s="569" customFormat="1" ht="30" customHeight="1">
      <c r="B45" s="1120"/>
      <c r="C45" s="1121"/>
      <c r="D45" s="1126" t="s">
        <v>386</v>
      </c>
      <c r="E45" s="1110"/>
      <c r="F45" s="1110"/>
      <c r="G45" s="1110"/>
      <c r="H45" s="1110"/>
      <c r="I45" s="1110"/>
      <c r="J45" s="1110"/>
      <c r="K45" s="1110"/>
      <c r="L45" s="1110"/>
      <c r="M45" s="1110"/>
      <c r="N45" s="1110"/>
      <c r="O45" s="1110"/>
      <c r="P45" s="1110"/>
      <c r="Q45" s="1110"/>
      <c r="R45" s="1110"/>
      <c r="S45" s="1110"/>
      <c r="T45" s="1110"/>
      <c r="U45" s="1110"/>
      <c r="V45" s="1110"/>
      <c r="W45" s="1110"/>
      <c r="X45" s="1110"/>
      <c r="Y45" s="1110"/>
      <c r="Z45" s="1110"/>
      <c r="AA45" s="1110"/>
      <c r="AB45" s="1110"/>
      <c r="AC45" s="1110"/>
      <c r="AD45" s="1110"/>
      <c r="AE45" s="1110"/>
      <c r="AF45" s="1110"/>
      <c r="AG45" s="1110"/>
      <c r="AH45" s="1110"/>
      <c r="AI45" s="1110"/>
      <c r="AJ45" s="1110"/>
      <c r="AK45" s="1110"/>
      <c r="AL45" s="1110"/>
      <c r="AM45" s="1110"/>
      <c r="AN45" s="1110"/>
      <c r="AO45" s="1110"/>
      <c r="AP45" s="1110"/>
      <c r="AQ45" s="1110"/>
      <c r="AR45" s="1110"/>
      <c r="AS45" s="1110"/>
      <c r="AT45" s="1110"/>
      <c r="AU45" s="1110"/>
      <c r="AV45" s="1110"/>
      <c r="AW45" s="1110"/>
      <c r="AX45" s="1110"/>
      <c r="AY45" s="1110"/>
      <c r="AZ45" s="1110"/>
      <c r="BA45" s="1110"/>
      <c r="BB45" s="1110"/>
      <c r="BC45" s="1110"/>
      <c r="BD45" s="1110"/>
      <c r="BE45" s="1110"/>
      <c r="BF45" s="1110"/>
      <c r="BG45" s="1110"/>
      <c r="BH45" s="1110"/>
      <c r="BI45" s="1110"/>
      <c r="BJ45" s="2366">
        <v>29</v>
      </c>
      <c r="BK45" s="2367"/>
      <c r="BL45" s="2368"/>
      <c r="BM45" s="2369"/>
      <c r="BN45" s="2369"/>
      <c r="BO45" s="2369"/>
      <c r="BP45" s="2369"/>
      <c r="BQ45" s="2369"/>
      <c r="BR45" s="2369"/>
      <c r="BS45" s="2369"/>
      <c r="BT45" s="2369"/>
      <c r="BU45" s="2369"/>
      <c r="BV45" s="2369"/>
      <c r="BW45" s="2369"/>
      <c r="BX45" s="2369"/>
      <c r="BY45" s="2369"/>
      <c r="BZ45" s="2370"/>
      <c r="CA45" s="1409"/>
      <c r="CB45" s="1121"/>
      <c r="CC45" s="1125"/>
      <c r="CD45" s="645"/>
    </row>
    <row r="46" spans="2:88" s="569" customFormat="1" ht="25.2" customHeight="1" thickBot="1">
      <c r="B46" s="1120"/>
      <c r="C46" s="1121"/>
      <c r="D46" s="1408" t="s">
        <v>387</v>
      </c>
      <c r="E46" s="1409"/>
      <c r="F46" s="1409"/>
      <c r="G46" s="1409"/>
      <c r="H46" s="1409"/>
      <c r="I46" s="1409"/>
      <c r="J46" s="1409"/>
      <c r="K46" s="1110"/>
      <c r="L46" s="1409"/>
      <c r="M46" s="1409"/>
      <c r="N46" s="1409"/>
      <c r="O46" s="1110"/>
      <c r="P46" s="1110"/>
      <c r="Q46" s="1110"/>
      <c r="R46" s="1110"/>
      <c r="S46" s="1413"/>
      <c r="T46" s="1409"/>
      <c r="U46" s="1416"/>
      <c r="V46" s="1409"/>
      <c r="W46" s="1409"/>
      <c r="X46" s="1409"/>
      <c r="Y46" s="1409"/>
      <c r="Z46" s="1409"/>
      <c r="AA46" s="1409"/>
      <c r="AB46" s="1409"/>
      <c r="AC46" s="1409"/>
      <c r="AD46" s="1110"/>
      <c r="AE46" s="1409"/>
      <c r="AF46" s="1409"/>
      <c r="AG46" s="1409"/>
      <c r="AH46" s="1110"/>
      <c r="AI46" s="1110"/>
      <c r="AJ46" s="1110"/>
      <c r="AK46" s="1110"/>
      <c r="AL46" s="1413"/>
      <c r="AM46" s="1409"/>
      <c r="AN46" s="1416"/>
      <c r="AO46" s="1409"/>
      <c r="AP46" s="1409"/>
      <c r="AQ46" s="1409"/>
      <c r="AR46" s="1409"/>
      <c r="AS46" s="1409"/>
      <c r="AT46" s="1409"/>
      <c r="AU46" s="1409"/>
      <c r="AV46" s="1409"/>
      <c r="AW46" s="1409"/>
      <c r="AX46" s="1409"/>
      <c r="AY46" s="1409"/>
      <c r="AZ46" s="1409"/>
      <c r="BA46" s="1409"/>
      <c r="BB46" s="1409"/>
      <c r="BC46" s="1110"/>
      <c r="BD46" s="1409"/>
      <c r="BE46" s="1409"/>
      <c r="BF46" s="1409"/>
      <c r="BG46" s="1110"/>
      <c r="BH46" s="1110"/>
      <c r="BI46" s="1110"/>
      <c r="BJ46" s="2366"/>
      <c r="BK46" s="2367"/>
      <c r="BL46" s="2371"/>
      <c r="BM46" s="2372"/>
      <c r="BN46" s="2372"/>
      <c r="BO46" s="2372"/>
      <c r="BP46" s="2372"/>
      <c r="BQ46" s="2372"/>
      <c r="BR46" s="2372"/>
      <c r="BS46" s="2372"/>
      <c r="BT46" s="2372"/>
      <c r="BU46" s="2372"/>
      <c r="BV46" s="2372"/>
      <c r="BW46" s="2372"/>
      <c r="BX46" s="2372"/>
      <c r="BY46" s="2372"/>
      <c r="BZ46" s="2373"/>
      <c r="CA46" s="1409"/>
      <c r="CB46" s="1121"/>
      <c r="CC46" s="1125"/>
      <c r="CD46" s="645"/>
    </row>
    <row r="47" spans="2:88" s="570" customFormat="1" ht="22.2" customHeight="1" thickBot="1">
      <c r="B47" s="1120"/>
      <c r="C47" s="1121"/>
      <c r="D47" s="1417"/>
      <c r="E47" s="1409"/>
      <c r="F47" s="1409"/>
      <c r="G47" s="1409"/>
      <c r="H47" s="1409"/>
      <c r="I47" s="1409"/>
      <c r="J47" s="1409"/>
      <c r="K47" s="1110"/>
      <c r="L47" s="1409"/>
      <c r="M47" s="1409"/>
      <c r="N47" s="1409"/>
      <c r="O47" s="1110"/>
      <c r="P47" s="1110"/>
      <c r="Q47" s="1110"/>
      <c r="R47" s="1110"/>
      <c r="S47" s="1409"/>
      <c r="T47" s="1409"/>
      <c r="U47" s="1417"/>
      <c r="V47" s="1110"/>
      <c r="W47" s="1110"/>
      <c r="X47" s="1409"/>
      <c r="Y47" s="1409"/>
      <c r="Z47" s="1409"/>
      <c r="AA47" s="1409"/>
      <c r="AB47" s="1409"/>
      <c r="AC47" s="1409"/>
      <c r="AD47" s="1110"/>
      <c r="AE47" s="1409"/>
      <c r="AF47" s="1409"/>
      <c r="AG47" s="1409"/>
      <c r="AH47" s="1110"/>
      <c r="AI47" s="1110"/>
      <c r="AJ47" s="1110"/>
      <c r="AK47" s="1110"/>
      <c r="AL47" s="1409"/>
      <c r="AM47" s="1409"/>
      <c r="AN47" s="1417"/>
      <c r="AO47" s="1409"/>
      <c r="AP47" s="1409"/>
      <c r="AQ47" s="1409"/>
      <c r="AR47" s="1409"/>
      <c r="AS47" s="1409"/>
      <c r="AT47" s="1409"/>
      <c r="AU47" s="1409"/>
      <c r="AV47" s="1409"/>
      <c r="AW47" s="1409"/>
      <c r="AX47" s="1409"/>
      <c r="AY47" s="1409"/>
      <c r="AZ47" s="1409"/>
      <c r="BA47" s="1409"/>
      <c r="BB47" s="1409"/>
      <c r="BC47" s="1110"/>
      <c r="BD47" s="1409"/>
      <c r="BE47" s="1409"/>
      <c r="BF47" s="1409"/>
      <c r="BG47" s="1110"/>
      <c r="BH47" s="1110"/>
      <c r="BI47" s="1118"/>
      <c r="BJ47" s="1415"/>
      <c r="BK47" s="1415"/>
      <c r="BL47" s="1110"/>
      <c r="BM47" s="1110"/>
      <c r="BN47" s="1118"/>
      <c r="BO47" s="1118"/>
      <c r="BP47" s="1118"/>
      <c r="BQ47" s="1118"/>
      <c r="BR47" s="1118"/>
      <c r="BS47" s="1118"/>
      <c r="BT47" s="1118"/>
      <c r="BU47" s="1118"/>
      <c r="BV47" s="1118"/>
      <c r="BW47" s="1118"/>
      <c r="BX47" s="1118"/>
      <c r="BY47" s="1118"/>
      <c r="BZ47" s="1118"/>
      <c r="CA47" s="1118"/>
      <c r="CB47" s="1121"/>
      <c r="CC47" s="1125"/>
      <c r="CD47" s="608"/>
    </row>
    <row r="48" spans="2:88" s="570" customFormat="1" ht="30" customHeight="1">
      <c r="B48" s="1120"/>
      <c r="C48" s="1121"/>
      <c r="D48" s="1126" t="s">
        <v>388</v>
      </c>
      <c r="E48" s="1110"/>
      <c r="F48" s="1110"/>
      <c r="G48" s="1110"/>
      <c r="H48" s="1110"/>
      <c r="I48" s="1110"/>
      <c r="J48" s="1110"/>
      <c r="K48" s="1110"/>
      <c r="L48" s="1110"/>
      <c r="M48" s="1110"/>
      <c r="N48" s="1110"/>
      <c r="O48" s="1110"/>
      <c r="P48" s="1110"/>
      <c r="Q48" s="1110"/>
      <c r="R48" s="1110"/>
      <c r="S48" s="1110"/>
      <c r="T48" s="1110"/>
      <c r="U48" s="1110"/>
      <c r="V48" s="1110"/>
      <c r="W48" s="1110"/>
      <c r="X48" s="1110"/>
      <c r="Y48" s="1110"/>
      <c r="Z48" s="1110"/>
      <c r="AA48" s="1110"/>
      <c r="AB48" s="1110"/>
      <c r="AC48" s="1110"/>
      <c r="AD48" s="1110"/>
      <c r="AE48" s="1110"/>
      <c r="AF48" s="1110"/>
      <c r="AG48" s="1110"/>
      <c r="AH48" s="1110"/>
      <c r="AI48" s="1110"/>
      <c r="AJ48" s="1110"/>
      <c r="AK48" s="1110"/>
      <c r="AL48" s="1110"/>
      <c r="AM48" s="1110"/>
      <c r="AN48" s="1110"/>
      <c r="AO48" s="1110"/>
      <c r="AP48" s="1110"/>
      <c r="AQ48" s="1110"/>
      <c r="AR48" s="1110"/>
      <c r="AS48" s="1110"/>
      <c r="AT48" s="1110"/>
      <c r="AU48" s="1110"/>
      <c r="AV48" s="1110"/>
      <c r="AW48" s="1110"/>
      <c r="AX48" s="1110"/>
      <c r="AY48" s="1110"/>
      <c r="AZ48" s="1110"/>
      <c r="BA48" s="1110"/>
      <c r="BB48" s="1110"/>
      <c r="BC48" s="1110"/>
      <c r="BD48" s="1110"/>
      <c r="BE48" s="1110"/>
      <c r="BF48" s="1110"/>
      <c r="BG48" s="1110"/>
      <c r="BH48" s="1110"/>
      <c r="BI48" s="1110"/>
      <c r="BJ48" s="2366">
        <v>30</v>
      </c>
      <c r="BK48" s="2367"/>
      <c r="BL48" s="2368"/>
      <c r="BM48" s="2369"/>
      <c r="BN48" s="2369"/>
      <c r="BO48" s="2369"/>
      <c r="BP48" s="2369"/>
      <c r="BQ48" s="2369"/>
      <c r="BR48" s="2369"/>
      <c r="BS48" s="2369"/>
      <c r="BT48" s="2369"/>
      <c r="BU48" s="2369"/>
      <c r="BV48" s="2369"/>
      <c r="BW48" s="2369"/>
      <c r="BX48" s="2369"/>
      <c r="BY48" s="2369"/>
      <c r="BZ48" s="2370"/>
      <c r="CA48" s="1409"/>
      <c r="CB48" s="1121"/>
      <c r="CC48" s="1403"/>
    </row>
    <row r="49" spans="2:81" s="570" customFormat="1" ht="25.8" thickBot="1">
      <c r="B49" s="1120"/>
      <c r="C49" s="1121"/>
      <c r="D49" s="1408" t="s">
        <v>389</v>
      </c>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2366"/>
      <c r="BK49" s="2367"/>
      <c r="BL49" s="2371"/>
      <c r="BM49" s="2372"/>
      <c r="BN49" s="2372"/>
      <c r="BO49" s="2372"/>
      <c r="BP49" s="2372"/>
      <c r="BQ49" s="2372"/>
      <c r="BR49" s="2372"/>
      <c r="BS49" s="2372"/>
      <c r="BT49" s="2372"/>
      <c r="BU49" s="2372"/>
      <c r="BV49" s="2372"/>
      <c r="BW49" s="2372"/>
      <c r="BX49" s="2372"/>
      <c r="BY49" s="2372"/>
      <c r="BZ49" s="2373"/>
      <c r="CA49" s="1409"/>
      <c r="CB49" s="1121"/>
      <c r="CC49" s="1403"/>
    </row>
    <row r="50" spans="2:81" s="570" customFormat="1" ht="22.2" customHeight="1" thickBot="1">
      <c r="B50" s="1120"/>
      <c r="C50" s="1121"/>
      <c r="D50" s="1408"/>
      <c r="E50" s="1110"/>
      <c r="F50" s="1110"/>
      <c r="G50" s="1110"/>
      <c r="H50" s="1110"/>
      <c r="I50" s="1110"/>
      <c r="J50" s="1110"/>
      <c r="K50" s="1110"/>
      <c r="L50" s="1110"/>
      <c r="M50" s="1110"/>
      <c r="N50" s="1110"/>
      <c r="O50" s="1110"/>
      <c r="P50" s="1110"/>
      <c r="Q50" s="1110"/>
      <c r="R50" s="1110"/>
      <c r="S50" s="1110"/>
      <c r="T50" s="1110"/>
      <c r="U50" s="1110"/>
      <c r="V50" s="1110"/>
      <c r="W50" s="1110"/>
      <c r="X50" s="1110"/>
      <c r="Y50" s="1110"/>
      <c r="Z50" s="1110"/>
      <c r="AA50" s="1110"/>
      <c r="AB50" s="1110"/>
      <c r="AC50" s="1110"/>
      <c r="AD50" s="1110"/>
      <c r="AE50" s="1110"/>
      <c r="AF50" s="1110"/>
      <c r="AG50" s="1110"/>
      <c r="AH50" s="1110"/>
      <c r="AI50" s="1110"/>
      <c r="AJ50" s="1110"/>
      <c r="AK50" s="1110"/>
      <c r="AL50" s="1110"/>
      <c r="AM50" s="1110"/>
      <c r="AN50" s="1110"/>
      <c r="AO50" s="1110"/>
      <c r="AP50" s="1110"/>
      <c r="AQ50" s="1110"/>
      <c r="AR50" s="1110"/>
      <c r="AS50" s="1110"/>
      <c r="AT50" s="1110"/>
      <c r="AU50" s="1110"/>
      <c r="AV50" s="1110"/>
      <c r="AW50" s="1110"/>
      <c r="AX50" s="1110"/>
      <c r="AY50" s="1110"/>
      <c r="AZ50" s="1110"/>
      <c r="BA50" s="1110"/>
      <c r="BB50" s="1110"/>
      <c r="BC50" s="1110"/>
      <c r="BD50" s="1110"/>
      <c r="BE50" s="1110"/>
      <c r="BF50" s="1110"/>
      <c r="BG50" s="1110"/>
      <c r="BH50" s="1110"/>
      <c r="BI50" s="1110"/>
      <c r="BJ50" s="1410"/>
      <c r="BK50" s="1410"/>
      <c r="BL50" s="1411"/>
      <c r="BM50" s="1411"/>
      <c r="BN50" s="1411"/>
      <c r="BO50" s="1411"/>
      <c r="BP50" s="1411"/>
      <c r="BQ50" s="1411"/>
      <c r="BR50" s="1411"/>
      <c r="BS50" s="1411"/>
      <c r="BT50" s="1411"/>
      <c r="BU50" s="1411"/>
      <c r="BV50" s="1411"/>
      <c r="BW50" s="1411"/>
      <c r="BX50" s="1411"/>
      <c r="BY50" s="1411"/>
      <c r="BZ50" s="1411"/>
      <c r="CA50" s="1409"/>
      <c r="CB50" s="1121"/>
      <c r="CC50" s="1403"/>
    </row>
    <row r="51" spans="2:81" s="569" customFormat="1" ht="30" customHeight="1">
      <c r="B51" s="1109"/>
      <c r="C51" s="1110"/>
      <c r="D51" s="1111" t="s">
        <v>301</v>
      </c>
      <c r="E51" s="1110"/>
      <c r="F51" s="1110"/>
      <c r="G51" s="1110"/>
      <c r="H51" s="1110"/>
      <c r="I51" s="1110"/>
      <c r="J51" s="1110"/>
      <c r="K51" s="1110"/>
      <c r="L51" s="1110"/>
      <c r="M51" s="1110"/>
      <c r="N51" s="1110"/>
      <c r="O51" s="1110"/>
      <c r="P51" s="1110"/>
      <c r="Q51" s="1110"/>
      <c r="R51" s="1110"/>
      <c r="S51" s="1110"/>
      <c r="T51" s="1110"/>
      <c r="U51" s="1110"/>
      <c r="V51" s="1110"/>
      <c r="W51" s="1110"/>
      <c r="X51" s="2359"/>
      <c r="Y51" s="2359"/>
      <c r="Z51" s="2359"/>
      <c r="AA51" s="2359"/>
      <c r="AB51" s="2359"/>
      <c r="AC51" s="2359"/>
      <c r="AD51" s="1110"/>
      <c r="AE51" s="1110"/>
      <c r="AF51" s="1110"/>
      <c r="AG51" s="2359"/>
      <c r="AH51" s="2359"/>
      <c r="AI51" s="2359"/>
      <c r="AJ51" s="2359"/>
      <c r="AK51" s="2359"/>
      <c r="AL51" s="2359"/>
      <c r="AM51" s="1110"/>
      <c r="AN51" s="1110"/>
      <c r="AO51" s="1110"/>
      <c r="AP51" s="2359"/>
      <c r="AQ51" s="2359"/>
      <c r="AR51" s="2359"/>
      <c r="AS51" s="2359"/>
      <c r="AT51" s="2359"/>
      <c r="AU51" s="2359"/>
      <c r="AV51" s="2359"/>
      <c r="AW51" s="2359"/>
      <c r="AX51" s="2359"/>
      <c r="AY51" s="1110"/>
      <c r="AZ51" s="1110"/>
      <c r="BA51" s="1110"/>
      <c r="BB51" s="1412"/>
      <c r="BC51" s="1412"/>
      <c r="BD51" s="1412"/>
      <c r="BE51" s="1412"/>
      <c r="BF51" s="1412"/>
      <c r="BG51" s="1412"/>
      <c r="BH51" s="1412"/>
      <c r="BI51" s="1412"/>
      <c r="BJ51" s="2366">
        <v>72</v>
      </c>
      <c r="BK51" s="2367"/>
      <c r="BL51" s="2360"/>
      <c r="BM51" s="2361"/>
      <c r="BN51" s="2361"/>
      <c r="BO51" s="2361"/>
      <c r="BP51" s="2361"/>
      <c r="BQ51" s="2361"/>
      <c r="BR51" s="2361"/>
      <c r="BS51" s="2361"/>
      <c r="BT51" s="2361"/>
      <c r="BU51" s="2361"/>
      <c r="BV51" s="2361"/>
      <c r="BW51" s="2361"/>
      <c r="BX51" s="2361"/>
      <c r="BY51" s="2361"/>
      <c r="BZ51" s="2362"/>
      <c r="CA51" s="1110"/>
      <c r="CB51" s="1110"/>
      <c r="CC51" s="1405"/>
    </row>
    <row r="52" spans="2:81" s="569" customFormat="1" ht="30" customHeight="1" thickBot="1">
      <c r="B52" s="1109"/>
      <c r="C52" s="1110"/>
      <c r="D52" s="1406" t="s">
        <v>302</v>
      </c>
      <c r="E52" s="1110"/>
      <c r="F52" s="1110"/>
      <c r="G52" s="1110"/>
      <c r="H52" s="1110"/>
      <c r="I52" s="1110"/>
      <c r="J52" s="1110"/>
      <c r="K52" s="1110"/>
      <c r="L52" s="1110"/>
      <c r="M52" s="1110"/>
      <c r="N52" s="1110"/>
      <c r="O52" s="1110"/>
      <c r="P52" s="1110"/>
      <c r="Q52" s="1110"/>
      <c r="R52" s="1110"/>
      <c r="S52" s="1110"/>
      <c r="T52" s="1110"/>
      <c r="U52" s="1110"/>
      <c r="V52" s="1110"/>
      <c r="W52" s="1110"/>
      <c r="X52" s="2359"/>
      <c r="Y52" s="2359"/>
      <c r="Z52" s="2359"/>
      <c r="AA52" s="2359"/>
      <c r="AB52" s="2359"/>
      <c r="AC52" s="2359"/>
      <c r="AD52" s="1110"/>
      <c r="AE52" s="1110"/>
      <c r="AF52" s="1110"/>
      <c r="AG52" s="2359"/>
      <c r="AH52" s="2359"/>
      <c r="AI52" s="2359"/>
      <c r="AJ52" s="2359"/>
      <c r="AK52" s="2359"/>
      <c r="AL52" s="2359"/>
      <c r="AM52" s="1110"/>
      <c r="AN52" s="1110"/>
      <c r="AO52" s="1110"/>
      <c r="AP52" s="2359"/>
      <c r="AQ52" s="2359"/>
      <c r="AR52" s="2359"/>
      <c r="AS52" s="2359"/>
      <c r="AT52" s="2359"/>
      <c r="AU52" s="2359"/>
      <c r="AV52" s="2359"/>
      <c r="AW52" s="2359"/>
      <c r="AX52" s="2359"/>
      <c r="AY52" s="1110"/>
      <c r="AZ52" s="1110"/>
      <c r="BA52" s="1110"/>
      <c r="BB52" s="1412"/>
      <c r="BC52" s="1412"/>
      <c r="BD52" s="1412"/>
      <c r="BE52" s="1412"/>
      <c r="BF52" s="1412"/>
      <c r="BG52" s="1412"/>
      <c r="BH52" s="1412"/>
      <c r="BI52" s="1412"/>
      <c r="BJ52" s="2366"/>
      <c r="BK52" s="2367"/>
      <c r="BL52" s="2363"/>
      <c r="BM52" s="2364"/>
      <c r="BN52" s="2364"/>
      <c r="BO52" s="2364"/>
      <c r="BP52" s="2364"/>
      <c r="BQ52" s="2364"/>
      <c r="BR52" s="2364"/>
      <c r="BS52" s="2364"/>
      <c r="BT52" s="2364"/>
      <c r="BU52" s="2364"/>
      <c r="BV52" s="2364"/>
      <c r="BW52" s="2364"/>
      <c r="BX52" s="2364"/>
      <c r="BY52" s="2364"/>
      <c r="BZ52" s="2365"/>
      <c r="CA52" s="1110"/>
      <c r="CB52" s="1110"/>
      <c r="CC52" s="1405"/>
    </row>
    <row r="53" spans="2:81" s="569" customFormat="1" ht="16.2" customHeight="1" thickBot="1">
      <c r="B53" s="1134"/>
      <c r="C53" s="1135"/>
      <c r="D53" s="905"/>
      <c r="E53" s="1136"/>
      <c r="F53" s="905"/>
      <c r="G53" s="1136"/>
      <c r="H53" s="1136"/>
      <c r="I53" s="1136"/>
      <c r="J53" s="1136"/>
      <c r="K53" s="1136"/>
      <c r="L53" s="1136"/>
      <c r="M53" s="1136"/>
      <c r="N53" s="1136"/>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940"/>
      <c r="BK53" s="940"/>
      <c r="BL53" s="940"/>
      <c r="BM53" s="1137"/>
      <c r="BN53" s="1137"/>
      <c r="BO53" s="1137"/>
      <c r="BP53" s="940"/>
      <c r="BQ53" s="1138"/>
      <c r="BR53" s="940"/>
      <c r="BS53" s="940"/>
      <c r="BT53" s="940"/>
      <c r="BU53" s="1139"/>
      <c r="BV53" s="1139"/>
      <c r="BW53" s="1139"/>
      <c r="BX53" s="1139"/>
      <c r="BY53" s="1137"/>
      <c r="BZ53" s="1137"/>
      <c r="CA53" s="1137"/>
      <c r="CB53" s="940"/>
      <c r="CC53" s="1407"/>
    </row>
    <row r="54" spans="2:81" s="569" customFormat="1" ht="30" customHeight="1">
      <c r="B54" s="1429"/>
      <c r="C54" s="1430"/>
      <c r="D54" s="1431"/>
      <c r="E54" s="593"/>
      <c r="F54" s="638"/>
      <c r="G54" s="638"/>
      <c r="H54" s="638"/>
      <c r="I54" s="1430"/>
      <c r="J54" s="1430"/>
      <c r="K54" s="638"/>
      <c r="L54" s="638"/>
      <c r="M54" s="638"/>
      <c r="N54" s="638"/>
      <c r="O54" s="638"/>
      <c r="P54" s="1432"/>
      <c r="Q54" s="638"/>
      <c r="R54" s="1432"/>
      <c r="S54" s="1432"/>
      <c r="T54" s="1430"/>
      <c r="U54" s="1430"/>
      <c r="V54" s="1430"/>
      <c r="W54" s="1430"/>
      <c r="X54" s="1430"/>
      <c r="Y54" s="1430"/>
      <c r="Z54" s="1430"/>
      <c r="AA54" s="1430"/>
      <c r="AB54" s="1430"/>
      <c r="AC54" s="1430"/>
      <c r="AD54" s="1430"/>
      <c r="AE54" s="1430"/>
      <c r="AF54" s="1430"/>
      <c r="AG54" s="1430"/>
      <c r="AH54" s="1430"/>
      <c r="AI54" s="1430"/>
      <c r="AJ54" s="1430"/>
      <c r="AK54" s="1430"/>
      <c r="AL54" s="1430"/>
      <c r="AM54" s="1430"/>
      <c r="AN54" s="1430"/>
      <c r="AO54" s="1430"/>
      <c r="AP54" s="1430"/>
      <c r="AQ54" s="1430"/>
      <c r="AR54" s="1430"/>
      <c r="AS54" s="1430"/>
      <c r="AT54" s="1430"/>
      <c r="AU54" s="1430"/>
      <c r="AV54" s="1430"/>
      <c r="AW54" s="1430"/>
      <c r="AX54" s="1430"/>
      <c r="AY54" s="1430"/>
      <c r="AZ54" s="1430"/>
      <c r="BA54" s="1430"/>
      <c r="BB54" s="1430"/>
      <c r="BC54" s="1430"/>
      <c r="BD54" s="1430"/>
      <c r="BE54" s="1430"/>
      <c r="BF54" s="1430"/>
      <c r="BG54" s="1430"/>
      <c r="BH54" s="1430"/>
      <c r="BI54" s="1430"/>
      <c r="BJ54" s="1430"/>
      <c r="BK54" s="1430"/>
      <c r="BL54" s="1430"/>
      <c r="BM54" s="1430"/>
      <c r="BN54" s="1430"/>
      <c r="BO54" s="1430"/>
      <c r="BP54" s="1430"/>
      <c r="BQ54" s="1430"/>
      <c r="BR54" s="1430"/>
      <c r="BS54" s="1430"/>
      <c r="BT54" s="1430"/>
      <c r="BU54" s="1430"/>
      <c r="BV54" s="1430"/>
      <c r="BW54" s="1430"/>
      <c r="BX54" s="1430"/>
      <c r="BY54" s="1430"/>
      <c r="BZ54" s="1430"/>
      <c r="CA54" s="1430"/>
      <c r="CB54" s="1430"/>
      <c r="CC54" s="1433"/>
    </row>
    <row r="55" spans="2:81" s="569" customFormat="1" ht="30" customHeight="1">
      <c r="B55" s="579"/>
      <c r="C55" s="1424" t="s">
        <v>351</v>
      </c>
      <c r="D55" s="587" t="s">
        <v>2419</v>
      </c>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631"/>
      <c r="AE55" s="586"/>
      <c r="AF55" s="586"/>
      <c r="AG55" s="586"/>
      <c r="AH55" s="586"/>
      <c r="AI55" s="612"/>
      <c r="AJ55" s="612"/>
      <c r="AK55" s="612"/>
      <c r="CC55" s="580"/>
    </row>
    <row r="56" spans="2:81" s="569" customFormat="1" ht="16.2" customHeight="1">
      <c r="B56" s="579"/>
      <c r="D56" s="936" t="s">
        <v>2420</v>
      </c>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CC56" s="580"/>
    </row>
    <row r="57" spans="2:81" s="569" customFormat="1" ht="30" customHeight="1">
      <c r="B57" s="579"/>
      <c r="D57" s="544"/>
      <c r="E57" s="544"/>
      <c r="F57" s="611"/>
      <c r="G57" s="611"/>
      <c r="H57" s="611"/>
      <c r="J57" s="613"/>
      <c r="CC57" s="580"/>
    </row>
    <row r="58" spans="2:81" s="569" customFormat="1" ht="30" customHeight="1" thickBot="1">
      <c r="B58" s="579"/>
      <c r="BW58" s="584" t="s">
        <v>2422</v>
      </c>
      <c r="BX58" s="584"/>
      <c r="BY58" s="584"/>
      <c r="BZ58" s="584"/>
      <c r="CC58" s="580"/>
    </row>
    <row r="59" spans="2:81" s="569" customFormat="1" ht="24.6" customHeight="1">
      <c r="B59" s="579"/>
      <c r="D59" s="610" t="s">
        <v>6</v>
      </c>
      <c r="E59" s="544"/>
      <c r="F59" s="611" t="s">
        <v>556</v>
      </c>
      <c r="G59" s="611"/>
      <c r="H59" s="611"/>
      <c r="J59" s="584"/>
      <c r="BO59" s="2313"/>
      <c r="BR59" s="2343"/>
      <c r="BS59" s="2344"/>
      <c r="BT59" s="2344"/>
      <c r="BU59" s="2344"/>
      <c r="BV59" s="2344"/>
      <c r="BW59" s="2344"/>
      <c r="BX59" s="2344"/>
      <c r="BY59" s="2344"/>
      <c r="BZ59" s="2345"/>
      <c r="CA59" s="2349" t="s">
        <v>45</v>
      </c>
      <c r="CB59" s="2294"/>
      <c r="CC59" s="580"/>
    </row>
    <row r="60" spans="2:81" s="569" customFormat="1" ht="30" customHeight="1" thickBot="1">
      <c r="B60" s="579"/>
      <c r="D60" s="544"/>
      <c r="E60" s="544"/>
      <c r="F60" s="637" t="s">
        <v>557</v>
      </c>
      <c r="G60" s="611"/>
      <c r="H60" s="611"/>
      <c r="I60" s="544"/>
      <c r="J60" s="571"/>
      <c r="BO60" s="2313"/>
      <c r="BR60" s="2346"/>
      <c r="BS60" s="2347"/>
      <c r="BT60" s="2347"/>
      <c r="BU60" s="2347"/>
      <c r="BV60" s="2347"/>
      <c r="BW60" s="2347"/>
      <c r="BX60" s="2347"/>
      <c r="BY60" s="2347"/>
      <c r="BZ60" s="2348"/>
      <c r="CA60" s="2349"/>
      <c r="CB60" s="2294"/>
      <c r="CC60" s="580"/>
    </row>
    <row r="61" spans="2:81" s="569" customFormat="1" ht="30" customHeight="1">
      <c r="B61" s="579"/>
      <c r="D61" s="544"/>
      <c r="E61" s="544"/>
      <c r="F61" s="637"/>
      <c r="G61" s="611"/>
      <c r="H61" s="611"/>
      <c r="I61" s="544"/>
      <c r="J61" s="571"/>
      <c r="CA61" s="1418"/>
      <c r="CB61" s="1418"/>
      <c r="CC61" s="580"/>
    </row>
    <row r="62" spans="2:81" s="569" customFormat="1" ht="30" customHeight="1">
      <c r="B62" s="579"/>
      <c r="D62" s="610" t="s">
        <v>7</v>
      </c>
      <c r="E62" s="544"/>
      <c r="F62" s="611" t="s">
        <v>2425</v>
      </c>
      <c r="G62" s="611"/>
      <c r="H62" s="611"/>
      <c r="J62" s="584"/>
      <c r="CA62" s="1418"/>
      <c r="CB62" s="1418"/>
      <c r="CC62" s="580"/>
    </row>
    <row r="63" spans="2:81" s="569" customFormat="1" ht="30" customHeight="1">
      <c r="B63" s="579"/>
      <c r="D63" s="544"/>
      <c r="E63" s="544"/>
      <c r="F63" s="637" t="s">
        <v>2426</v>
      </c>
      <c r="G63" s="611"/>
      <c r="H63" s="611"/>
      <c r="I63" s="544"/>
      <c r="J63" s="571"/>
      <c r="CC63" s="580"/>
    </row>
    <row r="64" spans="2:81" s="569" customFormat="1" ht="30" customHeight="1" thickBot="1">
      <c r="B64" s="579"/>
      <c r="BB64" s="2295" t="s">
        <v>558</v>
      </c>
      <c r="BC64" s="2295"/>
      <c r="BD64" s="2295"/>
      <c r="BE64" s="2295"/>
      <c r="BF64" s="2295"/>
      <c r="BG64" s="2295"/>
      <c r="BW64" s="2314" t="s">
        <v>2423</v>
      </c>
      <c r="BX64" s="2315"/>
      <c r="BY64" s="2315"/>
      <c r="BZ64" s="2315"/>
      <c r="CC64" s="580"/>
    </row>
    <row r="65" spans="2:81" s="569" customFormat="1" ht="30" customHeight="1">
      <c r="B65" s="579"/>
      <c r="D65" s="2296"/>
      <c r="E65" s="2297"/>
      <c r="F65" s="2297"/>
      <c r="G65" s="2297"/>
      <c r="H65" s="2297"/>
      <c r="I65" s="2297"/>
      <c r="J65" s="2297"/>
      <c r="K65" s="2297"/>
      <c r="L65" s="2297"/>
      <c r="M65" s="2297"/>
      <c r="N65" s="2297"/>
      <c r="O65" s="2297"/>
      <c r="P65" s="2297"/>
      <c r="Q65" s="2297"/>
      <c r="R65" s="2297"/>
      <c r="S65" s="2297"/>
      <c r="T65" s="2297"/>
      <c r="U65" s="2297"/>
      <c r="V65" s="2297"/>
      <c r="W65" s="2297"/>
      <c r="X65" s="2297"/>
      <c r="Y65" s="2297"/>
      <c r="Z65" s="2297"/>
      <c r="AA65" s="2297"/>
      <c r="AB65" s="2297"/>
      <c r="AC65" s="2297"/>
      <c r="AD65" s="2297"/>
      <c r="AE65" s="2297"/>
      <c r="AF65" s="2297"/>
      <c r="AG65" s="2297"/>
      <c r="AH65" s="2297"/>
      <c r="AI65" s="2297"/>
      <c r="AJ65" s="2297"/>
      <c r="AK65" s="2297"/>
      <c r="AL65" s="2297"/>
      <c r="AM65" s="2297"/>
      <c r="AN65" s="2297"/>
      <c r="AO65" s="2297"/>
      <c r="AP65" s="2297"/>
      <c r="AQ65" s="2297"/>
      <c r="AR65" s="2297"/>
      <c r="AS65" s="2297"/>
      <c r="AT65" s="2297"/>
      <c r="AU65" s="2297"/>
      <c r="AV65" s="2297"/>
      <c r="AW65" s="2297"/>
      <c r="AX65" s="2297"/>
      <c r="AY65" s="2297"/>
      <c r="AZ65" s="2297"/>
      <c r="BA65" s="2297"/>
      <c r="BB65" s="2297"/>
      <c r="BC65" s="2297"/>
      <c r="BD65" s="2297"/>
      <c r="BE65" s="2297"/>
      <c r="BF65" s="2297"/>
      <c r="BG65" s="2298"/>
      <c r="BR65" s="2307"/>
      <c r="BS65" s="2308"/>
      <c r="BT65" s="2308"/>
      <c r="BU65" s="2308"/>
      <c r="BV65" s="2308"/>
      <c r="BW65" s="2308"/>
      <c r="BX65" s="2308"/>
      <c r="BY65" s="2308"/>
      <c r="BZ65" s="2309"/>
      <c r="CC65" s="580"/>
    </row>
    <row r="66" spans="2:81" s="569" customFormat="1" ht="16.2" customHeight="1" thickBot="1">
      <c r="B66" s="579"/>
      <c r="D66" s="2299"/>
      <c r="E66" s="2300"/>
      <c r="F66" s="2300"/>
      <c r="G66" s="2300"/>
      <c r="H66" s="2300"/>
      <c r="I66" s="2300"/>
      <c r="J66" s="2300"/>
      <c r="K66" s="2300"/>
      <c r="L66" s="2300"/>
      <c r="M66" s="2300"/>
      <c r="N66" s="2300"/>
      <c r="O66" s="2300"/>
      <c r="P66" s="2300"/>
      <c r="Q66" s="2300"/>
      <c r="R66" s="2300"/>
      <c r="S66" s="2300"/>
      <c r="T66" s="2300"/>
      <c r="U66" s="2300"/>
      <c r="V66" s="2300"/>
      <c r="W66" s="2300"/>
      <c r="X66" s="2300"/>
      <c r="Y66" s="2300"/>
      <c r="Z66" s="2300"/>
      <c r="AA66" s="2300"/>
      <c r="AB66" s="2300"/>
      <c r="AC66" s="2300"/>
      <c r="AD66" s="2300"/>
      <c r="AE66" s="2300"/>
      <c r="AF66" s="2300"/>
      <c r="AG66" s="2300"/>
      <c r="AH66" s="2300"/>
      <c r="AI66" s="2300"/>
      <c r="AJ66" s="2300"/>
      <c r="AK66" s="2300"/>
      <c r="AL66" s="2300"/>
      <c r="AM66" s="2300"/>
      <c r="AN66" s="2300"/>
      <c r="AO66" s="2300"/>
      <c r="AP66" s="2300"/>
      <c r="AQ66" s="2300"/>
      <c r="AR66" s="2300"/>
      <c r="AS66" s="2300"/>
      <c r="AT66" s="2300"/>
      <c r="AU66" s="2300"/>
      <c r="AV66" s="2300"/>
      <c r="AW66" s="2300"/>
      <c r="AX66" s="2300"/>
      <c r="AY66" s="2300"/>
      <c r="AZ66" s="2300"/>
      <c r="BA66" s="2300"/>
      <c r="BB66" s="2300"/>
      <c r="BC66" s="2300"/>
      <c r="BD66" s="2300"/>
      <c r="BE66" s="2300"/>
      <c r="BF66" s="2300"/>
      <c r="BG66" s="2301"/>
      <c r="BH66" s="611"/>
      <c r="BI66" s="611"/>
      <c r="BJ66" s="611"/>
      <c r="BK66" s="611"/>
      <c r="BL66" s="611"/>
      <c r="BM66" s="611"/>
      <c r="BN66" s="611"/>
      <c r="BR66" s="2310"/>
      <c r="BS66" s="2311"/>
      <c r="BT66" s="2311"/>
      <c r="BU66" s="2311"/>
      <c r="BV66" s="2311"/>
      <c r="BW66" s="2311"/>
      <c r="BX66" s="2311"/>
      <c r="BY66" s="2311"/>
      <c r="BZ66" s="2312"/>
      <c r="CA66" s="2305"/>
      <c r="CB66" s="2305"/>
      <c r="CC66" s="1426"/>
    </row>
    <row r="67" spans="2:81" s="569" customFormat="1" ht="16.2" customHeight="1">
      <c r="B67" s="579"/>
      <c r="D67" s="2299"/>
      <c r="E67" s="2300"/>
      <c r="F67" s="2300"/>
      <c r="G67" s="2300"/>
      <c r="H67" s="2300"/>
      <c r="I67" s="2300"/>
      <c r="J67" s="2300"/>
      <c r="K67" s="2300"/>
      <c r="L67" s="2300"/>
      <c r="M67" s="2300"/>
      <c r="N67" s="2300"/>
      <c r="O67" s="2300"/>
      <c r="P67" s="2300"/>
      <c r="Q67" s="2300"/>
      <c r="R67" s="2300"/>
      <c r="S67" s="2300"/>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D67" s="2300"/>
      <c r="BE67" s="2300"/>
      <c r="BF67" s="2300"/>
      <c r="BG67" s="2301"/>
      <c r="BH67" s="611"/>
      <c r="BI67" s="611"/>
      <c r="BJ67" s="2306"/>
      <c r="BK67" s="2306"/>
      <c r="BL67" s="2306"/>
      <c r="BM67" s="2306"/>
      <c r="BN67" s="611"/>
      <c r="CA67" s="2305"/>
      <c r="CB67" s="2305"/>
      <c r="CC67" s="1426"/>
    </row>
    <row r="68" spans="2:81" s="569" customFormat="1" ht="30" customHeight="1">
      <c r="B68" s="579"/>
      <c r="D68" s="2299"/>
      <c r="E68" s="2300"/>
      <c r="F68" s="2300"/>
      <c r="G68" s="2300"/>
      <c r="H68" s="2300"/>
      <c r="I68" s="2300"/>
      <c r="J68" s="2300"/>
      <c r="K68" s="2300"/>
      <c r="L68" s="2300"/>
      <c r="M68" s="2300"/>
      <c r="N68" s="2300"/>
      <c r="O68" s="2300"/>
      <c r="P68" s="2300"/>
      <c r="Q68" s="2300"/>
      <c r="R68" s="2300"/>
      <c r="S68" s="2300"/>
      <c r="T68" s="2300"/>
      <c r="U68" s="2300"/>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R68" s="2300"/>
      <c r="AS68" s="2300"/>
      <c r="AT68" s="2300"/>
      <c r="AU68" s="2300"/>
      <c r="AV68" s="2300"/>
      <c r="AW68" s="2300"/>
      <c r="AX68" s="2300"/>
      <c r="AY68" s="2300"/>
      <c r="AZ68" s="2300"/>
      <c r="BA68" s="2300"/>
      <c r="BB68" s="2300"/>
      <c r="BC68" s="2300"/>
      <c r="BD68" s="2300"/>
      <c r="BE68" s="2300"/>
      <c r="BF68" s="2300"/>
      <c r="BG68" s="2301"/>
      <c r="BH68" s="611"/>
      <c r="BI68" s="611"/>
      <c r="CA68" s="1420"/>
      <c r="CB68" s="1420"/>
      <c r="CC68" s="1426"/>
    </row>
    <row r="69" spans="2:81" s="569" customFormat="1" ht="30" customHeight="1" thickBot="1">
      <c r="B69" s="579"/>
      <c r="D69" s="2302"/>
      <c r="E69" s="2303"/>
      <c r="F69" s="2303"/>
      <c r="G69" s="2303"/>
      <c r="H69" s="2303"/>
      <c r="I69" s="2303"/>
      <c r="J69" s="2303"/>
      <c r="K69" s="2303"/>
      <c r="L69" s="2303"/>
      <c r="M69" s="2303"/>
      <c r="N69" s="2303"/>
      <c r="O69" s="2303"/>
      <c r="P69" s="2303"/>
      <c r="Q69" s="2303"/>
      <c r="R69" s="2303"/>
      <c r="S69" s="2303"/>
      <c r="T69" s="2303"/>
      <c r="U69" s="2303"/>
      <c r="V69" s="2303"/>
      <c r="W69" s="2303"/>
      <c r="X69" s="2303"/>
      <c r="Y69" s="2303"/>
      <c r="Z69" s="2303"/>
      <c r="AA69" s="2303"/>
      <c r="AB69" s="2303"/>
      <c r="AC69" s="2303"/>
      <c r="AD69" s="2303"/>
      <c r="AE69" s="2303"/>
      <c r="AF69" s="2303"/>
      <c r="AG69" s="2303"/>
      <c r="AH69" s="2303"/>
      <c r="AI69" s="2303"/>
      <c r="AJ69" s="2303"/>
      <c r="AK69" s="2303"/>
      <c r="AL69" s="2303"/>
      <c r="AM69" s="2303"/>
      <c r="AN69" s="2303"/>
      <c r="AO69" s="2303"/>
      <c r="AP69" s="2303"/>
      <c r="AQ69" s="2303"/>
      <c r="AR69" s="2303"/>
      <c r="AS69" s="2303"/>
      <c r="AT69" s="2303"/>
      <c r="AU69" s="2303"/>
      <c r="AV69" s="2303"/>
      <c r="AW69" s="2303"/>
      <c r="AX69" s="2303"/>
      <c r="AY69" s="2303"/>
      <c r="AZ69" s="2303"/>
      <c r="BA69" s="2303"/>
      <c r="BB69" s="2303"/>
      <c r="BC69" s="2303"/>
      <c r="BD69" s="2303"/>
      <c r="BE69" s="2303"/>
      <c r="BF69" s="2303"/>
      <c r="BG69" s="2304"/>
      <c r="BH69" s="611"/>
      <c r="BI69" s="611"/>
      <c r="BJ69" s="611"/>
      <c r="BK69" s="611"/>
      <c r="BL69" s="611"/>
      <c r="BM69" s="611"/>
      <c r="BN69" s="611"/>
      <c r="CA69" s="1419"/>
      <c r="CB69" s="1419"/>
      <c r="CC69" s="1426"/>
    </row>
    <row r="70" spans="2:81" s="569" customFormat="1" ht="16.2" customHeight="1">
      <c r="B70" s="579"/>
      <c r="D70" s="570"/>
      <c r="E70" s="570"/>
      <c r="F70" s="570"/>
      <c r="G70" s="570"/>
      <c r="H70" s="570"/>
      <c r="K70" s="584"/>
      <c r="L70" s="584"/>
      <c r="M70" s="584"/>
      <c r="N70" s="584"/>
      <c r="O70" s="584"/>
      <c r="CC70" s="580"/>
    </row>
    <row r="71" spans="2:81" s="569" customFormat="1" ht="24.6">
      <c r="B71" s="579"/>
      <c r="D71" s="570"/>
      <c r="E71" s="570"/>
      <c r="F71" s="570"/>
      <c r="G71" s="570"/>
      <c r="H71" s="570"/>
      <c r="I71" s="544"/>
      <c r="BV71" s="2316"/>
      <c r="BW71" s="2316"/>
      <c r="BX71" s="2316"/>
      <c r="BY71" s="2316"/>
      <c r="BZ71" s="2316"/>
      <c r="CC71" s="580"/>
    </row>
    <row r="72" spans="2:81" s="569" customFormat="1" ht="30" customHeight="1">
      <c r="B72" s="579"/>
      <c r="D72" s="610" t="s">
        <v>8</v>
      </c>
      <c r="E72" s="544"/>
      <c r="F72" s="611" t="s">
        <v>2427</v>
      </c>
      <c r="G72" s="611"/>
      <c r="H72" s="611"/>
      <c r="J72" s="584"/>
      <c r="BO72" s="2317"/>
      <c r="BP72" s="2317"/>
      <c r="BR72" s="2318"/>
      <c r="BS72" s="2318"/>
      <c r="BT72" s="2318"/>
      <c r="BU72" s="2318"/>
      <c r="BV72" s="2318"/>
      <c r="BW72" s="2318"/>
      <c r="BX72" s="2318"/>
      <c r="BY72" s="2318"/>
      <c r="BZ72" s="2318"/>
      <c r="CA72" s="2294"/>
      <c r="CB72" s="2294"/>
      <c r="CC72" s="580"/>
    </row>
    <row r="73" spans="2:81" s="569" customFormat="1" ht="25.2">
      <c r="B73" s="579"/>
      <c r="D73" s="544"/>
      <c r="E73" s="544"/>
      <c r="F73" s="637" t="s">
        <v>2428</v>
      </c>
      <c r="G73" s="611"/>
      <c r="H73" s="611"/>
      <c r="I73" s="544"/>
      <c r="J73" s="571"/>
      <c r="BO73" s="2317"/>
      <c r="BP73" s="2317"/>
      <c r="BR73" s="2318"/>
      <c r="BS73" s="2318"/>
      <c r="BT73" s="2318"/>
      <c r="BU73" s="2318"/>
      <c r="BV73" s="2318"/>
      <c r="BW73" s="2318"/>
      <c r="BX73" s="2318"/>
      <c r="BY73" s="2318"/>
      <c r="BZ73" s="2318"/>
      <c r="CA73" s="2294"/>
      <c r="CB73" s="2294"/>
      <c r="CC73" s="580"/>
    </row>
    <row r="74" spans="2:81" s="569" customFormat="1" ht="25.2" thickBot="1">
      <c r="B74" s="579"/>
      <c r="BB74" s="2295" t="s">
        <v>2421</v>
      </c>
      <c r="BC74" s="2295"/>
      <c r="BD74" s="2295"/>
      <c r="BE74" s="2295"/>
      <c r="BF74" s="2295"/>
      <c r="BG74" s="2295"/>
      <c r="BU74" s="2316" t="s">
        <v>2424</v>
      </c>
      <c r="BV74" s="2316"/>
      <c r="BW74" s="2316"/>
      <c r="BX74" s="2316"/>
      <c r="BY74" s="2316"/>
      <c r="CC74" s="580"/>
    </row>
    <row r="75" spans="2:81" s="569" customFormat="1" ht="30" customHeight="1">
      <c r="B75" s="579"/>
      <c r="D75" s="2350"/>
      <c r="E75" s="2351"/>
      <c r="F75" s="2351"/>
      <c r="G75" s="2351"/>
      <c r="H75" s="2351"/>
      <c r="I75" s="2351"/>
      <c r="J75" s="2351"/>
      <c r="K75" s="2351"/>
      <c r="L75" s="2351"/>
      <c r="M75" s="2351"/>
      <c r="N75" s="2351"/>
      <c r="O75" s="2351"/>
      <c r="P75" s="2351"/>
      <c r="Q75" s="2351"/>
      <c r="R75" s="2351"/>
      <c r="S75" s="2351"/>
      <c r="T75" s="2351"/>
      <c r="U75" s="2351"/>
      <c r="V75" s="2351"/>
      <c r="W75" s="2351"/>
      <c r="X75" s="2351"/>
      <c r="Y75" s="2351"/>
      <c r="Z75" s="2351"/>
      <c r="AA75" s="2351"/>
      <c r="AB75" s="2351"/>
      <c r="AC75" s="2351"/>
      <c r="AD75" s="2351"/>
      <c r="AE75" s="2351"/>
      <c r="AF75" s="2351"/>
      <c r="AG75" s="2351"/>
      <c r="AH75" s="2351"/>
      <c r="AI75" s="2351"/>
      <c r="AJ75" s="2351"/>
      <c r="AK75" s="2351"/>
      <c r="AL75" s="2351"/>
      <c r="AM75" s="2351"/>
      <c r="AN75" s="2351"/>
      <c r="AO75" s="2351"/>
      <c r="AP75" s="2351"/>
      <c r="AQ75" s="2351"/>
      <c r="AR75" s="2351"/>
      <c r="AS75" s="2351"/>
      <c r="AT75" s="2351"/>
      <c r="AU75" s="2351"/>
      <c r="AV75" s="2351"/>
      <c r="AW75" s="2351"/>
      <c r="AX75" s="2351"/>
      <c r="AY75" s="2351"/>
      <c r="AZ75" s="2351"/>
      <c r="BA75" s="2351"/>
      <c r="BB75" s="2351"/>
      <c r="BC75" s="2351"/>
      <c r="BD75" s="2351"/>
      <c r="BE75" s="2351"/>
      <c r="BF75" s="2351"/>
      <c r="BG75" s="2352"/>
      <c r="BO75" s="470"/>
      <c r="BP75" s="470"/>
      <c r="BQ75" s="470"/>
      <c r="BR75" s="2374"/>
      <c r="BS75" s="2375"/>
      <c r="BT75" s="2375"/>
      <c r="BU75" s="2375"/>
      <c r="BV75" s="2375"/>
      <c r="BW75" s="2375"/>
      <c r="BX75" s="2375"/>
      <c r="BY75" s="2375"/>
      <c r="BZ75" s="2376"/>
      <c r="CA75" s="570" t="s">
        <v>45</v>
      </c>
      <c r="CB75" s="570"/>
      <c r="CC75" s="580"/>
    </row>
    <row r="76" spans="2:81" s="569" customFormat="1" ht="16.2" customHeight="1" thickBot="1">
      <c r="B76" s="579"/>
      <c r="D76" s="2353"/>
      <c r="E76" s="2354"/>
      <c r="F76" s="2354"/>
      <c r="G76" s="2354"/>
      <c r="H76" s="2354"/>
      <c r="I76" s="2354"/>
      <c r="J76" s="2354"/>
      <c r="K76" s="2354"/>
      <c r="L76" s="2354"/>
      <c r="M76" s="2354"/>
      <c r="N76" s="2354"/>
      <c r="O76" s="2354"/>
      <c r="P76" s="2354"/>
      <c r="Q76" s="2354"/>
      <c r="R76" s="2354"/>
      <c r="S76" s="2354"/>
      <c r="T76" s="2354"/>
      <c r="U76" s="2354"/>
      <c r="V76" s="2354"/>
      <c r="W76" s="2354"/>
      <c r="X76" s="2354"/>
      <c r="Y76" s="2354"/>
      <c r="Z76" s="2354"/>
      <c r="AA76" s="2354"/>
      <c r="AB76" s="2354"/>
      <c r="AC76" s="2354"/>
      <c r="AD76" s="2354"/>
      <c r="AE76" s="2354"/>
      <c r="AF76" s="2354"/>
      <c r="AG76" s="2354"/>
      <c r="AH76" s="2354"/>
      <c r="AI76" s="2354"/>
      <c r="AJ76" s="2354"/>
      <c r="AK76" s="2354"/>
      <c r="AL76" s="2354"/>
      <c r="AM76" s="2354"/>
      <c r="AN76" s="2354"/>
      <c r="AO76" s="2354"/>
      <c r="AP76" s="2354"/>
      <c r="AQ76" s="2354"/>
      <c r="AR76" s="2354"/>
      <c r="AS76" s="2354"/>
      <c r="AT76" s="2354"/>
      <c r="AU76" s="2354"/>
      <c r="AV76" s="2354"/>
      <c r="AW76" s="2354"/>
      <c r="AX76" s="2354"/>
      <c r="AY76" s="2354"/>
      <c r="AZ76" s="2354"/>
      <c r="BA76" s="2354"/>
      <c r="BB76" s="2354"/>
      <c r="BC76" s="2354"/>
      <c r="BD76" s="2354"/>
      <c r="BE76" s="2354"/>
      <c r="BF76" s="2354"/>
      <c r="BG76" s="2355"/>
      <c r="BH76" s="611"/>
      <c r="BI76" s="611"/>
      <c r="BJ76" s="611"/>
      <c r="BK76" s="611"/>
      <c r="BL76" s="611"/>
      <c r="BM76" s="611"/>
      <c r="BN76" s="611"/>
      <c r="BO76" s="470"/>
      <c r="BP76" s="470"/>
      <c r="BQ76" s="470"/>
      <c r="BR76" s="2377"/>
      <c r="BS76" s="2314"/>
      <c r="BT76" s="2314"/>
      <c r="BU76" s="2314"/>
      <c r="BV76" s="2314"/>
      <c r="BW76" s="2314"/>
      <c r="BX76" s="2314"/>
      <c r="BY76" s="2314"/>
      <c r="BZ76" s="2378"/>
      <c r="CA76" s="570"/>
      <c r="CB76" s="570"/>
      <c r="CC76" s="580"/>
    </row>
    <row r="77" spans="2:81" s="569" customFormat="1" ht="30" customHeight="1">
      <c r="B77" s="579"/>
      <c r="D77" s="2353"/>
      <c r="E77" s="2354"/>
      <c r="F77" s="2354"/>
      <c r="G77" s="2354"/>
      <c r="H77" s="2354"/>
      <c r="I77" s="2354"/>
      <c r="J77" s="2354"/>
      <c r="K77" s="2354"/>
      <c r="L77" s="2354"/>
      <c r="M77" s="2354"/>
      <c r="N77" s="2354"/>
      <c r="O77" s="2354"/>
      <c r="P77" s="2354"/>
      <c r="Q77" s="2354"/>
      <c r="R77" s="2354"/>
      <c r="S77" s="2354"/>
      <c r="T77" s="2354"/>
      <c r="U77" s="2354"/>
      <c r="V77" s="2354"/>
      <c r="W77" s="2354"/>
      <c r="X77" s="2354"/>
      <c r="Y77" s="2354"/>
      <c r="Z77" s="2354"/>
      <c r="AA77" s="2354"/>
      <c r="AB77" s="2354"/>
      <c r="AC77" s="2354"/>
      <c r="AD77" s="2354"/>
      <c r="AE77" s="2354"/>
      <c r="AF77" s="2354"/>
      <c r="AG77" s="2354"/>
      <c r="AH77" s="2354"/>
      <c r="AI77" s="2354"/>
      <c r="AJ77" s="2354"/>
      <c r="AK77" s="2354"/>
      <c r="AL77" s="2354"/>
      <c r="AM77" s="2354"/>
      <c r="AN77" s="2354"/>
      <c r="AO77" s="2354"/>
      <c r="AP77" s="2354"/>
      <c r="AQ77" s="2354"/>
      <c r="AR77" s="2354"/>
      <c r="AS77" s="2354"/>
      <c r="AT77" s="2354"/>
      <c r="AU77" s="2354"/>
      <c r="AV77" s="2354"/>
      <c r="AW77" s="2354"/>
      <c r="AX77" s="2354"/>
      <c r="AY77" s="2354"/>
      <c r="AZ77" s="2354"/>
      <c r="BA77" s="2354"/>
      <c r="BB77" s="2354"/>
      <c r="BC77" s="2354"/>
      <c r="BD77" s="2354"/>
      <c r="BE77" s="2354"/>
      <c r="BF77" s="2354"/>
      <c r="BG77" s="2355"/>
      <c r="BH77" s="611"/>
      <c r="BI77" s="611"/>
      <c r="BJ77" s="2306"/>
      <c r="BK77" s="2306"/>
      <c r="BL77" s="2306"/>
      <c r="BM77" s="2306"/>
      <c r="BN77" s="611"/>
      <c r="BO77" s="470"/>
      <c r="BP77" s="470"/>
      <c r="BQ77" s="470"/>
      <c r="BR77" s="470"/>
      <c r="BS77" s="470"/>
      <c r="BT77" s="470"/>
      <c r="BU77" s="470"/>
      <c r="BV77" s="470"/>
      <c r="BW77" s="470"/>
      <c r="BX77" s="470"/>
      <c r="BY77" s="1425"/>
      <c r="BZ77" s="1425"/>
      <c r="CA77" s="570"/>
      <c r="CB77" s="570"/>
      <c r="CC77" s="580"/>
    </row>
    <row r="78" spans="2:81" s="569" customFormat="1" ht="30" customHeight="1">
      <c r="B78" s="579"/>
      <c r="D78" s="2353"/>
      <c r="E78" s="2354"/>
      <c r="F78" s="2354"/>
      <c r="G78" s="2354"/>
      <c r="H78" s="2354"/>
      <c r="I78" s="2354"/>
      <c r="J78" s="2354"/>
      <c r="K78" s="2354"/>
      <c r="L78" s="2354"/>
      <c r="M78" s="2354"/>
      <c r="N78" s="2354"/>
      <c r="O78" s="2354"/>
      <c r="P78" s="2354"/>
      <c r="Q78" s="2354"/>
      <c r="R78" s="2354"/>
      <c r="S78" s="2354"/>
      <c r="T78" s="2354"/>
      <c r="U78" s="2354"/>
      <c r="V78" s="2354"/>
      <c r="W78" s="2354"/>
      <c r="X78" s="2354"/>
      <c r="Y78" s="2354"/>
      <c r="Z78" s="2354"/>
      <c r="AA78" s="2354"/>
      <c r="AB78" s="2354"/>
      <c r="AC78" s="2354"/>
      <c r="AD78" s="2354"/>
      <c r="AE78" s="2354"/>
      <c r="AF78" s="2354"/>
      <c r="AG78" s="2354"/>
      <c r="AH78" s="2354"/>
      <c r="AI78" s="2354"/>
      <c r="AJ78" s="2354"/>
      <c r="AK78" s="2354"/>
      <c r="AL78" s="2354"/>
      <c r="AM78" s="2354"/>
      <c r="AN78" s="2354"/>
      <c r="AO78" s="2354"/>
      <c r="AP78" s="2354"/>
      <c r="AQ78" s="2354"/>
      <c r="AR78" s="2354"/>
      <c r="AS78" s="2354"/>
      <c r="AT78" s="2354"/>
      <c r="AU78" s="2354"/>
      <c r="AV78" s="2354"/>
      <c r="AW78" s="2354"/>
      <c r="AX78" s="2354"/>
      <c r="AY78" s="2354"/>
      <c r="AZ78" s="2354"/>
      <c r="BA78" s="2354"/>
      <c r="BB78" s="2354"/>
      <c r="BC78" s="2354"/>
      <c r="BD78" s="2354"/>
      <c r="BE78" s="2354"/>
      <c r="BF78" s="2354"/>
      <c r="BG78" s="2355"/>
      <c r="BH78" s="611"/>
      <c r="BI78" s="611"/>
      <c r="BO78" s="470"/>
      <c r="BP78" s="470"/>
      <c r="BQ78" s="470"/>
      <c r="BR78" s="470"/>
      <c r="BS78" s="470"/>
      <c r="BT78" s="470"/>
      <c r="BU78" s="470"/>
      <c r="BV78" s="470"/>
      <c r="BW78" s="470"/>
      <c r="BX78" s="470"/>
      <c r="BY78" s="470"/>
      <c r="BZ78" s="470"/>
      <c r="CA78" s="1418"/>
      <c r="CB78" s="1418"/>
      <c r="CC78" s="580"/>
    </row>
    <row r="79" spans="2:81" s="569" customFormat="1" ht="30" customHeight="1" thickBot="1">
      <c r="B79" s="579"/>
      <c r="D79" s="2356"/>
      <c r="E79" s="2357"/>
      <c r="F79" s="2357"/>
      <c r="G79" s="2357"/>
      <c r="H79" s="2357"/>
      <c r="I79" s="2357"/>
      <c r="J79" s="2357"/>
      <c r="K79" s="2357"/>
      <c r="L79" s="2357"/>
      <c r="M79" s="2357"/>
      <c r="N79" s="2357"/>
      <c r="O79" s="2357"/>
      <c r="P79" s="2357"/>
      <c r="Q79" s="2357"/>
      <c r="R79" s="2357"/>
      <c r="S79" s="2357"/>
      <c r="T79" s="2357"/>
      <c r="U79" s="2357"/>
      <c r="V79" s="2357"/>
      <c r="W79" s="2357"/>
      <c r="X79" s="2357"/>
      <c r="Y79" s="2357"/>
      <c r="Z79" s="2357"/>
      <c r="AA79" s="2357"/>
      <c r="AB79" s="2357"/>
      <c r="AC79" s="2357"/>
      <c r="AD79" s="2357"/>
      <c r="AE79" s="2357"/>
      <c r="AF79" s="2357"/>
      <c r="AG79" s="2357"/>
      <c r="AH79" s="2357"/>
      <c r="AI79" s="2357"/>
      <c r="AJ79" s="2357"/>
      <c r="AK79" s="2357"/>
      <c r="AL79" s="2357"/>
      <c r="AM79" s="2357"/>
      <c r="AN79" s="2357"/>
      <c r="AO79" s="2357"/>
      <c r="AP79" s="2357"/>
      <c r="AQ79" s="2357"/>
      <c r="AR79" s="2357"/>
      <c r="AS79" s="2357"/>
      <c r="AT79" s="2357"/>
      <c r="AU79" s="2357"/>
      <c r="AV79" s="2357"/>
      <c r="AW79" s="2357"/>
      <c r="AX79" s="2357"/>
      <c r="AY79" s="2357"/>
      <c r="AZ79" s="2357"/>
      <c r="BA79" s="2357"/>
      <c r="BB79" s="2357"/>
      <c r="BC79" s="2357"/>
      <c r="BD79" s="2357"/>
      <c r="BE79" s="2357"/>
      <c r="BF79" s="2357"/>
      <c r="BG79" s="2358"/>
      <c r="BH79" s="611"/>
      <c r="BI79" s="611"/>
      <c r="BR79" s="470"/>
      <c r="BS79" s="470"/>
      <c r="BT79" s="470"/>
      <c r="BU79" s="470"/>
      <c r="BV79" s="470"/>
      <c r="BW79" s="470"/>
      <c r="BX79" s="470"/>
      <c r="BY79" s="470"/>
      <c r="BZ79" s="470"/>
      <c r="CA79" s="1418"/>
      <c r="CB79" s="1418"/>
      <c r="CC79" s="580"/>
    </row>
    <row r="80" spans="2:81" s="569" customFormat="1" ht="30" customHeight="1" thickBot="1">
      <c r="B80" s="579"/>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1427"/>
      <c r="AV80" s="1427"/>
      <c r="AW80" s="1427"/>
      <c r="AX80" s="1427"/>
      <c r="AY80" s="1427"/>
      <c r="AZ80" s="1427"/>
      <c r="BA80" s="1427"/>
      <c r="BB80" s="1427"/>
      <c r="BC80" s="1427"/>
      <c r="BD80" s="1427"/>
      <c r="BE80" s="1427"/>
      <c r="BF80" s="1427"/>
      <c r="BG80" s="1427"/>
      <c r="BH80" s="611"/>
      <c r="BI80" s="611"/>
      <c r="BR80" s="470"/>
      <c r="BS80" s="470"/>
      <c r="BT80" s="470"/>
      <c r="BU80" s="470"/>
      <c r="BV80" s="470"/>
      <c r="BW80" s="470"/>
      <c r="BX80" s="470"/>
      <c r="BY80" s="470"/>
      <c r="BZ80" s="470"/>
      <c r="CA80" s="1418"/>
      <c r="CB80" s="1418"/>
      <c r="CC80" s="580"/>
    </row>
    <row r="81" spans="1:83" s="569" customFormat="1" ht="30" customHeight="1">
      <c r="B81" s="579"/>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1427"/>
      <c r="AV81" s="1427"/>
      <c r="AW81" s="1427"/>
      <c r="AX81" s="1427"/>
      <c r="AY81" s="1427"/>
      <c r="AZ81" s="1427"/>
      <c r="BA81" s="1427"/>
      <c r="BB81" s="1427"/>
      <c r="BC81" s="1427"/>
      <c r="BD81" s="1427"/>
      <c r="BE81" s="1427"/>
      <c r="BF81" s="1427"/>
      <c r="BG81" s="1427"/>
      <c r="BH81" s="611"/>
      <c r="BI81" s="611"/>
      <c r="BJ81" s="611" t="s">
        <v>289</v>
      </c>
      <c r="BK81" s="611"/>
      <c r="BL81" s="611"/>
      <c r="BM81" s="611"/>
      <c r="BN81" s="611"/>
      <c r="BO81" s="611"/>
      <c r="BR81" s="2380">
        <f>BR59+BR65+BR72</f>
        <v>0</v>
      </c>
      <c r="BS81" s="2381"/>
      <c r="BT81" s="2381"/>
      <c r="BU81" s="2381"/>
      <c r="BV81" s="2381"/>
      <c r="BW81" s="2381"/>
      <c r="BX81" s="2381"/>
      <c r="BY81" s="2381"/>
      <c r="BZ81" s="2382"/>
      <c r="CA81" s="2349" t="s">
        <v>45</v>
      </c>
      <c r="CB81" s="2294"/>
      <c r="CC81" s="580"/>
    </row>
    <row r="82" spans="1:83" s="569" customFormat="1" ht="30" customHeight="1" thickBot="1">
      <c r="B82" s="579"/>
      <c r="D82" s="611"/>
      <c r="E82" s="611"/>
      <c r="F82" s="611"/>
      <c r="G82" s="611"/>
      <c r="H82" s="611"/>
      <c r="I82" s="611"/>
      <c r="J82" s="611"/>
      <c r="K82" s="611"/>
      <c r="L82" s="611"/>
      <c r="M82" s="611"/>
      <c r="N82" s="611"/>
      <c r="O82" s="611"/>
      <c r="P82" s="611"/>
      <c r="Q82" s="611"/>
      <c r="R82" s="611"/>
      <c r="S82" s="611"/>
      <c r="T82" s="611"/>
      <c r="U82" s="611"/>
      <c r="V82" s="611"/>
      <c r="W82" s="611"/>
      <c r="X82" s="611"/>
      <c r="Y82" s="611"/>
      <c r="Z82" s="611"/>
      <c r="AA82" s="611"/>
      <c r="AB82" s="611"/>
      <c r="AC82" s="611"/>
      <c r="AD82" s="611"/>
      <c r="AE82" s="611"/>
      <c r="AF82" s="611"/>
      <c r="AG82" s="611"/>
      <c r="AH82" s="611"/>
      <c r="AI82" s="611"/>
      <c r="AJ82" s="611"/>
      <c r="AK82" s="611"/>
      <c r="AL82" s="611"/>
      <c r="AM82" s="611"/>
      <c r="AN82" s="611"/>
      <c r="AO82" s="611"/>
      <c r="AP82" s="611"/>
      <c r="AQ82" s="611"/>
      <c r="AR82" s="611"/>
      <c r="AS82" s="611"/>
      <c r="AT82" s="611"/>
      <c r="AU82" s="611"/>
      <c r="AV82" s="611"/>
      <c r="AW82" s="611"/>
      <c r="AX82" s="611"/>
      <c r="AY82" s="611"/>
      <c r="AZ82" s="611"/>
      <c r="BA82" s="611"/>
      <c r="BB82" s="611"/>
      <c r="BC82" s="611"/>
      <c r="BD82" s="611"/>
      <c r="BE82" s="611"/>
      <c r="BF82" s="611"/>
      <c r="BG82" s="611"/>
      <c r="BH82" s="611"/>
      <c r="BI82" s="611"/>
      <c r="BJ82" s="2306" t="s">
        <v>290</v>
      </c>
      <c r="BK82" s="2306"/>
      <c r="BL82" s="2306"/>
      <c r="BM82" s="2306"/>
      <c r="BN82" s="611"/>
      <c r="BO82" s="611"/>
      <c r="BR82" s="2383"/>
      <c r="BS82" s="2384"/>
      <c r="BT82" s="2384"/>
      <c r="BU82" s="2384"/>
      <c r="BV82" s="2384"/>
      <c r="BW82" s="2384"/>
      <c r="BX82" s="2384"/>
      <c r="BY82" s="2384"/>
      <c r="BZ82" s="2385"/>
      <c r="CA82" s="2349"/>
      <c r="CB82" s="2294"/>
      <c r="CC82" s="580"/>
    </row>
    <row r="83" spans="1:83" s="569" customFormat="1" ht="30" customHeight="1" thickBot="1">
      <c r="B83" s="581"/>
      <c r="C83" s="572"/>
      <c r="D83" s="1422"/>
      <c r="E83" s="1422"/>
      <c r="F83" s="1422"/>
      <c r="G83" s="1422"/>
      <c r="H83" s="1422"/>
      <c r="I83" s="1422"/>
      <c r="J83" s="1422"/>
      <c r="K83" s="1422"/>
      <c r="L83" s="1422"/>
      <c r="M83" s="1422"/>
      <c r="N83" s="1422"/>
      <c r="O83" s="1422"/>
      <c r="P83" s="1422"/>
      <c r="Q83" s="1422"/>
      <c r="R83" s="1422"/>
      <c r="S83" s="1422"/>
      <c r="T83" s="1422"/>
      <c r="U83" s="1422"/>
      <c r="V83" s="1422"/>
      <c r="W83" s="1422"/>
      <c r="X83" s="1422"/>
      <c r="Y83" s="1422"/>
      <c r="Z83" s="1422"/>
      <c r="AA83" s="1422"/>
      <c r="AB83" s="1422"/>
      <c r="AC83" s="1422"/>
      <c r="AD83" s="1422"/>
      <c r="AE83" s="1422"/>
      <c r="AF83" s="1422"/>
      <c r="AG83" s="1422"/>
      <c r="AH83" s="1422"/>
      <c r="AI83" s="1422"/>
      <c r="AJ83" s="1422"/>
      <c r="AK83" s="1422"/>
      <c r="AL83" s="1422"/>
      <c r="AM83" s="1422"/>
      <c r="AN83" s="1422"/>
      <c r="AO83" s="1422"/>
      <c r="AP83" s="1422"/>
      <c r="AQ83" s="1422"/>
      <c r="AR83" s="1422"/>
      <c r="AS83" s="1422"/>
      <c r="AT83" s="1422"/>
      <c r="AU83" s="1422"/>
      <c r="AV83" s="1422"/>
      <c r="AW83" s="1422"/>
      <c r="AX83" s="1422"/>
      <c r="AY83" s="1422"/>
      <c r="AZ83" s="1422"/>
      <c r="BA83" s="1422"/>
      <c r="BB83" s="1422"/>
      <c r="BC83" s="1422"/>
      <c r="BD83" s="1422"/>
      <c r="BE83" s="1422"/>
      <c r="BF83" s="1422"/>
      <c r="BG83" s="1422"/>
      <c r="BH83" s="1422"/>
      <c r="BI83" s="1422"/>
      <c r="BJ83" s="1422"/>
      <c r="BK83" s="1422"/>
      <c r="BL83" s="1422"/>
      <c r="BM83" s="1422"/>
      <c r="BN83" s="1422"/>
      <c r="BO83" s="1422"/>
      <c r="BP83" s="1422"/>
      <c r="BQ83" s="1422"/>
      <c r="BR83" s="1428"/>
      <c r="BS83" s="1428"/>
      <c r="BT83" s="1428"/>
      <c r="BU83" s="1428"/>
      <c r="BV83" s="1428"/>
      <c r="BW83" s="1428"/>
      <c r="BX83" s="1428"/>
      <c r="BY83" s="1428"/>
      <c r="BZ83" s="1428"/>
      <c r="CA83" s="572"/>
      <c r="CB83" s="572"/>
      <c r="CC83" s="582"/>
      <c r="CE83" s="587"/>
    </row>
    <row r="84" spans="1:83" s="545" customFormat="1" ht="30" customHeight="1">
      <c r="B84" s="2379">
        <v>4</v>
      </c>
      <c r="C84" s="2379"/>
      <c r="D84" s="2379"/>
      <c r="E84" s="2379"/>
      <c r="F84" s="2379"/>
      <c r="G84" s="2379"/>
      <c r="H84" s="2379"/>
      <c r="I84" s="2379"/>
      <c r="J84" s="2379"/>
      <c r="K84" s="2379"/>
      <c r="L84" s="2379"/>
      <c r="M84" s="2379"/>
      <c r="N84" s="2379"/>
      <c r="O84" s="2379"/>
      <c r="P84" s="2379"/>
      <c r="Q84" s="2379"/>
      <c r="R84" s="2379"/>
      <c r="S84" s="2379"/>
      <c r="T84" s="2379"/>
      <c r="U84" s="2379"/>
      <c r="V84" s="2379"/>
      <c r="W84" s="2379"/>
      <c r="X84" s="2379"/>
      <c r="Y84" s="2379"/>
      <c r="Z84" s="2379"/>
      <c r="AA84" s="2379"/>
      <c r="AB84" s="2379"/>
      <c r="AC84" s="2379"/>
      <c r="AD84" s="2379"/>
      <c r="AE84" s="2379"/>
      <c r="AF84" s="2379"/>
      <c r="AG84" s="2379"/>
      <c r="AH84" s="2379"/>
      <c r="AI84" s="2379"/>
      <c r="AJ84" s="2379"/>
      <c r="AK84" s="2379"/>
      <c r="AL84" s="2379"/>
      <c r="AM84" s="2379"/>
      <c r="AN84" s="2379"/>
      <c r="AO84" s="2379"/>
      <c r="AP84" s="2379"/>
      <c r="AQ84" s="2379"/>
      <c r="AR84" s="2379"/>
      <c r="AS84" s="2379"/>
      <c r="AT84" s="2379"/>
      <c r="AU84" s="2379"/>
      <c r="AV84" s="2379"/>
      <c r="AW84" s="2379"/>
      <c r="AX84" s="2379"/>
      <c r="AY84" s="2379"/>
      <c r="AZ84" s="2379"/>
      <c r="BA84" s="2379"/>
      <c r="BB84" s="2379"/>
      <c r="BC84" s="2379"/>
      <c r="BD84" s="2379"/>
      <c r="BE84" s="2379"/>
      <c r="BF84" s="2379"/>
      <c r="BG84" s="2379"/>
      <c r="BH84" s="2379"/>
      <c r="BI84" s="2379"/>
      <c r="BJ84" s="2379"/>
      <c r="BK84" s="2379"/>
      <c r="BL84" s="2379"/>
      <c r="BM84" s="2379"/>
      <c r="BN84" s="2379"/>
      <c r="BO84" s="2379"/>
      <c r="BP84" s="2379"/>
      <c r="BQ84" s="2379"/>
      <c r="BR84" s="2379"/>
      <c r="BS84" s="2379"/>
      <c r="BT84" s="2379"/>
      <c r="BU84" s="2379"/>
      <c r="BV84" s="2379"/>
      <c r="BW84" s="2379"/>
      <c r="BX84" s="2379"/>
      <c r="BY84" s="2379"/>
      <c r="BZ84" s="2379"/>
      <c r="CA84" s="2379"/>
      <c r="CB84" s="2379"/>
      <c r="CC84" s="2379"/>
      <c r="CD84" s="546"/>
    </row>
    <row r="85" spans="1:83" ht="30" customHeight="1">
      <c r="A85" s="550"/>
      <c r="B85" s="2379"/>
      <c r="C85" s="2379"/>
      <c r="D85" s="2379"/>
      <c r="E85" s="2379"/>
      <c r="F85" s="2379"/>
      <c r="G85" s="2379"/>
      <c r="H85" s="2379"/>
      <c r="I85" s="2379"/>
      <c r="J85" s="2379"/>
      <c r="K85" s="2379"/>
      <c r="L85" s="2379"/>
      <c r="M85" s="2379"/>
      <c r="N85" s="2379"/>
      <c r="O85" s="2379"/>
      <c r="P85" s="2379"/>
      <c r="Q85" s="2379"/>
      <c r="R85" s="2379"/>
      <c r="S85" s="2379"/>
      <c r="T85" s="2379"/>
      <c r="U85" s="2379"/>
      <c r="V85" s="2379"/>
      <c r="W85" s="2379"/>
      <c r="X85" s="2379"/>
      <c r="Y85" s="2379"/>
      <c r="Z85" s="2379"/>
      <c r="AA85" s="2379"/>
      <c r="AB85" s="2379"/>
      <c r="AC85" s="2379"/>
      <c r="AD85" s="2379"/>
      <c r="AE85" s="2379"/>
      <c r="AF85" s="2379"/>
      <c r="AG85" s="2379"/>
      <c r="AH85" s="2379"/>
      <c r="AI85" s="2379"/>
      <c r="AJ85" s="2379"/>
      <c r="AK85" s="2379"/>
      <c r="AL85" s="2379"/>
      <c r="AM85" s="2379"/>
      <c r="AN85" s="2379"/>
      <c r="AO85" s="2379"/>
      <c r="AP85" s="2379"/>
      <c r="AQ85" s="2379"/>
      <c r="AR85" s="2379"/>
      <c r="AS85" s="2379"/>
      <c r="AT85" s="2379"/>
      <c r="AU85" s="2379"/>
      <c r="AV85" s="2379"/>
      <c r="AW85" s="2379"/>
      <c r="AX85" s="2379"/>
      <c r="AY85" s="2379"/>
      <c r="AZ85" s="2379"/>
      <c r="BA85" s="2379"/>
      <c r="BB85" s="2379"/>
      <c r="BC85" s="2379"/>
      <c r="BD85" s="2379"/>
      <c r="BE85" s="2379"/>
      <c r="BF85" s="2379"/>
      <c r="BG85" s="2379"/>
      <c r="BH85" s="2379"/>
      <c r="BI85" s="2379"/>
      <c r="BJ85" s="2379"/>
      <c r="BK85" s="2379"/>
      <c r="BL85" s="2379"/>
      <c r="BM85" s="2379"/>
      <c r="BN85" s="2379"/>
      <c r="BO85" s="2379"/>
      <c r="BP85" s="2379"/>
      <c r="BQ85" s="2379"/>
      <c r="BR85" s="2379"/>
      <c r="BS85" s="2379"/>
      <c r="BT85" s="2379"/>
      <c r="BU85" s="2379"/>
      <c r="BV85" s="2379"/>
      <c r="BW85" s="2379"/>
      <c r="BX85" s="2379"/>
      <c r="BY85" s="2379"/>
      <c r="BZ85" s="2379"/>
      <c r="CA85" s="2379"/>
      <c r="CB85" s="2379"/>
      <c r="CC85" s="2379"/>
      <c r="CD85" s="550"/>
    </row>
    <row r="86" spans="1:83" ht="29.25" customHeight="1">
      <c r="A86" s="550"/>
      <c r="B86" s="2379"/>
      <c r="C86" s="2379"/>
      <c r="D86" s="2379"/>
      <c r="E86" s="2379"/>
      <c r="F86" s="2379"/>
      <c r="G86" s="2379"/>
      <c r="H86" s="2379"/>
      <c r="I86" s="2379"/>
      <c r="J86" s="2379"/>
      <c r="K86" s="2379"/>
      <c r="L86" s="2379"/>
      <c r="M86" s="2379"/>
      <c r="N86" s="2379"/>
      <c r="O86" s="2379"/>
      <c r="P86" s="2379"/>
      <c r="Q86" s="2379"/>
      <c r="R86" s="2379"/>
      <c r="S86" s="2379"/>
      <c r="T86" s="2379"/>
      <c r="U86" s="2379"/>
      <c r="V86" s="2379"/>
      <c r="W86" s="2379"/>
      <c r="X86" s="2379"/>
      <c r="Y86" s="2379"/>
      <c r="Z86" s="2379"/>
      <c r="AA86" s="2379"/>
      <c r="AB86" s="2379"/>
      <c r="AC86" s="2379"/>
      <c r="AD86" s="2379"/>
      <c r="AE86" s="2379"/>
      <c r="AF86" s="2379"/>
      <c r="AG86" s="2379"/>
      <c r="AH86" s="2379"/>
      <c r="AI86" s="2379"/>
      <c r="AJ86" s="2379"/>
      <c r="AK86" s="2379"/>
      <c r="AL86" s="2379"/>
      <c r="AM86" s="2379"/>
      <c r="AN86" s="2379"/>
      <c r="AO86" s="2379"/>
      <c r="AP86" s="2379"/>
      <c r="AQ86" s="2379"/>
      <c r="AR86" s="2379"/>
      <c r="AS86" s="2379"/>
      <c r="AT86" s="2379"/>
      <c r="AU86" s="2379"/>
      <c r="AV86" s="2379"/>
      <c r="AW86" s="2379"/>
      <c r="AX86" s="2379"/>
      <c r="AY86" s="2379"/>
      <c r="AZ86" s="2379"/>
      <c r="BA86" s="2379"/>
      <c r="BB86" s="2379"/>
      <c r="BC86" s="2379"/>
      <c r="BD86" s="2379"/>
      <c r="BE86" s="2379"/>
      <c r="BF86" s="2379"/>
      <c r="BG86" s="2379"/>
      <c r="BH86" s="2379"/>
      <c r="BI86" s="2379"/>
      <c r="BJ86" s="2379"/>
      <c r="BK86" s="2379"/>
      <c r="BL86" s="2379"/>
      <c r="BM86" s="2379"/>
      <c r="BN86" s="2379"/>
      <c r="BO86" s="2379"/>
      <c r="BP86" s="2379"/>
      <c r="BQ86" s="2379"/>
      <c r="BR86" s="2379"/>
      <c r="BS86" s="2379"/>
      <c r="BT86" s="2379"/>
      <c r="BU86" s="2379"/>
      <c r="BV86" s="2379"/>
      <c r="BW86" s="2379"/>
      <c r="BX86" s="2379"/>
      <c r="BY86" s="2379"/>
      <c r="BZ86" s="2379"/>
      <c r="CA86" s="2379"/>
      <c r="CB86" s="2379"/>
      <c r="CC86" s="2379"/>
      <c r="CD86" s="550"/>
    </row>
  </sheetData>
  <mergeCells count="57">
    <mergeCell ref="BU74:BY74"/>
    <mergeCell ref="BR75:BZ76"/>
    <mergeCell ref="B84:CC86"/>
    <mergeCell ref="BJ77:BM77"/>
    <mergeCell ref="BR81:BZ82"/>
    <mergeCell ref="CA81:CB82"/>
    <mergeCell ref="BJ82:BM82"/>
    <mergeCell ref="C37:BZ40"/>
    <mergeCell ref="BV36:BZ36"/>
    <mergeCell ref="BR59:BZ60"/>
    <mergeCell ref="CA59:CB60"/>
    <mergeCell ref="D75:BG79"/>
    <mergeCell ref="BB74:BG74"/>
    <mergeCell ref="X51:AC52"/>
    <mergeCell ref="AG51:AL52"/>
    <mergeCell ref="AP51:AX52"/>
    <mergeCell ref="BL51:BZ52"/>
    <mergeCell ref="BJ51:BK52"/>
    <mergeCell ref="BW43:BZ43"/>
    <mergeCell ref="BJ45:BK46"/>
    <mergeCell ref="BL45:BZ46"/>
    <mergeCell ref="BJ48:BK49"/>
    <mergeCell ref="BL48:BZ49"/>
    <mergeCell ref="BW10:CB10"/>
    <mergeCell ref="D13:AB13"/>
    <mergeCell ref="F15:I15"/>
    <mergeCell ref="E16:E17"/>
    <mergeCell ref="G16:I17"/>
    <mergeCell ref="K16:O17"/>
    <mergeCell ref="R16:R17"/>
    <mergeCell ref="T16:V17"/>
    <mergeCell ref="X16:AC17"/>
    <mergeCell ref="BW17:CB17"/>
    <mergeCell ref="BG25:BJ25"/>
    <mergeCell ref="X26:AC27"/>
    <mergeCell ref="AG26:AL27"/>
    <mergeCell ref="AP26:AX27"/>
    <mergeCell ref="BB26:BT27"/>
    <mergeCell ref="BX26:BZ27"/>
    <mergeCell ref="BG29:BJ29"/>
    <mergeCell ref="X30:AC31"/>
    <mergeCell ref="AG30:AL31"/>
    <mergeCell ref="AP30:AX31"/>
    <mergeCell ref="BB30:BT31"/>
    <mergeCell ref="BX30:BZ31"/>
    <mergeCell ref="BW44:BZ44"/>
    <mergeCell ref="CA72:CB73"/>
    <mergeCell ref="BB64:BG64"/>
    <mergeCell ref="D65:BG69"/>
    <mergeCell ref="CA66:CB67"/>
    <mergeCell ref="BJ67:BM67"/>
    <mergeCell ref="BR65:BZ66"/>
    <mergeCell ref="BO59:BO60"/>
    <mergeCell ref="BW64:BZ64"/>
    <mergeCell ref="BV71:BZ71"/>
    <mergeCell ref="BO72:BP73"/>
    <mergeCell ref="BR72:BZ73"/>
  </mergeCells>
  <conditionalFormatting sqref="BR81:BZ82">
    <cfRule type="cellIs" dxfId="24" priority="1" operator="equal">
      <formula>100</formula>
    </cfRule>
    <cfRule type="cellIs" dxfId="23" priority="2" operator="lessThan">
      <formula>100</formula>
    </cfRule>
    <cfRule type="cellIs" dxfId="22" priority="3" operator="greaterThan">
      <formula>100</formula>
    </cfRule>
    <cfRule type="cellIs" dxfId="21" priority="4" operator="equal">
      <formula>0</formula>
    </cfRule>
  </conditionalFormatting>
  <printOptions horizontalCentered="1" verticalCentered="1"/>
  <pageMargins left="0.23622047244094491" right="0.23622047244094491" top="0.23622047244094491" bottom="0.23622047244094491" header="0" footer="0"/>
  <pageSetup paperSize="9" scale="31"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7">
    <tabColor rgb="FF92D050"/>
    <pageSetUpPr fitToPage="1"/>
  </sheetPr>
  <dimension ref="A1:DI83"/>
  <sheetViews>
    <sheetView showGridLines="0" view="pageBreakPreview" zoomScale="50" zoomScaleNormal="56" zoomScaleSheetLayoutView="50" workbookViewId="0">
      <selection activeCell="D36" sqref="D36"/>
    </sheetView>
  </sheetViews>
  <sheetFormatPr defaultColWidth="2.109375" defaultRowHeight="32.25" customHeight="1"/>
  <cols>
    <col min="1" max="2" width="3.6640625" style="544" customWidth="1"/>
    <col min="3" max="3" width="11" style="544" customWidth="1"/>
    <col min="4" max="4" width="7.5546875" style="544" customWidth="1"/>
    <col min="5" max="5" width="1.5546875" style="544" customWidth="1"/>
    <col min="6" max="46" width="3.5546875" style="544" customWidth="1"/>
    <col min="47" max="47" width="4.33203125" style="544" customWidth="1"/>
    <col min="48" max="78" width="3.5546875" style="544" customWidth="1"/>
    <col min="79" max="82" width="3.6640625" style="544" customWidth="1"/>
    <col min="83" max="83" width="2.6640625" style="544" customWidth="1"/>
    <col min="84" max="88" width="2.109375" style="544"/>
    <col min="89" max="89" width="2.109375" style="544" customWidth="1"/>
    <col min="90" max="90" width="2.109375" style="544"/>
    <col min="91" max="91" width="21.88671875" style="544" customWidth="1"/>
    <col min="92" max="249" width="2.109375" style="544"/>
    <col min="250" max="250" width="3.5546875" style="544" customWidth="1"/>
    <col min="251" max="251" width="8.5546875" style="544" bestFit="1" customWidth="1"/>
    <col min="252" max="252" width="3.5546875" style="544" customWidth="1"/>
    <col min="253" max="256" width="1.33203125" style="544" customWidth="1"/>
    <col min="257" max="338" width="3.5546875" style="544" customWidth="1"/>
    <col min="339" max="505" width="2.109375" style="544"/>
    <col min="506" max="506" width="3.5546875" style="544" customWidth="1"/>
    <col min="507" max="507" width="8.5546875" style="544" bestFit="1" customWidth="1"/>
    <col min="508" max="508" width="3.5546875" style="544" customWidth="1"/>
    <col min="509" max="512" width="1.33203125" style="544" customWidth="1"/>
    <col min="513" max="594" width="3.5546875" style="544" customWidth="1"/>
    <col min="595" max="761" width="2.109375" style="544"/>
    <col min="762" max="762" width="3.5546875" style="544" customWidth="1"/>
    <col min="763" max="763" width="8.5546875" style="544" bestFit="1" customWidth="1"/>
    <col min="764" max="764" width="3.5546875" style="544" customWidth="1"/>
    <col min="765" max="768" width="1.33203125" style="544" customWidth="1"/>
    <col min="769" max="850" width="3.5546875" style="544" customWidth="1"/>
    <col min="851" max="1017" width="2.109375" style="544"/>
    <col min="1018" max="1018" width="3.5546875" style="544" customWidth="1"/>
    <col min="1019" max="1019" width="8.5546875" style="544" bestFit="1" customWidth="1"/>
    <col min="1020" max="1020" width="3.5546875" style="544" customWidth="1"/>
    <col min="1021" max="1024" width="1.33203125" style="544" customWidth="1"/>
    <col min="1025" max="1106" width="3.5546875" style="544" customWidth="1"/>
    <col min="1107" max="1273" width="2.109375" style="544"/>
    <col min="1274" max="1274" width="3.5546875" style="544" customWidth="1"/>
    <col min="1275" max="1275" width="8.5546875" style="544" bestFit="1" customWidth="1"/>
    <col min="1276" max="1276" width="3.5546875" style="544" customWidth="1"/>
    <col min="1277" max="1280" width="1.33203125" style="544" customWidth="1"/>
    <col min="1281" max="1362" width="3.5546875" style="544" customWidth="1"/>
    <col min="1363" max="1529" width="2.109375" style="544"/>
    <col min="1530" max="1530" width="3.5546875" style="544" customWidth="1"/>
    <col min="1531" max="1531" width="8.5546875" style="544" bestFit="1" customWidth="1"/>
    <col min="1532" max="1532" width="3.5546875" style="544" customWidth="1"/>
    <col min="1533" max="1536" width="1.33203125" style="544" customWidth="1"/>
    <col min="1537" max="1618" width="3.5546875" style="544" customWidth="1"/>
    <col min="1619" max="1785" width="2.109375" style="544"/>
    <col min="1786" max="1786" width="3.5546875" style="544" customWidth="1"/>
    <col min="1787" max="1787" width="8.5546875" style="544" bestFit="1" customWidth="1"/>
    <col min="1788" max="1788" width="3.5546875" style="544" customWidth="1"/>
    <col min="1789" max="1792" width="1.33203125" style="544" customWidth="1"/>
    <col min="1793" max="1874" width="3.5546875" style="544" customWidth="1"/>
    <col min="1875" max="2041" width="2.109375" style="544"/>
    <col min="2042" max="2042" width="3.5546875" style="544" customWidth="1"/>
    <col min="2043" max="2043" width="8.5546875" style="544" bestFit="1" customWidth="1"/>
    <col min="2044" max="2044" width="3.5546875" style="544" customWidth="1"/>
    <col min="2045" max="2048" width="1.33203125" style="544" customWidth="1"/>
    <col min="2049" max="2130" width="3.5546875" style="544" customWidth="1"/>
    <col min="2131" max="2297" width="2.109375" style="544"/>
    <col min="2298" max="2298" width="3.5546875" style="544" customWidth="1"/>
    <col min="2299" max="2299" width="8.5546875" style="544" bestFit="1" customWidth="1"/>
    <col min="2300" max="2300" width="3.5546875" style="544" customWidth="1"/>
    <col min="2301" max="2304" width="1.33203125" style="544" customWidth="1"/>
    <col min="2305" max="2386" width="3.5546875" style="544" customWidth="1"/>
    <col min="2387" max="2553" width="2.109375" style="544"/>
    <col min="2554" max="2554" width="3.5546875" style="544" customWidth="1"/>
    <col min="2555" max="2555" width="8.5546875" style="544" bestFit="1" customWidth="1"/>
    <col min="2556" max="2556" width="3.5546875" style="544" customWidth="1"/>
    <col min="2557" max="2560" width="1.33203125" style="544" customWidth="1"/>
    <col min="2561" max="2642" width="3.5546875" style="544" customWidth="1"/>
    <col min="2643" max="2809" width="2.109375" style="544"/>
    <col min="2810" max="2810" width="3.5546875" style="544" customWidth="1"/>
    <col min="2811" max="2811" width="8.5546875" style="544" bestFit="1" customWidth="1"/>
    <col min="2812" max="2812" width="3.5546875" style="544" customWidth="1"/>
    <col min="2813" max="2816" width="1.33203125" style="544" customWidth="1"/>
    <col min="2817" max="2898" width="3.5546875" style="544" customWidth="1"/>
    <col min="2899" max="3065" width="2.109375" style="544"/>
    <col min="3066" max="3066" width="3.5546875" style="544" customWidth="1"/>
    <col min="3067" max="3067" width="8.5546875" style="544" bestFit="1" customWidth="1"/>
    <col min="3068" max="3068" width="3.5546875" style="544" customWidth="1"/>
    <col min="3069" max="3072" width="1.33203125" style="544" customWidth="1"/>
    <col min="3073" max="3154" width="3.5546875" style="544" customWidth="1"/>
    <col min="3155" max="3321" width="2.109375" style="544"/>
    <col min="3322" max="3322" width="3.5546875" style="544" customWidth="1"/>
    <col min="3323" max="3323" width="8.5546875" style="544" bestFit="1" customWidth="1"/>
    <col min="3324" max="3324" width="3.5546875" style="544" customWidth="1"/>
    <col min="3325" max="3328" width="1.33203125" style="544" customWidth="1"/>
    <col min="3329" max="3410" width="3.5546875" style="544" customWidth="1"/>
    <col min="3411" max="3577" width="2.109375" style="544"/>
    <col min="3578" max="3578" width="3.5546875" style="544" customWidth="1"/>
    <col min="3579" max="3579" width="8.5546875" style="544" bestFit="1" customWidth="1"/>
    <col min="3580" max="3580" width="3.5546875" style="544" customWidth="1"/>
    <col min="3581" max="3584" width="1.33203125" style="544" customWidth="1"/>
    <col min="3585" max="3666" width="3.5546875" style="544" customWidth="1"/>
    <col min="3667" max="3833" width="2.109375" style="544"/>
    <col min="3834" max="3834" width="3.5546875" style="544" customWidth="1"/>
    <col min="3835" max="3835" width="8.5546875" style="544" bestFit="1" customWidth="1"/>
    <col min="3836" max="3836" width="3.5546875" style="544" customWidth="1"/>
    <col min="3837" max="3840" width="1.33203125" style="544" customWidth="1"/>
    <col min="3841" max="3922" width="3.5546875" style="544" customWidth="1"/>
    <col min="3923" max="4089" width="2.109375" style="544"/>
    <col min="4090" max="4090" width="3.5546875" style="544" customWidth="1"/>
    <col min="4091" max="4091" width="8.5546875" style="544" bestFit="1" customWidth="1"/>
    <col min="4092" max="4092" width="3.5546875" style="544" customWidth="1"/>
    <col min="4093" max="4096" width="1.33203125" style="544" customWidth="1"/>
    <col min="4097" max="4178" width="3.5546875" style="544" customWidth="1"/>
    <col min="4179" max="4345" width="2.109375" style="544"/>
    <col min="4346" max="4346" width="3.5546875" style="544" customWidth="1"/>
    <col min="4347" max="4347" width="8.5546875" style="544" bestFit="1" customWidth="1"/>
    <col min="4348" max="4348" width="3.5546875" style="544" customWidth="1"/>
    <col min="4349" max="4352" width="1.33203125" style="544" customWidth="1"/>
    <col min="4353" max="4434" width="3.5546875" style="544" customWidth="1"/>
    <col min="4435" max="4601" width="2.109375" style="544"/>
    <col min="4602" max="4602" width="3.5546875" style="544" customWidth="1"/>
    <col min="4603" max="4603" width="8.5546875" style="544" bestFit="1" customWidth="1"/>
    <col min="4604" max="4604" width="3.5546875" style="544" customWidth="1"/>
    <col min="4605" max="4608" width="1.33203125" style="544" customWidth="1"/>
    <col min="4609" max="4690" width="3.5546875" style="544" customWidth="1"/>
    <col min="4691" max="4857" width="2.109375" style="544"/>
    <col min="4858" max="4858" width="3.5546875" style="544" customWidth="1"/>
    <col min="4859" max="4859" width="8.5546875" style="544" bestFit="1" customWidth="1"/>
    <col min="4860" max="4860" width="3.5546875" style="544" customWidth="1"/>
    <col min="4861" max="4864" width="1.33203125" style="544" customWidth="1"/>
    <col min="4865" max="4946" width="3.5546875" style="544" customWidth="1"/>
    <col min="4947" max="5113" width="2.109375" style="544"/>
    <col min="5114" max="5114" width="3.5546875" style="544" customWidth="1"/>
    <col min="5115" max="5115" width="8.5546875" style="544" bestFit="1" customWidth="1"/>
    <col min="5116" max="5116" width="3.5546875" style="544" customWidth="1"/>
    <col min="5117" max="5120" width="1.33203125" style="544" customWidth="1"/>
    <col min="5121" max="5202" width="3.5546875" style="544" customWidth="1"/>
    <col min="5203" max="5369" width="2.109375" style="544"/>
    <col min="5370" max="5370" width="3.5546875" style="544" customWidth="1"/>
    <col min="5371" max="5371" width="8.5546875" style="544" bestFit="1" customWidth="1"/>
    <col min="5372" max="5372" width="3.5546875" style="544" customWidth="1"/>
    <col min="5373" max="5376" width="1.33203125" style="544" customWidth="1"/>
    <col min="5377" max="5458" width="3.5546875" style="544" customWidth="1"/>
    <col min="5459" max="5625" width="2.109375" style="544"/>
    <col min="5626" max="5626" width="3.5546875" style="544" customWidth="1"/>
    <col min="5627" max="5627" width="8.5546875" style="544" bestFit="1" customWidth="1"/>
    <col min="5628" max="5628" width="3.5546875" style="544" customWidth="1"/>
    <col min="5629" max="5632" width="1.33203125" style="544" customWidth="1"/>
    <col min="5633" max="5714" width="3.5546875" style="544" customWidth="1"/>
    <col min="5715" max="5881" width="2.109375" style="544"/>
    <col min="5882" max="5882" width="3.5546875" style="544" customWidth="1"/>
    <col min="5883" max="5883" width="8.5546875" style="544" bestFit="1" customWidth="1"/>
    <col min="5884" max="5884" width="3.5546875" style="544" customWidth="1"/>
    <col min="5885" max="5888" width="1.33203125" style="544" customWidth="1"/>
    <col min="5889" max="5970" width="3.5546875" style="544" customWidth="1"/>
    <col min="5971" max="6137" width="2.109375" style="544"/>
    <col min="6138" max="6138" width="3.5546875" style="544" customWidth="1"/>
    <col min="6139" max="6139" width="8.5546875" style="544" bestFit="1" customWidth="1"/>
    <col min="6140" max="6140" width="3.5546875" style="544" customWidth="1"/>
    <col min="6141" max="6144" width="1.33203125" style="544" customWidth="1"/>
    <col min="6145" max="6226" width="3.5546875" style="544" customWidth="1"/>
    <col min="6227" max="6393" width="2.109375" style="544"/>
    <col min="6394" max="6394" width="3.5546875" style="544" customWidth="1"/>
    <col min="6395" max="6395" width="8.5546875" style="544" bestFit="1" customWidth="1"/>
    <col min="6396" max="6396" width="3.5546875" style="544" customWidth="1"/>
    <col min="6397" max="6400" width="1.33203125" style="544" customWidth="1"/>
    <col min="6401" max="6482" width="3.5546875" style="544" customWidth="1"/>
    <col min="6483" max="6649" width="2.109375" style="544"/>
    <col min="6650" max="6650" width="3.5546875" style="544" customWidth="1"/>
    <col min="6651" max="6651" width="8.5546875" style="544" bestFit="1" customWidth="1"/>
    <col min="6652" max="6652" width="3.5546875" style="544" customWidth="1"/>
    <col min="6653" max="6656" width="1.33203125" style="544" customWidth="1"/>
    <col min="6657" max="6738" width="3.5546875" style="544" customWidth="1"/>
    <col min="6739" max="6905" width="2.109375" style="544"/>
    <col min="6906" max="6906" width="3.5546875" style="544" customWidth="1"/>
    <col min="6907" max="6907" width="8.5546875" style="544" bestFit="1" customWidth="1"/>
    <col min="6908" max="6908" width="3.5546875" style="544" customWidth="1"/>
    <col min="6909" max="6912" width="1.33203125" style="544" customWidth="1"/>
    <col min="6913" max="6994" width="3.5546875" style="544" customWidth="1"/>
    <col min="6995" max="7161" width="2.109375" style="544"/>
    <col min="7162" max="7162" width="3.5546875" style="544" customWidth="1"/>
    <col min="7163" max="7163" width="8.5546875" style="544" bestFit="1" customWidth="1"/>
    <col min="7164" max="7164" width="3.5546875" style="544" customWidth="1"/>
    <col min="7165" max="7168" width="1.33203125" style="544" customWidth="1"/>
    <col min="7169" max="7250" width="3.5546875" style="544" customWidth="1"/>
    <col min="7251" max="7417" width="2.109375" style="544"/>
    <col min="7418" max="7418" width="3.5546875" style="544" customWidth="1"/>
    <col min="7419" max="7419" width="8.5546875" style="544" bestFit="1" customWidth="1"/>
    <col min="7420" max="7420" width="3.5546875" style="544" customWidth="1"/>
    <col min="7421" max="7424" width="1.33203125" style="544" customWidth="1"/>
    <col min="7425" max="7506" width="3.5546875" style="544" customWidth="1"/>
    <col min="7507" max="7673" width="2.109375" style="544"/>
    <col min="7674" max="7674" width="3.5546875" style="544" customWidth="1"/>
    <col min="7675" max="7675" width="8.5546875" style="544" bestFit="1" customWidth="1"/>
    <col min="7676" max="7676" width="3.5546875" style="544" customWidth="1"/>
    <col min="7677" max="7680" width="1.33203125" style="544" customWidth="1"/>
    <col min="7681" max="7762" width="3.5546875" style="544" customWidth="1"/>
    <col min="7763" max="7929" width="2.109375" style="544"/>
    <col min="7930" max="7930" width="3.5546875" style="544" customWidth="1"/>
    <col min="7931" max="7931" width="8.5546875" style="544" bestFit="1" customWidth="1"/>
    <col min="7932" max="7932" width="3.5546875" style="544" customWidth="1"/>
    <col min="7933" max="7936" width="1.33203125" style="544" customWidth="1"/>
    <col min="7937" max="8018" width="3.5546875" style="544" customWidth="1"/>
    <col min="8019" max="8185" width="2.109375" style="544"/>
    <col min="8186" max="8186" width="3.5546875" style="544" customWidth="1"/>
    <col min="8187" max="8187" width="8.5546875" style="544" bestFit="1" customWidth="1"/>
    <col min="8188" max="8188" width="3.5546875" style="544" customWidth="1"/>
    <col min="8189" max="8192" width="1.33203125" style="544" customWidth="1"/>
    <col min="8193" max="8274" width="3.5546875" style="544" customWidth="1"/>
    <col min="8275" max="8441" width="2.109375" style="544"/>
    <col min="8442" max="8442" width="3.5546875" style="544" customWidth="1"/>
    <col min="8443" max="8443" width="8.5546875" style="544" bestFit="1" customWidth="1"/>
    <col min="8444" max="8444" width="3.5546875" style="544" customWidth="1"/>
    <col min="8445" max="8448" width="1.33203125" style="544" customWidth="1"/>
    <col min="8449" max="8530" width="3.5546875" style="544" customWidth="1"/>
    <col min="8531" max="8697" width="2.109375" style="544"/>
    <col min="8698" max="8698" width="3.5546875" style="544" customWidth="1"/>
    <col min="8699" max="8699" width="8.5546875" style="544" bestFit="1" customWidth="1"/>
    <col min="8700" max="8700" width="3.5546875" style="544" customWidth="1"/>
    <col min="8701" max="8704" width="1.33203125" style="544" customWidth="1"/>
    <col min="8705" max="8786" width="3.5546875" style="544" customWidth="1"/>
    <col min="8787" max="8953" width="2.109375" style="544"/>
    <col min="8954" max="8954" width="3.5546875" style="544" customWidth="1"/>
    <col min="8955" max="8955" width="8.5546875" style="544" bestFit="1" customWidth="1"/>
    <col min="8956" max="8956" width="3.5546875" style="544" customWidth="1"/>
    <col min="8957" max="8960" width="1.33203125" style="544" customWidth="1"/>
    <col min="8961" max="9042" width="3.5546875" style="544" customWidth="1"/>
    <col min="9043" max="9209" width="2.109375" style="544"/>
    <col min="9210" max="9210" width="3.5546875" style="544" customWidth="1"/>
    <col min="9211" max="9211" width="8.5546875" style="544" bestFit="1" customWidth="1"/>
    <col min="9212" max="9212" width="3.5546875" style="544" customWidth="1"/>
    <col min="9213" max="9216" width="1.33203125" style="544" customWidth="1"/>
    <col min="9217" max="9298" width="3.5546875" style="544" customWidth="1"/>
    <col min="9299" max="9465" width="2.109375" style="544"/>
    <col min="9466" max="9466" width="3.5546875" style="544" customWidth="1"/>
    <col min="9467" max="9467" width="8.5546875" style="544" bestFit="1" customWidth="1"/>
    <col min="9468" max="9468" width="3.5546875" style="544" customWidth="1"/>
    <col min="9469" max="9472" width="1.33203125" style="544" customWidth="1"/>
    <col min="9473" max="9554" width="3.5546875" style="544" customWidth="1"/>
    <col min="9555" max="9721" width="2.109375" style="544"/>
    <col min="9722" max="9722" width="3.5546875" style="544" customWidth="1"/>
    <col min="9723" max="9723" width="8.5546875" style="544" bestFit="1" customWidth="1"/>
    <col min="9724" max="9724" width="3.5546875" style="544" customWidth="1"/>
    <col min="9725" max="9728" width="1.33203125" style="544" customWidth="1"/>
    <col min="9729" max="9810" width="3.5546875" style="544" customWidth="1"/>
    <col min="9811" max="9977" width="2.109375" style="544"/>
    <col min="9978" max="9978" width="3.5546875" style="544" customWidth="1"/>
    <col min="9979" max="9979" width="8.5546875" style="544" bestFit="1" customWidth="1"/>
    <col min="9980" max="9980" width="3.5546875" style="544" customWidth="1"/>
    <col min="9981" max="9984" width="1.33203125" style="544" customWidth="1"/>
    <col min="9985" max="10066" width="3.5546875" style="544" customWidth="1"/>
    <col min="10067" max="10233" width="2.109375" style="544"/>
    <col min="10234" max="10234" width="3.5546875" style="544" customWidth="1"/>
    <col min="10235" max="10235" width="8.5546875" style="544" bestFit="1" customWidth="1"/>
    <col min="10236" max="10236" width="3.5546875" style="544" customWidth="1"/>
    <col min="10237" max="10240" width="1.33203125" style="544" customWidth="1"/>
    <col min="10241" max="10322" width="3.5546875" style="544" customWidth="1"/>
    <col min="10323" max="10489" width="2.109375" style="544"/>
    <col min="10490" max="10490" width="3.5546875" style="544" customWidth="1"/>
    <col min="10491" max="10491" width="8.5546875" style="544" bestFit="1" customWidth="1"/>
    <col min="10492" max="10492" width="3.5546875" style="544" customWidth="1"/>
    <col min="10493" max="10496" width="1.33203125" style="544" customWidth="1"/>
    <col min="10497" max="10578" width="3.5546875" style="544" customWidth="1"/>
    <col min="10579" max="10745" width="2.109375" style="544"/>
    <col min="10746" max="10746" width="3.5546875" style="544" customWidth="1"/>
    <col min="10747" max="10747" width="8.5546875" style="544" bestFit="1" customWidth="1"/>
    <col min="10748" max="10748" width="3.5546875" style="544" customWidth="1"/>
    <col min="10749" max="10752" width="1.33203125" style="544" customWidth="1"/>
    <col min="10753" max="10834" width="3.5546875" style="544" customWidth="1"/>
    <col min="10835" max="11001" width="2.109375" style="544"/>
    <col min="11002" max="11002" width="3.5546875" style="544" customWidth="1"/>
    <col min="11003" max="11003" width="8.5546875" style="544" bestFit="1" customWidth="1"/>
    <col min="11004" max="11004" width="3.5546875" style="544" customWidth="1"/>
    <col min="11005" max="11008" width="1.33203125" style="544" customWidth="1"/>
    <col min="11009" max="11090" width="3.5546875" style="544" customWidth="1"/>
    <col min="11091" max="11257" width="2.109375" style="544"/>
    <col min="11258" max="11258" width="3.5546875" style="544" customWidth="1"/>
    <col min="11259" max="11259" width="8.5546875" style="544" bestFit="1" customWidth="1"/>
    <col min="11260" max="11260" width="3.5546875" style="544" customWidth="1"/>
    <col min="11261" max="11264" width="1.33203125" style="544" customWidth="1"/>
    <col min="11265" max="11346" width="3.5546875" style="544" customWidth="1"/>
    <col min="11347" max="11513" width="2.109375" style="544"/>
    <col min="11514" max="11514" width="3.5546875" style="544" customWidth="1"/>
    <col min="11515" max="11515" width="8.5546875" style="544" bestFit="1" customWidth="1"/>
    <col min="11516" max="11516" width="3.5546875" style="544" customWidth="1"/>
    <col min="11517" max="11520" width="1.33203125" style="544" customWidth="1"/>
    <col min="11521" max="11602" width="3.5546875" style="544" customWidth="1"/>
    <col min="11603" max="11769" width="2.109375" style="544"/>
    <col min="11770" max="11770" width="3.5546875" style="544" customWidth="1"/>
    <col min="11771" max="11771" width="8.5546875" style="544" bestFit="1" customWidth="1"/>
    <col min="11772" max="11772" width="3.5546875" style="544" customWidth="1"/>
    <col min="11773" max="11776" width="1.33203125" style="544" customWidth="1"/>
    <col min="11777" max="11858" width="3.5546875" style="544" customWidth="1"/>
    <col min="11859" max="12025" width="2.109375" style="544"/>
    <col min="12026" max="12026" width="3.5546875" style="544" customWidth="1"/>
    <col min="12027" max="12027" width="8.5546875" style="544" bestFit="1" customWidth="1"/>
    <col min="12028" max="12028" width="3.5546875" style="544" customWidth="1"/>
    <col min="12029" max="12032" width="1.33203125" style="544" customWidth="1"/>
    <col min="12033" max="12114" width="3.5546875" style="544" customWidth="1"/>
    <col min="12115" max="12281" width="2.109375" style="544"/>
    <col min="12282" max="12282" width="3.5546875" style="544" customWidth="1"/>
    <col min="12283" max="12283" width="8.5546875" style="544" bestFit="1" customWidth="1"/>
    <col min="12284" max="12284" width="3.5546875" style="544" customWidth="1"/>
    <col min="12285" max="12288" width="1.33203125" style="544" customWidth="1"/>
    <col min="12289" max="12370" width="3.5546875" style="544" customWidth="1"/>
    <col min="12371" max="12537" width="2.109375" style="544"/>
    <col min="12538" max="12538" width="3.5546875" style="544" customWidth="1"/>
    <col min="12539" max="12539" width="8.5546875" style="544" bestFit="1" customWidth="1"/>
    <col min="12540" max="12540" width="3.5546875" style="544" customWidth="1"/>
    <col min="12541" max="12544" width="1.33203125" style="544" customWidth="1"/>
    <col min="12545" max="12626" width="3.5546875" style="544" customWidth="1"/>
    <col min="12627" max="12793" width="2.109375" style="544"/>
    <col min="12794" max="12794" width="3.5546875" style="544" customWidth="1"/>
    <col min="12795" max="12795" width="8.5546875" style="544" bestFit="1" customWidth="1"/>
    <col min="12796" max="12796" width="3.5546875" style="544" customWidth="1"/>
    <col min="12797" max="12800" width="1.33203125" style="544" customWidth="1"/>
    <col min="12801" max="12882" width="3.5546875" style="544" customWidth="1"/>
    <col min="12883" max="13049" width="2.109375" style="544"/>
    <col min="13050" max="13050" width="3.5546875" style="544" customWidth="1"/>
    <col min="13051" max="13051" width="8.5546875" style="544" bestFit="1" customWidth="1"/>
    <col min="13052" max="13052" width="3.5546875" style="544" customWidth="1"/>
    <col min="13053" max="13056" width="1.33203125" style="544" customWidth="1"/>
    <col min="13057" max="13138" width="3.5546875" style="544" customWidth="1"/>
    <col min="13139" max="13305" width="2.109375" style="544"/>
    <col min="13306" max="13306" width="3.5546875" style="544" customWidth="1"/>
    <col min="13307" max="13307" width="8.5546875" style="544" bestFit="1" customWidth="1"/>
    <col min="13308" max="13308" width="3.5546875" style="544" customWidth="1"/>
    <col min="13309" max="13312" width="1.33203125" style="544" customWidth="1"/>
    <col min="13313" max="13394" width="3.5546875" style="544" customWidth="1"/>
    <col min="13395" max="13561" width="2.109375" style="544"/>
    <col min="13562" max="13562" width="3.5546875" style="544" customWidth="1"/>
    <col min="13563" max="13563" width="8.5546875" style="544" bestFit="1" customWidth="1"/>
    <col min="13564" max="13564" width="3.5546875" style="544" customWidth="1"/>
    <col min="13565" max="13568" width="1.33203125" style="544" customWidth="1"/>
    <col min="13569" max="13650" width="3.5546875" style="544" customWidth="1"/>
    <col min="13651" max="13817" width="2.109375" style="544"/>
    <col min="13818" max="13818" width="3.5546875" style="544" customWidth="1"/>
    <col min="13819" max="13819" width="8.5546875" style="544" bestFit="1" customWidth="1"/>
    <col min="13820" max="13820" width="3.5546875" style="544" customWidth="1"/>
    <col min="13821" max="13824" width="1.33203125" style="544" customWidth="1"/>
    <col min="13825" max="13906" width="3.5546875" style="544" customWidth="1"/>
    <col min="13907" max="14073" width="2.109375" style="544"/>
    <col min="14074" max="14074" width="3.5546875" style="544" customWidth="1"/>
    <col min="14075" max="14075" width="8.5546875" style="544" bestFit="1" customWidth="1"/>
    <col min="14076" max="14076" width="3.5546875" style="544" customWidth="1"/>
    <col min="14077" max="14080" width="1.33203125" style="544" customWidth="1"/>
    <col min="14081" max="14162" width="3.5546875" style="544" customWidth="1"/>
    <col min="14163" max="14329" width="2.109375" style="544"/>
    <col min="14330" max="14330" width="3.5546875" style="544" customWidth="1"/>
    <col min="14331" max="14331" width="8.5546875" style="544" bestFit="1" customWidth="1"/>
    <col min="14332" max="14332" width="3.5546875" style="544" customWidth="1"/>
    <col min="14333" max="14336" width="1.33203125" style="544" customWidth="1"/>
    <col min="14337" max="14418" width="3.5546875" style="544" customWidth="1"/>
    <col min="14419" max="14585" width="2.109375" style="544"/>
    <col min="14586" max="14586" width="3.5546875" style="544" customWidth="1"/>
    <col min="14587" max="14587" width="8.5546875" style="544" bestFit="1" customWidth="1"/>
    <col min="14588" max="14588" width="3.5546875" style="544" customWidth="1"/>
    <col min="14589" max="14592" width="1.33203125" style="544" customWidth="1"/>
    <col min="14593" max="14674" width="3.5546875" style="544" customWidth="1"/>
    <col min="14675" max="14841" width="2.109375" style="544"/>
    <col min="14842" max="14842" width="3.5546875" style="544" customWidth="1"/>
    <col min="14843" max="14843" width="8.5546875" style="544" bestFit="1" customWidth="1"/>
    <col min="14844" max="14844" width="3.5546875" style="544" customWidth="1"/>
    <col min="14845" max="14848" width="1.33203125" style="544" customWidth="1"/>
    <col min="14849" max="14930" width="3.5546875" style="544" customWidth="1"/>
    <col min="14931" max="15097" width="2.109375" style="544"/>
    <col min="15098" max="15098" width="3.5546875" style="544" customWidth="1"/>
    <col min="15099" max="15099" width="8.5546875" style="544" bestFit="1" customWidth="1"/>
    <col min="15100" max="15100" width="3.5546875" style="544" customWidth="1"/>
    <col min="15101" max="15104" width="1.33203125" style="544" customWidth="1"/>
    <col min="15105" max="15186" width="3.5546875" style="544" customWidth="1"/>
    <col min="15187" max="15353" width="2.109375" style="544"/>
    <col min="15354" max="15354" width="3.5546875" style="544" customWidth="1"/>
    <col min="15355" max="15355" width="8.5546875" style="544" bestFit="1" customWidth="1"/>
    <col min="15356" max="15356" width="3.5546875" style="544" customWidth="1"/>
    <col min="15357" max="15360" width="1.33203125" style="544" customWidth="1"/>
    <col min="15361" max="15442" width="3.5546875" style="544" customWidth="1"/>
    <col min="15443" max="15609" width="2.109375" style="544"/>
    <col min="15610" max="15610" width="3.5546875" style="544" customWidth="1"/>
    <col min="15611" max="15611" width="8.5546875" style="544" bestFit="1" customWidth="1"/>
    <col min="15612" max="15612" width="3.5546875" style="544" customWidth="1"/>
    <col min="15613" max="15616" width="1.33203125" style="544" customWidth="1"/>
    <col min="15617" max="15698" width="3.5546875" style="544" customWidth="1"/>
    <col min="15699" max="15865" width="2.109375" style="544"/>
    <col min="15866" max="15866" width="3.5546875" style="544" customWidth="1"/>
    <col min="15867" max="15867" width="8.5546875" style="544" bestFit="1" customWidth="1"/>
    <col min="15868" max="15868" width="3.5546875" style="544" customWidth="1"/>
    <col min="15869" max="15872" width="1.33203125" style="544" customWidth="1"/>
    <col min="15873" max="15954" width="3.5546875" style="544" customWidth="1"/>
    <col min="15955" max="16121" width="2.109375" style="544"/>
    <col min="16122" max="16122" width="3.5546875" style="544" customWidth="1"/>
    <col min="16123" max="16123" width="8.5546875" style="544" bestFit="1" customWidth="1"/>
    <col min="16124" max="16124" width="3.5546875" style="544" customWidth="1"/>
    <col min="16125" max="16128" width="1.33203125" style="544" customWidth="1"/>
    <col min="16129" max="16210" width="3.5546875" style="544" customWidth="1"/>
    <col min="16211" max="16384" width="2.109375" style="544"/>
  </cols>
  <sheetData>
    <row r="1" spans="2:82" ht="30" customHeight="1" thickBot="1"/>
    <row r="2" spans="2:82" ht="30" customHeight="1">
      <c r="B2" s="601"/>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02"/>
      <c r="BX2" s="602"/>
      <c r="BY2" s="602"/>
      <c r="BZ2" s="602"/>
      <c r="CA2" s="602"/>
      <c r="CB2" s="602"/>
      <c r="CC2" s="603"/>
      <c r="CD2" s="548"/>
    </row>
    <row r="3" spans="2:82" ht="30" customHeight="1">
      <c r="B3" s="604"/>
      <c r="C3" s="550"/>
      <c r="D3" s="550"/>
      <c r="E3" s="550"/>
      <c r="F3" s="550"/>
      <c r="G3" s="550"/>
      <c r="H3" s="550"/>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550"/>
      <c r="BL3" s="550"/>
      <c r="BM3" s="550"/>
      <c r="BN3" s="550"/>
      <c r="BO3" s="550"/>
      <c r="BP3" s="550"/>
      <c r="BQ3" s="550"/>
      <c r="BR3" s="550"/>
      <c r="BS3" s="550"/>
      <c r="BT3" s="550"/>
      <c r="BU3" s="550"/>
      <c r="BV3" s="550"/>
      <c r="BW3" s="550"/>
      <c r="BX3" s="550"/>
      <c r="BY3" s="550"/>
      <c r="BZ3" s="550"/>
      <c r="CA3" s="550"/>
      <c r="CB3" s="550"/>
      <c r="CC3" s="605"/>
      <c r="CD3" s="550"/>
    </row>
    <row r="4" spans="2:82" ht="30" customHeight="1">
      <c r="B4" s="606"/>
      <c r="C4" s="551"/>
      <c r="D4" s="551"/>
      <c r="E4" s="551"/>
      <c r="F4" s="551"/>
      <c r="G4" s="551"/>
      <c r="H4" s="551"/>
      <c r="I4" s="23" t="s">
        <v>1530</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551"/>
      <c r="BL4" s="551"/>
      <c r="BM4" s="551"/>
      <c r="BN4" s="551"/>
      <c r="BO4" s="551"/>
      <c r="BP4" s="551"/>
      <c r="BQ4" s="551"/>
      <c r="BR4" s="551"/>
      <c r="BS4" s="551"/>
      <c r="BT4" s="551"/>
      <c r="BU4" s="551"/>
      <c r="BV4" s="551"/>
      <c r="BW4" s="551"/>
      <c r="BX4" s="551"/>
      <c r="BY4" s="551"/>
      <c r="BZ4" s="551"/>
      <c r="CA4" s="551"/>
      <c r="CB4" s="551"/>
      <c r="CC4" s="607"/>
      <c r="CD4" s="551"/>
    </row>
    <row r="5" spans="2:82" ht="23.25" customHeight="1">
      <c r="B5" s="1039"/>
      <c r="C5" s="1040"/>
      <c r="D5" s="1040"/>
      <c r="E5" s="1040"/>
      <c r="F5" s="1040"/>
      <c r="G5" s="1040"/>
      <c r="H5" s="1040"/>
      <c r="I5" s="28" t="s">
        <v>1531</v>
      </c>
      <c r="J5" s="23"/>
      <c r="K5" s="23"/>
      <c r="L5" s="23"/>
      <c r="M5" s="23"/>
      <c r="N5" s="23"/>
      <c r="O5" s="23"/>
      <c r="P5" s="23"/>
      <c r="Q5" s="23"/>
      <c r="R5" s="23"/>
      <c r="S5" s="23"/>
      <c r="T5" s="23"/>
      <c r="U5" s="23"/>
      <c r="V5" s="23"/>
      <c r="W5" s="23"/>
      <c r="X5" s="23"/>
      <c r="Y5" s="23"/>
      <c r="Z5" s="23"/>
      <c r="AA5" s="23"/>
      <c r="AB5" s="23"/>
      <c r="AC5" s="23"/>
      <c r="AD5" s="1040"/>
      <c r="AE5" s="1040"/>
      <c r="AF5" s="1040"/>
      <c r="AG5" s="1040"/>
      <c r="AH5" s="1040"/>
      <c r="AI5" s="1040"/>
      <c r="AJ5" s="1040"/>
      <c r="AK5" s="1040"/>
      <c r="AL5" s="1040"/>
      <c r="AM5" s="1040"/>
      <c r="AN5" s="1040"/>
      <c r="AO5" s="1040"/>
      <c r="AP5" s="1040"/>
      <c r="AQ5" s="1040"/>
      <c r="AR5" s="1040"/>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c r="BP5" s="1040"/>
      <c r="BQ5" s="1040"/>
      <c r="BR5" s="1040"/>
      <c r="BS5" s="1040"/>
      <c r="BT5" s="1040"/>
      <c r="BU5" s="1040"/>
      <c r="BV5" s="1040"/>
      <c r="BW5" s="1040"/>
      <c r="BX5" s="1040"/>
      <c r="BY5" s="1040"/>
      <c r="BZ5" s="1040"/>
      <c r="CA5" s="1040"/>
      <c r="CB5" s="1040"/>
      <c r="CC5" s="1041"/>
      <c r="CD5" s="1040"/>
    </row>
    <row r="6" spans="2:82" ht="30" customHeight="1">
      <c r="B6" s="547"/>
      <c r="BK6" s="608"/>
      <c r="BL6" s="608"/>
      <c r="BM6" s="608"/>
      <c r="BN6" s="608"/>
      <c r="BO6" s="608"/>
      <c r="BP6" s="608"/>
      <c r="BQ6" s="608"/>
      <c r="BR6" s="608"/>
      <c r="BS6" s="608"/>
      <c r="BT6" s="608"/>
      <c r="BU6" s="608"/>
      <c r="BV6" s="608"/>
      <c r="CC6" s="549"/>
    </row>
    <row r="7" spans="2:82" ht="39.9" customHeight="1" thickBot="1">
      <c r="B7" s="556"/>
      <c r="C7" s="612"/>
      <c r="F7" s="611"/>
      <c r="G7" s="611"/>
      <c r="H7" s="611"/>
      <c r="J7" s="613"/>
      <c r="K7" s="614"/>
      <c r="L7" s="612"/>
      <c r="M7" s="612"/>
      <c r="N7" s="612"/>
      <c r="O7" s="612"/>
      <c r="P7" s="612"/>
      <c r="Q7" s="612"/>
      <c r="R7" s="612"/>
      <c r="S7" s="612"/>
      <c r="T7" s="612"/>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c r="AT7" s="612"/>
      <c r="AU7" s="612"/>
      <c r="AV7" s="612"/>
      <c r="AW7" s="612"/>
      <c r="AX7" s="612"/>
      <c r="AY7" s="612"/>
      <c r="AZ7" s="619"/>
      <c r="CC7" s="549"/>
    </row>
    <row r="8" spans="2:82" ht="30" customHeight="1">
      <c r="B8" s="1434"/>
      <c r="C8" s="1106"/>
      <c r="D8" s="1399"/>
      <c r="E8" s="1435"/>
      <c r="F8" s="1435"/>
      <c r="G8" s="1435"/>
      <c r="H8" s="1435"/>
      <c r="I8" s="1435"/>
      <c r="J8" s="1435"/>
      <c r="K8" s="1435"/>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c r="AP8" s="1435"/>
      <c r="AQ8" s="1435"/>
      <c r="AR8" s="1435"/>
      <c r="AS8" s="1435"/>
      <c r="AT8" s="1435"/>
      <c r="AU8" s="1435"/>
      <c r="AV8" s="1435"/>
      <c r="AW8" s="1435"/>
      <c r="AX8" s="1106"/>
      <c r="AY8" s="1106"/>
      <c r="AZ8" s="1106"/>
      <c r="BA8" s="1106"/>
      <c r="BB8" s="1106"/>
      <c r="BC8" s="1106"/>
      <c r="BD8" s="1106"/>
      <c r="BE8" s="1106"/>
      <c r="BF8" s="1106"/>
      <c r="BG8" s="1106"/>
      <c r="BH8" s="1106"/>
      <c r="BI8" s="1106"/>
      <c r="BJ8" s="1106"/>
      <c r="BK8" s="1106"/>
      <c r="BL8" s="1106"/>
      <c r="BM8" s="1106"/>
      <c r="BN8" s="1106"/>
      <c r="BO8" s="1106"/>
      <c r="BP8" s="1106"/>
      <c r="BQ8" s="1106"/>
      <c r="BR8" s="1106"/>
      <c r="BS8" s="1106"/>
      <c r="BT8" s="1106"/>
      <c r="BU8" s="1106"/>
      <c r="BV8" s="1106"/>
      <c r="BW8" s="1106"/>
      <c r="BX8" s="1106"/>
      <c r="BY8" s="1106"/>
      <c r="BZ8" s="1106"/>
      <c r="CA8" s="1106"/>
      <c r="CB8" s="1106"/>
      <c r="CC8" s="1108"/>
    </row>
    <row r="9" spans="2:82" ht="30" customHeight="1">
      <c r="B9" s="1109"/>
      <c r="C9" s="1415"/>
      <c r="D9" s="1126" t="s">
        <v>202</v>
      </c>
      <c r="E9" s="1110"/>
      <c r="F9" s="1110"/>
      <c r="G9" s="1110"/>
      <c r="H9" s="1110"/>
      <c r="I9" s="1110"/>
      <c r="J9" s="1110"/>
      <c r="K9" s="1110"/>
      <c r="L9" s="1110"/>
      <c r="M9" s="1110"/>
      <c r="N9" s="1110"/>
      <c r="O9" s="1110"/>
      <c r="P9" s="1110"/>
      <c r="Q9" s="1110"/>
      <c r="R9" s="1110"/>
      <c r="S9" s="1110"/>
      <c r="T9" s="1110"/>
      <c r="U9" s="1110"/>
      <c r="V9" s="1110"/>
      <c r="W9" s="1110"/>
      <c r="X9" s="1110"/>
      <c r="Y9" s="1110"/>
      <c r="Z9" s="1110"/>
      <c r="AA9" s="1110"/>
      <c r="AB9" s="1110"/>
      <c r="AC9" s="1110"/>
      <c r="AD9" s="1110"/>
      <c r="AE9" s="1110"/>
      <c r="AF9" s="1110"/>
      <c r="AG9" s="1110"/>
      <c r="AH9" s="1110"/>
      <c r="AI9" s="1110"/>
      <c r="AJ9" s="1110"/>
      <c r="AK9" s="1110"/>
      <c r="AL9" s="1110"/>
      <c r="AM9" s="1110"/>
      <c r="AN9" s="1110"/>
      <c r="AO9" s="1110"/>
      <c r="AP9" s="1110"/>
      <c r="AQ9" s="1110"/>
      <c r="AR9" s="1110"/>
      <c r="AS9" s="1110"/>
      <c r="AT9" s="1110"/>
      <c r="AU9" s="1110"/>
      <c r="AV9" s="1110"/>
      <c r="AW9" s="1110"/>
      <c r="AX9" s="1110"/>
      <c r="AY9" s="1110"/>
      <c r="AZ9" s="1110"/>
      <c r="BA9" s="1110"/>
      <c r="BB9" s="1110"/>
      <c r="BC9" s="1110"/>
      <c r="BD9" s="1110"/>
      <c r="BE9" s="1110"/>
      <c r="BF9" s="1110"/>
      <c r="BG9" s="1110"/>
      <c r="BH9" s="1110"/>
      <c r="BI9" s="1110"/>
      <c r="BJ9" s="1110"/>
      <c r="BK9" s="1110"/>
      <c r="BL9" s="1110"/>
      <c r="BM9" s="1110"/>
      <c r="BN9" s="1110"/>
      <c r="BO9" s="1110"/>
      <c r="BP9" s="1110"/>
      <c r="BQ9" s="1110"/>
      <c r="BR9" s="1110"/>
      <c r="BS9" s="1110"/>
      <c r="BT9" s="1110"/>
      <c r="BU9" s="1110"/>
      <c r="BV9" s="1110"/>
      <c r="BW9" s="2293"/>
      <c r="BX9" s="2293"/>
      <c r="BY9" s="2293"/>
      <c r="BZ9" s="2293"/>
      <c r="CA9" s="1413"/>
      <c r="CB9" s="1413"/>
      <c r="CC9" s="1112"/>
    </row>
    <row r="10" spans="2:82" ht="25.2">
      <c r="B10" s="1109"/>
      <c r="C10" s="1110"/>
      <c r="D10" s="1441" t="s">
        <v>2429</v>
      </c>
      <c r="E10" s="1406"/>
      <c r="F10" s="1406"/>
      <c r="G10" s="1406"/>
      <c r="H10" s="1406"/>
      <c r="I10" s="1406"/>
      <c r="J10" s="1406"/>
      <c r="K10" s="1406"/>
      <c r="L10" s="1406"/>
      <c r="M10" s="1406"/>
      <c r="N10" s="1406"/>
      <c r="O10" s="1406"/>
      <c r="P10" s="1406"/>
      <c r="Q10" s="1406"/>
      <c r="R10" s="1406"/>
      <c r="S10" s="1406"/>
      <c r="T10" s="1406"/>
      <c r="U10" s="1406"/>
      <c r="V10" s="1406"/>
      <c r="W10" s="1406"/>
      <c r="X10" s="1406"/>
      <c r="Y10" s="1406"/>
      <c r="Z10" s="1406"/>
      <c r="AA10" s="1406"/>
      <c r="AB10" s="1406"/>
      <c r="AC10" s="1406"/>
      <c r="AD10" s="1406"/>
      <c r="AE10" s="1406"/>
      <c r="AF10" s="1406"/>
      <c r="AG10" s="1406"/>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415"/>
      <c r="BI10" s="1415"/>
      <c r="BJ10" s="1415"/>
      <c r="BK10" s="1415"/>
      <c r="BL10" s="1110"/>
      <c r="BM10" s="1110"/>
      <c r="BN10" s="1110"/>
      <c r="BO10" s="1415"/>
      <c r="BP10" s="1415"/>
      <c r="BQ10" s="1415"/>
      <c r="BR10" s="1415"/>
      <c r="BS10" s="1415"/>
      <c r="BT10" s="1415"/>
      <c r="BU10" s="1415"/>
      <c r="BV10" s="1415"/>
      <c r="BW10" s="1415"/>
      <c r="BX10" s="1415"/>
      <c r="BY10" s="1415"/>
      <c r="BZ10" s="1415"/>
      <c r="CA10" s="1415"/>
      <c r="CB10" s="1415"/>
      <c r="CC10" s="1112"/>
    </row>
    <row r="11" spans="2:82" ht="25.2">
      <c r="B11" s="1109"/>
      <c r="C11" s="1110"/>
      <c r="D11" s="1441"/>
      <c r="E11" s="1406"/>
      <c r="F11" s="1406"/>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6"/>
      <c r="AH11" s="1110"/>
      <c r="AI11" s="1110"/>
      <c r="AJ11" s="1110"/>
      <c r="AK11" s="1110"/>
      <c r="AL11" s="1110"/>
      <c r="AM11" s="1110"/>
      <c r="AN11" s="1110"/>
      <c r="AO11" s="1110"/>
      <c r="AP11" s="1110"/>
      <c r="AQ11" s="1110"/>
      <c r="AR11" s="1110"/>
      <c r="AS11" s="1110"/>
      <c r="AT11" s="1110"/>
      <c r="AU11" s="1110"/>
      <c r="AV11" s="1110"/>
      <c r="AW11" s="1110"/>
      <c r="AX11" s="1110"/>
      <c r="AY11" s="1110"/>
      <c r="AZ11" s="1110"/>
      <c r="BA11" s="1110"/>
      <c r="BB11" s="1110"/>
      <c r="BC11" s="1110"/>
      <c r="BD11" s="1110"/>
      <c r="BE11" s="1110"/>
      <c r="BF11" s="1110"/>
      <c r="BG11" s="1110"/>
      <c r="BH11" s="1415"/>
      <c r="BI11" s="1110"/>
      <c r="BJ11" s="1110"/>
      <c r="BK11" s="1110"/>
      <c r="BL11" s="1110"/>
      <c r="BM11" s="1110"/>
      <c r="BN11" s="1110"/>
      <c r="BO11" s="1110"/>
      <c r="BP11" s="1110"/>
      <c r="BQ11" s="1110"/>
      <c r="BR11" s="1110"/>
      <c r="BS11" s="1110"/>
      <c r="BT11" s="1110"/>
      <c r="BU11" s="1110"/>
      <c r="BV11" s="1110"/>
      <c r="BW11" s="1110"/>
      <c r="BX11" s="1110"/>
      <c r="BY11" s="1110"/>
      <c r="BZ11" s="1110"/>
      <c r="CA11" s="1415"/>
      <c r="CB11" s="1415"/>
      <c r="CC11" s="1112"/>
    </row>
    <row r="12" spans="2:82" ht="30" customHeight="1">
      <c r="B12" s="1109"/>
      <c r="C12" s="1110"/>
      <c r="D12" s="1126" t="s">
        <v>1399</v>
      </c>
      <c r="E12" s="1110"/>
      <c r="F12" s="2366" t="s">
        <v>559</v>
      </c>
      <c r="G12" s="2366"/>
      <c r="H12" s="2366"/>
      <c r="I12" s="2366"/>
      <c r="J12" s="2366"/>
      <c r="K12" s="2366"/>
      <c r="L12" s="2366"/>
      <c r="M12" s="2366"/>
      <c r="N12" s="2366"/>
      <c r="O12" s="2366"/>
      <c r="P12" s="2366"/>
      <c r="Q12" s="2366"/>
      <c r="R12" s="2366"/>
      <c r="S12" s="2366"/>
      <c r="T12" s="2366"/>
      <c r="U12" s="2366"/>
      <c r="V12" s="1110"/>
      <c r="W12" s="1110"/>
      <c r="X12" s="1110"/>
      <c r="Y12" s="1110"/>
      <c r="Z12" s="1110"/>
      <c r="AA12" s="1110"/>
      <c r="AB12" s="1110"/>
      <c r="AC12" s="1110"/>
      <c r="AD12" s="1110"/>
      <c r="AE12" s="1110"/>
      <c r="AF12" s="1110"/>
      <c r="AG12" s="1110"/>
      <c r="AH12" s="1110"/>
      <c r="AI12" s="1110"/>
      <c r="AJ12" s="1110"/>
      <c r="AK12" s="1110"/>
      <c r="AL12" s="1110"/>
      <c r="AM12" s="1110"/>
      <c r="AN12" s="1110"/>
      <c r="AO12" s="1110"/>
      <c r="AP12" s="1110"/>
      <c r="AQ12" s="1110"/>
      <c r="AR12" s="1110"/>
      <c r="AS12" s="1110"/>
      <c r="AT12" s="1110"/>
      <c r="AU12" s="1110"/>
      <c r="AV12" s="1110"/>
      <c r="AW12" s="1110"/>
      <c r="AX12" s="1110"/>
      <c r="AY12" s="1110"/>
      <c r="AZ12" s="1110"/>
      <c r="BA12" s="1110"/>
      <c r="BB12" s="1110"/>
      <c r="BC12" s="1110"/>
      <c r="BD12" s="1110"/>
      <c r="BE12" s="1110"/>
      <c r="BF12" s="1110"/>
      <c r="BG12" s="1110"/>
      <c r="BH12" s="1110"/>
      <c r="BI12" s="1110"/>
      <c r="BJ12" s="1110"/>
      <c r="BK12" s="1110"/>
      <c r="BL12" s="1110"/>
      <c r="BM12" s="1110"/>
      <c r="BN12" s="1110"/>
      <c r="BO12" s="1110"/>
      <c r="BP12" s="1110"/>
      <c r="BQ12" s="1110"/>
      <c r="BR12" s="1110"/>
      <c r="BS12" s="1110"/>
      <c r="BT12" s="1110"/>
      <c r="BU12" s="1110"/>
      <c r="BV12" s="1110"/>
      <c r="BW12" s="1110"/>
      <c r="BX12" s="1110"/>
      <c r="BY12" s="1110"/>
      <c r="BZ12" s="1110"/>
      <c r="CA12" s="1409"/>
      <c r="CB12" s="1409"/>
      <c r="CC12" s="1112"/>
    </row>
    <row r="13" spans="2:82" s="548" customFormat="1" ht="30" customHeight="1" thickBot="1">
      <c r="B13" s="1109"/>
      <c r="C13" s="1110"/>
      <c r="D13" s="1408"/>
      <c r="E13" s="1414"/>
      <c r="F13" s="1414" t="s">
        <v>560</v>
      </c>
      <c r="G13" s="1414"/>
      <c r="H13" s="1414"/>
      <c r="I13" s="1414"/>
      <c r="J13" s="1414"/>
      <c r="K13" s="1414"/>
      <c r="L13" s="1414"/>
      <c r="M13" s="1414"/>
      <c r="N13" s="1414"/>
      <c r="O13" s="1414"/>
      <c r="P13" s="1414"/>
      <c r="Q13" s="1414"/>
      <c r="R13" s="1414"/>
      <c r="S13" s="1414"/>
      <c r="T13" s="1414"/>
      <c r="U13" s="1414"/>
      <c r="V13" s="1414"/>
      <c r="W13" s="1409"/>
      <c r="X13" s="1409"/>
      <c r="Y13" s="1409"/>
      <c r="Z13" s="1409"/>
      <c r="AA13" s="1409"/>
      <c r="AB13" s="1409"/>
      <c r="AC13" s="1409"/>
      <c r="AD13" s="1110"/>
      <c r="AE13" s="1409"/>
      <c r="AF13" s="1409"/>
      <c r="AG13" s="1409"/>
      <c r="AH13" s="1110"/>
      <c r="AI13" s="1110"/>
      <c r="AJ13" s="1110"/>
      <c r="AK13" s="1110"/>
      <c r="AL13" s="1413"/>
      <c r="AM13" s="1409"/>
      <c r="AN13" s="1416"/>
      <c r="AO13" s="1409"/>
      <c r="AP13" s="1409"/>
      <c r="AQ13" s="1409"/>
      <c r="AR13" s="1409"/>
      <c r="AS13" s="1409"/>
      <c r="AT13" s="1409"/>
      <c r="AU13" s="1409"/>
      <c r="AV13" s="1409"/>
      <c r="AW13" s="1409"/>
      <c r="AX13" s="1409"/>
      <c r="AY13" s="1409"/>
      <c r="AZ13" s="1409"/>
      <c r="BA13" s="1409"/>
      <c r="BB13" s="1409"/>
      <c r="BC13" s="1110"/>
      <c r="BD13" s="1409"/>
      <c r="BE13" s="1409"/>
      <c r="BF13" s="1409"/>
      <c r="BG13" s="1110"/>
      <c r="BH13" s="1110"/>
      <c r="BI13" s="1409"/>
      <c r="BJ13" s="1409"/>
      <c r="BK13" s="1409"/>
      <c r="BL13" s="1409"/>
      <c r="BM13" s="1409"/>
      <c r="BN13" s="1409"/>
      <c r="BO13" s="1409"/>
      <c r="BP13" s="1409"/>
      <c r="BQ13" s="1409"/>
      <c r="BR13" s="1409"/>
      <c r="BS13" s="1409"/>
      <c r="BT13" s="1409"/>
      <c r="BU13" s="1409"/>
      <c r="BV13" s="1409"/>
      <c r="BW13" s="1444"/>
      <c r="BX13" s="2400" t="s">
        <v>385</v>
      </c>
      <c r="BY13" s="2400"/>
      <c r="BZ13" s="2400"/>
      <c r="CA13" s="1409"/>
      <c r="CB13" s="1409"/>
      <c r="CC13" s="1112"/>
      <c r="CD13" s="544"/>
    </row>
    <row r="14" spans="2:82" ht="30" customHeight="1">
      <c r="B14" s="1109"/>
      <c r="C14" s="1110"/>
      <c r="D14" s="1126"/>
      <c r="E14" s="1110"/>
      <c r="F14" s="1110"/>
      <c r="G14" s="1126" t="s">
        <v>2430</v>
      </c>
      <c r="H14" s="1110"/>
      <c r="I14" s="2366" t="s">
        <v>2432</v>
      </c>
      <c r="J14" s="2366"/>
      <c r="K14" s="2366"/>
      <c r="L14" s="2366"/>
      <c r="M14" s="2366"/>
      <c r="N14" s="2366"/>
      <c r="O14" s="2366"/>
      <c r="P14" s="2366"/>
      <c r="Q14" s="2366"/>
      <c r="R14" s="2366"/>
      <c r="S14" s="2366"/>
      <c r="T14" s="2366"/>
      <c r="U14" s="2366"/>
      <c r="V14" s="2366"/>
      <c r="W14" s="2366"/>
      <c r="X14" s="2366"/>
      <c r="Y14" s="1110"/>
      <c r="Z14" s="1110"/>
      <c r="AA14" s="1110"/>
      <c r="AB14" s="1110"/>
      <c r="AC14" s="1110"/>
      <c r="AD14" s="1110"/>
      <c r="AE14" s="1110"/>
      <c r="AF14" s="1110"/>
      <c r="AG14" s="1110"/>
      <c r="AH14" s="1110"/>
      <c r="AI14" s="1110"/>
      <c r="AJ14" s="1110"/>
      <c r="AK14" s="1110"/>
      <c r="AL14" s="1110"/>
      <c r="AM14" s="1110"/>
      <c r="AN14" s="1110"/>
      <c r="AO14" s="1110"/>
      <c r="AP14" s="1110"/>
      <c r="AQ14" s="1110"/>
      <c r="AR14" s="1110"/>
      <c r="AS14" s="1110"/>
      <c r="AT14" s="1110"/>
      <c r="AU14" s="1110"/>
      <c r="AV14" s="1110"/>
      <c r="AW14" s="1110"/>
      <c r="AX14" s="1110"/>
      <c r="AY14" s="1110"/>
      <c r="AZ14" s="1110"/>
      <c r="BA14" s="1110"/>
      <c r="BB14" s="1110"/>
      <c r="BC14" s="1110"/>
      <c r="BD14" s="1110"/>
      <c r="BE14" s="1110"/>
      <c r="BF14" s="1110"/>
      <c r="BG14" s="1110"/>
      <c r="BH14" s="1110"/>
      <c r="BI14" s="1110"/>
      <c r="BJ14" s="2366">
        <v>34</v>
      </c>
      <c r="BK14" s="2366"/>
      <c r="BL14" s="2368"/>
      <c r="BM14" s="2369"/>
      <c r="BN14" s="2369"/>
      <c r="BO14" s="2369"/>
      <c r="BP14" s="2369"/>
      <c r="BQ14" s="2369"/>
      <c r="BR14" s="2369"/>
      <c r="BS14" s="2369"/>
      <c r="BT14" s="2369"/>
      <c r="BU14" s="2369"/>
      <c r="BV14" s="2369"/>
      <c r="BW14" s="2369"/>
      <c r="BX14" s="2369"/>
      <c r="BY14" s="2369"/>
      <c r="BZ14" s="2370"/>
      <c r="CA14" s="1409"/>
      <c r="CB14" s="1409"/>
      <c r="CC14" s="1112"/>
    </row>
    <row r="15" spans="2:82" ht="30" customHeight="1" thickBot="1">
      <c r="B15" s="1109"/>
      <c r="C15" s="1110"/>
      <c r="D15" s="1408"/>
      <c r="E15" s="1110"/>
      <c r="F15" s="1110"/>
      <c r="G15" s="1408"/>
      <c r="H15" s="1414"/>
      <c r="I15" s="1414" t="s">
        <v>2432</v>
      </c>
      <c r="J15" s="1414"/>
      <c r="K15" s="1414"/>
      <c r="L15" s="1414"/>
      <c r="M15" s="1414"/>
      <c r="N15" s="1414"/>
      <c r="O15" s="1414"/>
      <c r="P15" s="1414"/>
      <c r="Q15" s="1414"/>
      <c r="R15" s="1414"/>
      <c r="S15" s="1414"/>
      <c r="T15" s="1414"/>
      <c r="U15" s="1414"/>
      <c r="V15" s="1414"/>
      <c r="W15" s="1414"/>
      <c r="X15" s="1414"/>
      <c r="Y15" s="1414"/>
      <c r="Z15" s="1110"/>
      <c r="AA15" s="1110"/>
      <c r="AB15" s="1110"/>
      <c r="AC15" s="1110"/>
      <c r="AD15" s="1110"/>
      <c r="AE15" s="1110"/>
      <c r="AF15" s="1110"/>
      <c r="AG15" s="1110"/>
      <c r="AH15" s="1110"/>
      <c r="AI15" s="1110"/>
      <c r="AJ15" s="1110"/>
      <c r="AK15" s="1110"/>
      <c r="AL15" s="1110"/>
      <c r="AM15" s="1110"/>
      <c r="AN15" s="1110"/>
      <c r="AO15" s="1110"/>
      <c r="AP15" s="1110"/>
      <c r="AQ15" s="1110"/>
      <c r="AR15" s="1110"/>
      <c r="AS15" s="1110"/>
      <c r="AT15" s="1110"/>
      <c r="AU15" s="1110"/>
      <c r="AV15" s="1110"/>
      <c r="AW15" s="1110"/>
      <c r="AX15" s="1110"/>
      <c r="AY15" s="1110"/>
      <c r="AZ15" s="1110"/>
      <c r="BA15" s="1110"/>
      <c r="BB15" s="1110"/>
      <c r="BC15" s="1110"/>
      <c r="BD15" s="1110"/>
      <c r="BE15" s="1110"/>
      <c r="BF15" s="1110"/>
      <c r="BG15" s="1110"/>
      <c r="BH15" s="1110"/>
      <c r="BI15" s="1110"/>
      <c r="BJ15" s="2366"/>
      <c r="BK15" s="2366"/>
      <c r="BL15" s="2371"/>
      <c r="BM15" s="2372"/>
      <c r="BN15" s="2372"/>
      <c r="BO15" s="2372"/>
      <c r="BP15" s="2372"/>
      <c r="BQ15" s="2372"/>
      <c r="BR15" s="2372"/>
      <c r="BS15" s="2372"/>
      <c r="BT15" s="2372"/>
      <c r="BU15" s="2372"/>
      <c r="BV15" s="2372"/>
      <c r="BW15" s="2372"/>
      <c r="BX15" s="2372"/>
      <c r="BY15" s="2372"/>
      <c r="BZ15" s="2373"/>
      <c r="CA15" s="1409"/>
      <c r="CB15" s="1409"/>
      <c r="CC15" s="1112"/>
    </row>
    <row r="16" spans="2:82" ht="30" customHeight="1" thickBot="1">
      <c r="B16" s="1109"/>
      <c r="C16" s="1110"/>
      <c r="D16" s="1111"/>
      <c r="E16" s="1110"/>
      <c r="F16" s="1408"/>
      <c r="G16" s="1110"/>
      <c r="H16" s="1110"/>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410"/>
      <c r="BK16" s="1410"/>
      <c r="BL16" s="1118"/>
      <c r="BM16" s="1118"/>
      <c r="BN16" s="1118"/>
      <c r="BO16" s="1118"/>
      <c r="BP16" s="1118"/>
      <c r="BQ16" s="1118"/>
      <c r="BR16" s="1118"/>
      <c r="BS16" s="1118"/>
      <c r="BT16" s="1118"/>
      <c r="BU16" s="1118"/>
      <c r="BV16" s="1118"/>
      <c r="BW16" s="1118"/>
      <c r="BX16" s="1118"/>
      <c r="BY16" s="1118"/>
      <c r="BZ16" s="1118"/>
      <c r="CA16" s="1409"/>
      <c r="CB16" s="1409"/>
      <c r="CC16" s="1112"/>
    </row>
    <row r="17" spans="2:81" ht="24.6">
      <c r="B17" s="1109"/>
      <c r="C17" s="1110"/>
      <c r="D17" s="1110"/>
      <c r="E17" s="1110"/>
      <c r="F17" s="1110"/>
      <c r="G17" s="1126" t="s">
        <v>2431</v>
      </c>
      <c r="H17" s="1110"/>
      <c r="I17" s="2366" t="s">
        <v>2433</v>
      </c>
      <c r="J17" s="2366"/>
      <c r="K17" s="2366"/>
      <c r="L17" s="2366"/>
      <c r="M17" s="2366"/>
      <c r="N17" s="2366"/>
      <c r="O17" s="2366"/>
      <c r="P17" s="2366"/>
      <c r="Q17" s="2366"/>
      <c r="R17" s="2366"/>
      <c r="S17" s="2366"/>
      <c r="T17" s="2366"/>
      <c r="U17" s="2366"/>
      <c r="V17" s="2366"/>
      <c r="W17" s="2366"/>
      <c r="X17" s="2366"/>
      <c r="Y17" s="1110"/>
      <c r="Z17" s="1110"/>
      <c r="AA17" s="1110"/>
      <c r="AB17" s="1110"/>
      <c r="AC17" s="1110"/>
      <c r="AD17" s="1110"/>
      <c r="AE17" s="1110"/>
      <c r="AF17" s="1110"/>
      <c r="AG17" s="1110"/>
      <c r="AH17" s="1110"/>
      <c r="AI17" s="1110"/>
      <c r="AJ17" s="1110"/>
      <c r="AK17" s="1110"/>
      <c r="AL17" s="1110"/>
      <c r="AM17" s="1110"/>
      <c r="AN17" s="1110"/>
      <c r="AO17" s="1110"/>
      <c r="AP17" s="1110"/>
      <c r="AQ17" s="1110"/>
      <c r="AR17" s="1110"/>
      <c r="AS17" s="1110"/>
      <c r="AT17" s="1110"/>
      <c r="AU17" s="1110"/>
      <c r="AV17" s="1110"/>
      <c r="AW17" s="1110"/>
      <c r="AX17" s="1110"/>
      <c r="AY17" s="1110"/>
      <c r="AZ17" s="1110"/>
      <c r="BA17" s="1110"/>
      <c r="BB17" s="1110"/>
      <c r="BC17" s="1110"/>
      <c r="BD17" s="1110"/>
      <c r="BE17" s="1110"/>
      <c r="BF17" s="1110"/>
      <c r="BG17" s="1110"/>
      <c r="BH17" s="1110"/>
      <c r="BI17" s="1415"/>
      <c r="BJ17" s="2405">
        <v>75</v>
      </c>
      <c r="BK17" s="2406"/>
      <c r="BL17" s="2396"/>
      <c r="BM17" s="2397"/>
      <c r="BN17" s="2397"/>
      <c r="BO17" s="2397"/>
      <c r="BP17" s="2397"/>
      <c r="BQ17" s="2397"/>
      <c r="BR17" s="2397"/>
      <c r="BS17" s="2397"/>
      <c r="BT17" s="2397"/>
      <c r="BU17" s="2397"/>
      <c r="BV17" s="2397"/>
      <c r="BW17" s="2397"/>
      <c r="BX17" s="2397"/>
      <c r="BY17" s="2397"/>
      <c r="BZ17" s="2398"/>
      <c r="CA17" s="1110"/>
      <c r="CB17" s="1110"/>
      <c r="CC17" s="1112"/>
    </row>
    <row r="18" spans="2:81" s="569" customFormat="1" ht="25.2" customHeight="1" thickBot="1">
      <c r="B18" s="1120"/>
      <c r="C18" s="1121"/>
      <c r="D18" s="1436"/>
      <c r="E18" s="1436"/>
      <c r="F18" s="1436"/>
      <c r="G18" s="1408"/>
      <c r="H18" s="1414"/>
      <c r="I18" s="1414" t="s">
        <v>2433</v>
      </c>
      <c r="J18" s="1414"/>
      <c r="K18" s="1414"/>
      <c r="L18" s="1414"/>
      <c r="M18" s="1414"/>
      <c r="N18" s="1414"/>
      <c r="O18" s="1414"/>
      <c r="P18" s="1414"/>
      <c r="Q18" s="1414"/>
      <c r="R18" s="1414"/>
      <c r="S18" s="1414"/>
      <c r="T18" s="1414"/>
      <c r="U18" s="1414"/>
      <c r="V18" s="1414"/>
      <c r="W18" s="1414"/>
      <c r="X18" s="1414"/>
      <c r="Y18" s="1414"/>
      <c r="Z18" s="1110"/>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110"/>
      <c r="BJ18" s="2405"/>
      <c r="BK18" s="2406"/>
      <c r="BL18" s="2402"/>
      <c r="BM18" s="2403"/>
      <c r="BN18" s="2403"/>
      <c r="BO18" s="2403"/>
      <c r="BP18" s="2403"/>
      <c r="BQ18" s="2403"/>
      <c r="BR18" s="2403"/>
      <c r="BS18" s="2403"/>
      <c r="BT18" s="2403"/>
      <c r="BU18" s="2403"/>
      <c r="BV18" s="2403"/>
      <c r="BW18" s="2403"/>
      <c r="BX18" s="2403"/>
      <c r="BY18" s="2403"/>
      <c r="BZ18" s="2404"/>
      <c r="CA18" s="1121"/>
      <c r="CB18" s="1121"/>
      <c r="CC18" s="1125"/>
    </row>
    <row r="19" spans="2:81" s="569" customFormat="1" ht="16.2" customHeight="1">
      <c r="B19" s="1120"/>
      <c r="C19" s="1121"/>
      <c r="D19" s="1436"/>
      <c r="E19" s="1436"/>
      <c r="F19" s="1436"/>
      <c r="G19" s="1436"/>
      <c r="H19" s="1436"/>
      <c r="I19" s="1436"/>
      <c r="J19" s="1436"/>
      <c r="K19" s="1436"/>
      <c r="L19" s="1436"/>
      <c r="M19" s="1436"/>
      <c r="N19" s="1436"/>
      <c r="O19" s="1436"/>
      <c r="P19" s="1436"/>
      <c r="Q19" s="1436"/>
      <c r="R19" s="1436"/>
      <c r="S19" s="1436"/>
      <c r="T19" s="1436"/>
      <c r="U19" s="1436"/>
      <c r="V19" s="1436"/>
      <c r="W19" s="1436"/>
      <c r="X19" s="1436"/>
      <c r="Y19" s="1436"/>
      <c r="Z19" s="1436"/>
      <c r="AA19" s="1436"/>
      <c r="AB19" s="1436"/>
      <c r="AC19" s="1436"/>
      <c r="AD19" s="1436"/>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121"/>
      <c r="BX19" s="1121"/>
      <c r="BY19" s="1121"/>
      <c r="BZ19" s="1121"/>
      <c r="CA19" s="1121"/>
      <c r="CB19" s="1121"/>
      <c r="CC19" s="1125"/>
    </row>
    <row r="20" spans="2:81" s="569" customFormat="1" ht="24.6">
      <c r="B20" s="1120"/>
      <c r="C20" s="1121"/>
      <c r="D20" s="1126" t="s">
        <v>1401</v>
      </c>
      <c r="E20" s="1110"/>
      <c r="F20" s="2366" t="s">
        <v>386</v>
      </c>
      <c r="G20" s="2366"/>
      <c r="H20" s="2366"/>
      <c r="I20" s="2366"/>
      <c r="J20" s="2366"/>
      <c r="K20" s="2366"/>
      <c r="L20" s="2366"/>
      <c r="M20" s="2366"/>
      <c r="N20" s="2366"/>
      <c r="O20" s="2366"/>
      <c r="P20" s="2366"/>
      <c r="Q20" s="2366"/>
      <c r="R20" s="2366"/>
      <c r="S20" s="2366"/>
      <c r="T20" s="2366"/>
      <c r="U20" s="2366"/>
      <c r="V20" s="1110"/>
      <c r="W20" s="1110"/>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436"/>
      <c r="BD20" s="1436"/>
      <c r="BE20" s="1436"/>
      <c r="BF20" s="1436"/>
      <c r="BG20" s="1436"/>
      <c r="BH20" s="1436"/>
      <c r="BI20" s="1436"/>
      <c r="BJ20" s="1436"/>
      <c r="BK20" s="1436"/>
      <c r="BL20" s="1436"/>
      <c r="BM20" s="1436"/>
      <c r="BN20" s="1436"/>
      <c r="BO20" s="1436"/>
      <c r="BP20" s="1436"/>
      <c r="BQ20" s="1436"/>
      <c r="BR20" s="1436"/>
      <c r="BS20" s="1436"/>
      <c r="BT20" s="1436"/>
      <c r="BU20" s="1436"/>
      <c r="BV20" s="1436"/>
      <c r="BW20" s="1121"/>
      <c r="BX20" s="1121"/>
      <c r="BY20" s="1121"/>
      <c r="BZ20" s="1121"/>
      <c r="CA20" s="1121"/>
      <c r="CB20" s="1121"/>
      <c r="CC20" s="1125"/>
    </row>
    <row r="21" spans="2:81" s="569" customFormat="1" ht="25.2">
      <c r="B21" s="1120"/>
      <c r="C21" s="1121"/>
      <c r="D21" s="1408"/>
      <c r="E21" s="1414"/>
      <c r="F21" s="1414" t="s">
        <v>387</v>
      </c>
      <c r="G21" s="1414"/>
      <c r="H21" s="1414"/>
      <c r="I21" s="1414"/>
      <c r="J21" s="1414"/>
      <c r="K21" s="1414"/>
      <c r="L21" s="1414"/>
      <c r="M21" s="1414"/>
      <c r="N21" s="1414"/>
      <c r="O21" s="1414"/>
      <c r="P21" s="1414"/>
      <c r="Q21" s="1414"/>
      <c r="R21" s="1414"/>
      <c r="S21" s="1414"/>
      <c r="T21" s="1414"/>
      <c r="U21" s="1414"/>
      <c r="V21" s="1414"/>
      <c r="W21" s="1409"/>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c r="AT21" s="1436"/>
      <c r="AU21" s="1436"/>
      <c r="AV21" s="1436"/>
      <c r="AW21" s="1436"/>
      <c r="AX21" s="1436"/>
      <c r="AY21" s="1436"/>
      <c r="AZ21" s="1436"/>
      <c r="BA21" s="1436"/>
      <c r="BB21" s="1436"/>
      <c r="BC21" s="1436"/>
      <c r="BD21" s="1436"/>
      <c r="BE21" s="1436"/>
      <c r="BF21" s="1436"/>
      <c r="BG21" s="1436"/>
      <c r="BH21" s="1436"/>
      <c r="BI21" s="1436"/>
      <c r="BJ21" s="1436"/>
      <c r="BK21" s="1436"/>
      <c r="BL21" s="1436"/>
      <c r="BM21" s="1436"/>
      <c r="BN21" s="1436"/>
      <c r="BO21" s="1436"/>
      <c r="BP21" s="1436"/>
      <c r="BQ21" s="1436"/>
      <c r="BR21" s="1436"/>
      <c r="BS21" s="1436"/>
      <c r="BT21" s="1436"/>
      <c r="BU21" s="1436"/>
      <c r="BV21" s="1436"/>
      <c r="BW21" s="1121"/>
      <c r="BX21" s="1121"/>
      <c r="BY21" s="1121"/>
      <c r="BZ21" s="1121"/>
      <c r="CA21" s="1121"/>
      <c r="CB21" s="1121"/>
      <c r="CC21" s="1125"/>
    </row>
    <row r="22" spans="2:81" s="569" customFormat="1" ht="16.2" customHeight="1" thickBot="1">
      <c r="B22" s="1120"/>
      <c r="C22" s="1121"/>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6"/>
      <c r="AY22" s="1436"/>
      <c r="AZ22" s="1436"/>
      <c r="BA22" s="1436"/>
      <c r="BB22" s="1436"/>
      <c r="BC22" s="1436"/>
      <c r="BD22" s="1436"/>
      <c r="BE22" s="1436"/>
      <c r="BF22" s="1436"/>
      <c r="BG22" s="1436"/>
      <c r="BH22" s="1436"/>
      <c r="BI22" s="1436"/>
      <c r="BJ22" s="1436"/>
      <c r="BK22" s="1436"/>
      <c r="BL22" s="1436"/>
      <c r="BM22" s="1436"/>
      <c r="BN22" s="1436"/>
      <c r="BO22" s="1436"/>
      <c r="BP22" s="1436"/>
      <c r="BQ22" s="1436"/>
      <c r="BR22" s="1436"/>
      <c r="BS22" s="1436"/>
      <c r="BT22" s="1436"/>
      <c r="BU22" s="1436"/>
      <c r="BV22" s="1436"/>
      <c r="BW22" s="1121"/>
      <c r="BX22" s="1121"/>
      <c r="BY22" s="1121"/>
      <c r="BZ22" s="1121"/>
      <c r="CA22" s="1121"/>
      <c r="CB22" s="1121"/>
      <c r="CC22" s="1125"/>
    </row>
    <row r="23" spans="2:81" s="569" customFormat="1" ht="24.6">
      <c r="B23" s="1120"/>
      <c r="C23" s="1121"/>
      <c r="D23" s="1436"/>
      <c r="E23" s="1436"/>
      <c r="F23" s="1436"/>
      <c r="G23" s="1126" t="s">
        <v>2430</v>
      </c>
      <c r="H23" s="1110"/>
      <c r="I23" s="2366" t="s">
        <v>2432</v>
      </c>
      <c r="J23" s="2366"/>
      <c r="K23" s="2366"/>
      <c r="L23" s="2366"/>
      <c r="M23" s="2366"/>
      <c r="N23" s="2366"/>
      <c r="O23" s="2366"/>
      <c r="P23" s="2366"/>
      <c r="Q23" s="2366"/>
      <c r="R23" s="2366"/>
      <c r="S23" s="2366"/>
      <c r="T23" s="2366"/>
      <c r="U23" s="2366"/>
      <c r="V23" s="2366"/>
      <c r="W23" s="2366"/>
      <c r="X23" s="2366"/>
      <c r="Y23" s="1110"/>
      <c r="Z23" s="1110"/>
      <c r="AA23" s="1436"/>
      <c r="AB23" s="1436"/>
      <c r="AC23" s="1436"/>
      <c r="AD23" s="1436"/>
      <c r="AE23" s="1436"/>
      <c r="AF23" s="1436"/>
      <c r="AG23" s="1436"/>
      <c r="AH23" s="1436"/>
      <c r="AI23" s="1436"/>
      <c r="AJ23" s="1436"/>
      <c r="AK23" s="1436"/>
      <c r="AL23" s="1436"/>
      <c r="AM23" s="1436"/>
      <c r="AN23" s="1436"/>
      <c r="AO23" s="1436"/>
      <c r="AP23" s="1436"/>
      <c r="AQ23" s="1436"/>
      <c r="AR23" s="1436"/>
      <c r="AS23" s="1436"/>
      <c r="AT23" s="1436"/>
      <c r="AU23" s="1436"/>
      <c r="AV23" s="1436"/>
      <c r="AW23" s="1436"/>
      <c r="AX23" s="1436"/>
      <c r="AY23" s="1436"/>
      <c r="AZ23" s="1436"/>
      <c r="BA23" s="1436"/>
      <c r="BB23" s="1436"/>
      <c r="BC23" s="1436"/>
      <c r="BD23" s="1436"/>
      <c r="BE23" s="1436"/>
      <c r="BF23" s="1436"/>
      <c r="BG23" s="1436"/>
      <c r="BH23" s="1436"/>
      <c r="BI23" s="1436"/>
      <c r="BJ23" s="2405">
        <v>76</v>
      </c>
      <c r="BK23" s="2406"/>
      <c r="BL23" s="2396"/>
      <c r="BM23" s="2397"/>
      <c r="BN23" s="2397"/>
      <c r="BO23" s="2397"/>
      <c r="BP23" s="2397"/>
      <c r="BQ23" s="2397"/>
      <c r="BR23" s="2397"/>
      <c r="BS23" s="2397"/>
      <c r="BT23" s="2397"/>
      <c r="BU23" s="2397"/>
      <c r="BV23" s="2397"/>
      <c r="BW23" s="2397"/>
      <c r="BX23" s="2397"/>
      <c r="BY23" s="2397"/>
      <c r="BZ23" s="2398"/>
      <c r="CA23" s="1121"/>
      <c r="CB23" s="1121"/>
      <c r="CC23" s="1125"/>
    </row>
    <row r="24" spans="2:81" s="569" customFormat="1" ht="16.2" customHeight="1">
      <c r="B24" s="1120"/>
      <c r="C24" s="1121"/>
      <c r="D24" s="1436"/>
      <c r="E24" s="1436"/>
      <c r="F24" s="1436"/>
      <c r="G24" s="1408"/>
      <c r="H24" s="1414"/>
      <c r="I24" s="1414" t="s">
        <v>2432</v>
      </c>
      <c r="J24" s="1414"/>
      <c r="K24" s="1414"/>
      <c r="L24" s="1414"/>
      <c r="M24" s="1414"/>
      <c r="N24" s="1414"/>
      <c r="O24" s="1414"/>
      <c r="P24" s="1414"/>
      <c r="Q24" s="1414"/>
      <c r="R24" s="1414"/>
      <c r="S24" s="1414"/>
      <c r="T24" s="1414"/>
      <c r="U24" s="1414"/>
      <c r="V24" s="1414"/>
      <c r="W24" s="1414"/>
      <c r="X24" s="1414"/>
      <c r="Y24" s="1414"/>
      <c r="Z24" s="1110"/>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2405"/>
      <c r="BK24" s="2406"/>
      <c r="BL24" s="2399"/>
      <c r="BM24" s="2400"/>
      <c r="BN24" s="2400"/>
      <c r="BO24" s="2400"/>
      <c r="BP24" s="2400"/>
      <c r="BQ24" s="2400"/>
      <c r="BR24" s="2400"/>
      <c r="BS24" s="2400"/>
      <c r="BT24" s="2400"/>
      <c r="BU24" s="2400"/>
      <c r="BV24" s="2400"/>
      <c r="BW24" s="2400"/>
      <c r="BX24" s="2400"/>
      <c r="BY24" s="2400"/>
      <c r="BZ24" s="2401"/>
      <c r="CA24" s="1121"/>
      <c r="CB24" s="1121"/>
      <c r="CC24" s="1125"/>
    </row>
    <row r="25" spans="2:81" s="569" customFormat="1" ht="16.2" customHeight="1" thickBot="1">
      <c r="B25" s="1120"/>
      <c r="C25" s="1121"/>
      <c r="D25" s="1436"/>
      <c r="E25" s="1436"/>
      <c r="F25" s="1436"/>
      <c r="G25" s="1110"/>
      <c r="H25" s="1110"/>
      <c r="I25" s="1110"/>
      <c r="J25" s="1110"/>
      <c r="K25" s="1110"/>
      <c r="L25" s="1110"/>
      <c r="M25" s="1110"/>
      <c r="N25" s="1110"/>
      <c r="O25" s="1110"/>
      <c r="P25" s="1110"/>
      <c r="Q25" s="1110"/>
      <c r="R25" s="1110"/>
      <c r="S25" s="1110"/>
      <c r="T25" s="1110"/>
      <c r="U25" s="1110"/>
      <c r="V25" s="1110"/>
      <c r="W25" s="1110"/>
      <c r="X25" s="1110"/>
      <c r="Y25" s="1110"/>
      <c r="Z25" s="1110"/>
      <c r="AA25" s="1436"/>
      <c r="AB25" s="1436"/>
      <c r="AC25" s="1436"/>
      <c r="AD25" s="1436"/>
      <c r="AE25" s="1436"/>
      <c r="AF25" s="1436"/>
      <c r="AG25" s="1436"/>
      <c r="AH25" s="1436"/>
      <c r="AI25" s="1436"/>
      <c r="AJ25" s="1436"/>
      <c r="AK25" s="1436"/>
      <c r="AL25" s="1436"/>
      <c r="AM25" s="1436"/>
      <c r="AN25" s="1436"/>
      <c r="AO25" s="1436"/>
      <c r="AP25" s="1436"/>
      <c r="AQ25" s="1436"/>
      <c r="AR25" s="1436"/>
      <c r="AS25" s="1436"/>
      <c r="AT25" s="1436"/>
      <c r="AU25" s="1436"/>
      <c r="AV25" s="1436"/>
      <c r="AW25" s="1436"/>
      <c r="AX25" s="1436"/>
      <c r="AY25" s="1436"/>
      <c r="AZ25" s="1436"/>
      <c r="BA25" s="1436"/>
      <c r="BB25" s="1436"/>
      <c r="BC25" s="1436"/>
      <c r="BD25" s="1436"/>
      <c r="BE25" s="1436"/>
      <c r="BF25" s="1436"/>
      <c r="BG25" s="1436"/>
      <c r="BH25" s="1436"/>
      <c r="BI25" s="1436"/>
      <c r="BJ25" s="2405"/>
      <c r="BK25" s="2406"/>
      <c r="BL25" s="2402"/>
      <c r="BM25" s="2403"/>
      <c r="BN25" s="2403"/>
      <c r="BO25" s="2403"/>
      <c r="BP25" s="2403"/>
      <c r="BQ25" s="2403"/>
      <c r="BR25" s="2403"/>
      <c r="BS25" s="2403"/>
      <c r="BT25" s="2403"/>
      <c r="BU25" s="2403"/>
      <c r="BV25" s="2403"/>
      <c r="BW25" s="2403"/>
      <c r="BX25" s="2403"/>
      <c r="BY25" s="2403"/>
      <c r="BZ25" s="2404"/>
      <c r="CA25" s="1121"/>
      <c r="CB25" s="1121"/>
      <c r="CC25" s="1125"/>
    </row>
    <row r="26" spans="2:81" s="569" customFormat="1" ht="16.2" customHeight="1" thickBot="1">
      <c r="B26" s="1120"/>
      <c r="C26" s="1121"/>
      <c r="D26" s="1436"/>
      <c r="E26" s="1436"/>
      <c r="F26" s="1436"/>
      <c r="G26" s="1110"/>
      <c r="H26" s="1110"/>
      <c r="I26" s="1110"/>
      <c r="J26" s="1110"/>
      <c r="K26" s="1110"/>
      <c r="L26" s="1110"/>
      <c r="M26" s="1110"/>
      <c r="N26" s="1110"/>
      <c r="O26" s="1110"/>
      <c r="P26" s="1110"/>
      <c r="Q26" s="1110"/>
      <c r="R26" s="1110"/>
      <c r="S26" s="1110"/>
      <c r="T26" s="1110"/>
      <c r="U26" s="1110"/>
      <c r="V26" s="1110"/>
      <c r="W26" s="1110"/>
      <c r="X26" s="1110"/>
      <c r="Y26" s="1110"/>
      <c r="Z26" s="1110"/>
      <c r="AA26" s="1436"/>
      <c r="AB26" s="1436"/>
      <c r="AC26" s="1436"/>
      <c r="AD26" s="1436"/>
      <c r="AE26" s="1436"/>
      <c r="AF26" s="1436"/>
      <c r="AG26" s="1436"/>
      <c r="AH26" s="1436"/>
      <c r="AI26" s="1436"/>
      <c r="AJ26" s="1436"/>
      <c r="AK26" s="1436"/>
      <c r="AL26" s="1436"/>
      <c r="AM26" s="1436"/>
      <c r="AN26" s="1436"/>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43"/>
      <c r="BK26" s="1443"/>
      <c r="BL26" s="1442"/>
      <c r="BM26" s="1442"/>
      <c r="BN26" s="1442"/>
      <c r="BO26" s="1442"/>
      <c r="BP26" s="1442"/>
      <c r="BQ26" s="1442"/>
      <c r="BR26" s="1442"/>
      <c r="BS26" s="1442"/>
      <c r="BT26" s="1442"/>
      <c r="BU26" s="1442"/>
      <c r="BV26" s="1442"/>
      <c r="BW26" s="1442"/>
      <c r="BX26" s="1442"/>
      <c r="BY26" s="1442"/>
      <c r="BZ26" s="1442"/>
      <c r="CA26" s="1121"/>
      <c r="CB26" s="1121"/>
      <c r="CC26" s="1125"/>
    </row>
    <row r="27" spans="2:81" s="569" customFormat="1" ht="24.6">
      <c r="B27" s="1120"/>
      <c r="C27" s="1121"/>
      <c r="D27" s="1436"/>
      <c r="E27" s="1436"/>
      <c r="F27" s="1436"/>
      <c r="G27" s="1126" t="s">
        <v>2431</v>
      </c>
      <c r="H27" s="1110"/>
      <c r="I27" s="2366" t="s">
        <v>2433</v>
      </c>
      <c r="J27" s="2366"/>
      <c r="K27" s="2366"/>
      <c r="L27" s="2366"/>
      <c r="M27" s="2366"/>
      <c r="N27" s="2366"/>
      <c r="O27" s="2366"/>
      <c r="P27" s="2366"/>
      <c r="Q27" s="2366"/>
      <c r="R27" s="2366"/>
      <c r="S27" s="2366"/>
      <c r="T27" s="2366"/>
      <c r="U27" s="2366"/>
      <c r="V27" s="2366"/>
      <c r="W27" s="2366"/>
      <c r="X27" s="2366"/>
      <c r="Y27" s="1110"/>
      <c r="Z27" s="1110"/>
      <c r="AA27" s="1436"/>
      <c r="AB27" s="1436"/>
      <c r="AC27" s="1436"/>
      <c r="AD27" s="1436"/>
      <c r="AE27" s="1436"/>
      <c r="AF27" s="1436"/>
      <c r="AG27" s="1436"/>
      <c r="AH27" s="1436"/>
      <c r="AI27" s="1436"/>
      <c r="AJ27" s="1436"/>
      <c r="AK27" s="1436"/>
      <c r="AL27" s="1436"/>
      <c r="AM27" s="1436"/>
      <c r="AN27" s="1436"/>
      <c r="AO27" s="1436"/>
      <c r="AP27" s="1436"/>
      <c r="AQ27" s="1436"/>
      <c r="AR27" s="1436"/>
      <c r="AS27" s="1436"/>
      <c r="AT27" s="1436"/>
      <c r="AU27" s="1436"/>
      <c r="AV27" s="1436"/>
      <c r="AW27" s="1436"/>
      <c r="AX27" s="1436"/>
      <c r="AY27" s="1436"/>
      <c r="AZ27" s="1436"/>
      <c r="BA27" s="1436"/>
      <c r="BB27" s="1436"/>
      <c r="BC27" s="1436"/>
      <c r="BD27" s="1436"/>
      <c r="BE27" s="1436"/>
      <c r="BF27" s="1436"/>
      <c r="BG27" s="1436"/>
      <c r="BH27" s="1436"/>
      <c r="BI27" s="1436"/>
      <c r="BJ27" s="2405">
        <v>77</v>
      </c>
      <c r="BK27" s="2406"/>
      <c r="BL27" s="2396"/>
      <c r="BM27" s="2397"/>
      <c r="BN27" s="2397"/>
      <c r="BO27" s="2397"/>
      <c r="BP27" s="2397"/>
      <c r="BQ27" s="2397"/>
      <c r="BR27" s="2397"/>
      <c r="BS27" s="2397"/>
      <c r="BT27" s="2397"/>
      <c r="BU27" s="2397"/>
      <c r="BV27" s="2397"/>
      <c r="BW27" s="2397"/>
      <c r="BX27" s="2397"/>
      <c r="BY27" s="2397"/>
      <c r="BZ27" s="2398"/>
      <c r="CA27" s="1121"/>
      <c r="CB27" s="1121"/>
      <c r="CC27" s="1125"/>
    </row>
    <row r="28" spans="2:81" s="569" customFormat="1" ht="25.8" thickBot="1">
      <c r="B28" s="1120"/>
      <c r="C28" s="1121"/>
      <c r="D28" s="1436"/>
      <c r="E28" s="1436"/>
      <c r="F28" s="1436"/>
      <c r="G28" s="1408"/>
      <c r="H28" s="1414"/>
      <c r="I28" s="1414" t="s">
        <v>2433</v>
      </c>
      <c r="J28" s="1414"/>
      <c r="K28" s="1414"/>
      <c r="L28" s="1414"/>
      <c r="M28" s="1414"/>
      <c r="N28" s="1414"/>
      <c r="O28" s="1414"/>
      <c r="P28" s="1414"/>
      <c r="Q28" s="1414"/>
      <c r="R28" s="1414"/>
      <c r="S28" s="1414"/>
      <c r="T28" s="1414"/>
      <c r="U28" s="1414"/>
      <c r="V28" s="1414"/>
      <c r="W28" s="1414"/>
      <c r="X28" s="1414"/>
      <c r="Y28" s="1414"/>
      <c r="Z28" s="1110"/>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2405"/>
      <c r="BK28" s="2406"/>
      <c r="BL28" s="2402"/>
      <c r="BM28" s="2403"/>
      <c r="BN28" s="2403"/>
      <c r="BO28" s="2403"/>
      <c r="BP28" s="2403"/>
      <c r="BQ28" s="2403"/>
      <c r="BR28" s="2403"/>
      <c r="BS28" s="2403"/>
      <c r="BT28" s="2403"/>
      <c r="BU28" s="2403"/>
      <c r="BV28" s="2403"/>
      <c r="BW28" s="2403"/>
      <c r="BX28" s="2403"/>
      <c r="BY28" s="2403"/>
      <c r="BZ28" s="2404"/>
      <c r="CA28" s="1121"/>
      <c r="CB28" s="1121"/>
      <c r="CC28" s="1125"/>
    </row>
    <row r="29" spans="2:81" s="569" customFormat="1" ht="16.2" customHeight="1">
      <c r="B29" s="1120"/>
      <c r="C29" s="1121"/>
      <c r="D29" s="1436"/>
      <c r="E29" s="1436"/>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6"/>
      <c r="BJ29" s="1436"/>
      <c r="BK29" s="1436"/>
      <c r="BL29" s="1436"/>
      <c r="BM29" s="1436"/>
      <c r="BN29" s="1436"/>
      <c r="BO29" s="1436"/>
      <c r="BP29" s="1436"/>
      <c r="BQ29" s="1436"/>
      <c r="BR29" s="1436"/>
      <c r="BS29" s="1436"/>
      <c r="BT29" s="1436"/>
      <c r="BU29" s="1436"/>
      <c r="BV29" s="1436"/>
      <c r="BW29" s="1121"/>
      <c r="BX29" s="1121"/>
      <c r="BY29" s="1121"/>
      <c r="BZ29" s="1121"/>
      <c r="CA29" s="1121"/>
      <c r="CB29" s="1121"/>
      <c r="CC29" s="1125"/>
    </row>
    <row r="30" spans="2:81" s="569" customFormat="1" ht="16.2" customHeight="1">
      <c r="B30" s="1120"/>
      <c r="C30" s="1121"/>
      <c r="D30" s="1436"/>
      <c r="E30" s="1436"/>
      <c r="F30" s="1436"/>
      <c r="G30" s="1436"/>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1436"/>
      <c r="AS30" s="1436"/>
      <c r="AT30" s="1436"/>
      <c r="AU30" s="1436"/>
      <c r="AV30" s="1436"/>
      <c r="AW30" s="1436"/>
      <c r="AX30" s="1436"/>
      <c r="AY30" s="1436"/>
      <c r="AZ30" s="1436"/>
      <c r="BA30" s="1436"/>
      <c r="BB30" s="1436"/>
      <c r="BC30" s="1436"/>
      <c r="BD30" s="1436"/>
      <c r="BE30" s="1436"/>
      <c r="BF30" s="1436"/>
      <c r="BG30" s="1436"/>
      <c r="BH30" s="1436"/>
      <c r="BI30" s="1436"/>
      <c r="BJ30" s="1436"/>
      <c r="BK30" s="1436"/>
      <c r="BL30" s="1436"/>
      <c r="BM30" s="1436"/>
      <c r="BN30" s="1436"/>
      <c r="BO30" s="1436"/>
      <c r="BP30" s="1436"/>
      <c r="BQ30" s="1436"/>
      <c r="BR30" s="1436"/>
      <c r="BS30" s="1436"/>
      <c r="BT30" s="1436"/>
      <c r="BU30" s="1436"/>
      <c r="BV30" s="1436"/>
      <c r="BW30" s="1121"/>
      <c r="BX30" s="1121"/>
      <c r="BY30" s="1121"/>
      <c r="BZ30" s="1121"/>
      <c r="CA30" s="1121"/>
      <c r="CB30" s="1121"/>
      <c r="CC30" s="1125"/>
    </row>
    <row r="31" spans="2:81" s="569" customFormat="1" ht="16.2" customHeight="1">
      <c r="B31" s="1120"/>
      <c r="C31" s="1121"/>
      <c r="D31" s="1436"/>
      <c r="E31" s="1436"/>
      <c r="F31" s="1436"/>
      <c r="G31" s="1436"/>
      <c r="H31" s="1436"/>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1436"/>
      <c r="AV31" s="1436"/>
      <c r="AW31" s="1436"/>
      <c r="AX31" s="1436"/>
      <c r="AY31" s="1436"/>
      <c r="AZ31" s="1436"/>
      <c r="BA31" s="1436"/>
      <c r="BB31" s="1436"/>
      <c r="BC31" s="1436"/>
      <c r="BD31" s="1436"/>
      <c r="BE31" s="1436"/>
      <c r="BF31" s="1436"/>
      <c r="BG31" s="1436"/>
      <c r="BH31" s="1436"/>
      <c r="BI31" s="1436"/>
      <c r="BJ31" s="1436"/>
      <c r="BK31" s="1436"/>
      <c r="BL31" s="1436"/>
      <c r="BM31" s="1436"/>
      <c r="BN31" s="1436"/>
      <c r="BO31" s="1436"/>
      <c r="BP31" s="1436"/>
      <c r="BQ31" s="1436"/>
      <c r="BR31" s="1436"/>
      <c r="BS31" s="1436"/>
      <c r="BT31" s="1436"/>
      <c r="BU31" s="1436"/>
      <c r="BV31" s="1436"/>
      <c r="BW31" s="1121"/>
      <c r="BX31" s="1121"/>
      <c r="BY31" s="1121"/>
      <c r="BZ31" s="1121"/>
      <c r="CA31" s="1121"/>
      <c r="CB31" s="1121"/>
      <c r="CC31" s="1125"/>
    </row>
    <row r="32" spans="2:81" s="569" customFormat="1" ht="16.2" customHeight="1" thickBot="1">
      <c r="B32" s="1437"/>
      <c r="C32" s="1438"/>
      <c r="D32" s="1439"/>
      <c r="E32" s="1439"/>
      <c r="F32" s="1439"/>
      <c r="G32" s="1439"/>
      <c r="H32" s="1439"/>
      <c r="I32" s="1439"/>
      <c r="J32" s="1439"/>
      <c r="K32" s="1439"/>
      <c r="L32" s="1439"/>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1439"/>
      <c r="AM32" s="1439"/>
      <c r="AN32" s="1439"/>
      <c r="AO32" s="1439"/>
      <c r="AP32" s="1439"/>
      <c r="AQ32" s="1439"/>
      <c r="AR32" s="1439"/>
      <c r="AS32" s="1439"/>
      <c r="AT32" s="1439"/>
      <c r="AU32" s="1439"/>
      <c r="AV32" s="1439"/>
      <c r="AW32" s="1439"/>
      <c r="AX32" s="1439"/>
      <c r="AY32" s="1439"/>
      <c r="AZ32" s="1439"/>
      <c r="BA32" s="1439"/>
      <c r="BB32" s="1439"/>
      <c r="BC32" s="1439"/>
      <c r="BD32" s="1439"/>
      <c r="BE32" s="1439"/>
      <c r="BF32" s="1439"/>
      <c r="BG32" s="1439"/>
      <c r="BH32" s="1439"/>
      <c r="BI32" s="1439"/>
      <c r="BJ32" s="1439"/>
      <c r="BK32" s="1439"/>
      <c r="BL32" s="1439"/>
      <c r="BM32" s="1439"/>
      <c r="BN32" s="1439"/>
      <c r="BO32" s="1439"/>
      <c r="BP32" s="1439"/>
      <c r="BQ32" s="1439"/>
      <c r="BR32" s="1439"/>
      <c r="BS32" s="1439"/>
      <c r="BT32" s="1439"/>
      <c r="BU32" s="1439"/>
      <c r="BV32" s="1439"/>
      <c r="BW32" s="1438"/>
      <c r="BX32" s="1438"/>
      <c r="BY32" s="1438"/>
      <c r="BZ32" s="1438"/>
      <c r="CA32" s="1438"/>
      <c r="CB32" s="1438"/>
      <c r="CC32" s="1440"/>
    </row>
    <row r="33" spans="2:113" s="569" customFormat="1" ht="16.2" customHeight="1">
      <c r="B33" s="579"/>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c r="AP33" s="611"/>
      <c r="AQ33" s="611"/>
      <c r="AR33" s="611"/>
      <c r="AS33" s="611"/>
      <c r="AT33" s="611"/>
      <c r="AU33" s="611"/>
      <c r="AV33" s="611"/>
      <c r="AW33" s="611"/>
      <c r="AX33" s="611"/>
      <c r="AY33" s="611"/>
      <c r="AZ33" s="611"/>
      <c r="BA33" s="611"/>
      <c r="BB33" s="611"/>
      <c r="BC33" s="611"/>
      <c r="BD33" s="611"/>
      <c r="BE33" s="611"/>
      <c r="BF33" s="611"/>
      <c r="BG33" s="611"/>
      <c r="BH33" s="611"/>
      <c r="BI33" s="611"/>
      <c r="BJ33" s="611"/>
      <c r="BK33" s="611"/>
      <c r="BL33" s="611"/>
      <c r="BM33" s="611"/>
      <c r="BN33" s="611"/>
      <c r="BO33" s="611"/>
      <c r="BP33" s="611"/>
      <c r="BQ33" s="611"/>
      <c r="BR33" s="611"/>
      <c r="BS33" s="611"/>
      <c r="BT33" s="611"/>
      <c r="BU33" s="611"/>
      <c r="BV33" s="611"/>
      <c r="CC33" s="580"/>
    </row>
    <row r="34" spans="2:113" s="569" customFormat="1" ht="30" customHeight="1">
      <c r="B34" s="579"/>
      <c r="C34" s="963">
        <v>1.1000000000000001</v>
      </c>
      <c r="D34" s="587" t="s">
        <v>3008</v>
      </c>
      <c r="E34" s="570"/>
      <c r="F34" s="570"/>
      <c r="G34" s="570"/>
      <c r="H34" s="570"/>
      <c r="CC34" s="580"/>
    </row>
    <row r="35" spans="2:113" s="569" customFormat="1" ht="30" customHeight="1">
      <c r="B35" s="579"/>
      <c r="D35" s="636" t="s">
        <v>3009</v>
      </c>
      <c r="E35" s="636"/>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6"/>
      <c r="AZ35" s="636"/>
      <c r="BA35" s="636"/>
      <c r="BB35" s="636"/>
      <c r="BC35" s="636"/>
      <c r="BD35" s="636"/>
      <c r="BE35" s="1045"/>
      <c r="BF35" s="1045"/>
      <c r="BG35" s="1045"/>
      <c r="BH35" s="1045"/>
      <c r="BI35" s="1045"/>
      <c r="BJ35" s="1045"/>
      <c r="BK35" s="1045"/>
      <c r="CC35" s="580"/>
    </row>
    <row r="36" spans="2:113" s="569" customFormat="1" ht="30" customHeight="1">
      <c r="B36" s="579"/>
      <c r="C36" s="1419"/>
      <c r="D36" s="1445"/>
      <c r="E36" s="1445"/>
      <c r="F36" s="1421"/>
      <c r="G36" s="1421"/>
      <c r="H36" s="1421"/>
      <c r="I36" s="1419"/>
      <c r="J36" s="1446"/>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19"/>
      <c r="AL36" s="1419"/>
      <c r="AM36" s="1419"/>
      <c r="AN36" s="1419"/>
      <c r="AO36" s="1419"/>
      <c r="AP36" s="1419"/>
      <c r="AQ36" s="1419"/>
      <c r="AR36" s="1419"/>
      <c r="AS36" s="1419"/>
      <c r="AT36" s="1419"/>
      <c r="AU36" s="1419"/>
      <c r="AV36" s="1419"/>
      <c r="AW36" s="1419"/>
      <c r="AX36" s="1419"/>
      <c r="AY36" s="1419"/>
      <c r="AZ36" s="1419"/>
      <c r="BA36" s="1419"/>
      <c r="BB36" s="1419"/>
      <c r="BC36" s="1419"/>
      <c r="BD36" s="1419"/>
      <c r="BE36" s="1419"/>
      <c r="BF36" s="1419"/>
      <c r="BG36" s="1419"/>
      <c r="BH36" s="1419"/>
      <c r="BI36" s="1419"/>
      <c r="BJ36" s="1419"/>
      <c r="BK36" s="1419"/>
      <c r="BL36" s="1419"/>
      <c r="BM36" s="1419"/>
      <c r="BN36" s="1419"/>
      <c r="BO36" s="1419"/>
      <c r="BP36" s="1419"/>
      <c r="BQ36" s="1419"/>
      <c r="BR36" s="1419"/>
      <c r="BS36" s="1419"/>
      <c r="BT36" s="1419"/>
      <c r="BU36" s="1419"/>
      <c r="BV36" s="2407"/>
      <c r="BW36" s="2407"/>
      <c r="BX36" s="2407"/>
      <c r="BY36" s="2407"/>
      <c r="BZ36" s="2407"/>
      <c r="CA36" s="1419"/>
      <c r="CB36" s="1419"/>
      <c r="CC36" s="580"/>
    </row>
    <row r="37" spans="2:113" s="569" customFormat="1" ht="25.2" thickBot="1">
      <c r="B37" s="579"/>
      <c r="C37" s="1419"/>
      <c r="D37" s="585" t="s">
        <v>2430</v>
      </c>
      <c r="E37" s="544"/>
      <c r="F37" s="2393" t="s">
        <v>2440</v>
      </c>
      <c r="G37" s="2393"/>
      <c r="H37" s="2393"/>
      <c r="I37" s="2393"/>
      <c r="J37" s="2393"/>
      <c r="K37" s="2393"/>
      <c r="L37" s="2393"/>
      <c r="M37" s="2393"/>
      <c r="N37" s="2393"/>
      <c r="O37" s="2393"/>
      <c r="P37" s="2393"/>
      <c r="Q37" s="2393"/>
      <c r="R37" s="2393"/>
      <c r="S37" s="2393"/>
      <c r="T37" s="2393"/>
      <c r="U37" s="2393"/>
      <c r="V37" s="1419"/>
      <c r="W37" s="1419"/>
      <c r="X37" s="1419"/>
      <c r="Y37" s="1419"/>
      <c r="Z37" s="1419"/>
      <c r="AA37" s="1419"/>
      <c r="AB37" s="1419"/>
      <c r="AC37" s="1419"/>
      <c r="AD37" s="1419"/>
      <c r="AE37" s="1419"/>
      <c r="AF37" s="1419"/>
      <c r="AG37" s="1419"/>
      <c r="AH37" s="1419"/>
      <c r="AI37" s="1419"/>
      <c r="AJ37" s="1419"/>
      <c r="AK37" s="1419"/>
      <c r="AL37" s="1419"/>
      <c r="AM37" s="1419"/>
      <c r="AN37" s="583" t="s">
        <v>2434</v>
      </c>
      <c r="AO37" s="583"/>
      <c r="AP37" s="583"/>
      <c r="AQ37" s="583"/>
      <c r="AR37" s="1419"/>
      <c r="AS37" s="1419"/>
      <c r="AT37" s="1419"/>
      <c r="AU37" s="1419"/>
      <c r="AV37" s="1419"/>
      <c r="AW37" s="1419"/>
      <c r="AX37" s="1419"/>
      <c r="AY37" s="1419"/>
      <c r="AZ37" s="1419"/>
      <c r="BA37" s="1419"/>
      <c r="BB37" s="1419"/>
      <c r="BC37" s="583"/>
      <c r="BD37" s="583"/>
      <c r="BE37" s="583"/>
      <c r="BF37" s="583"/>
      <c r="BG37" s="1419"/>
      <c r="BH37" s="1419"/>
      <c r="BI37" s="1419"/>
      <c r="BJ37" s="1419"/>
      <c r="BK37" s="1419"/>
      <c r="BL37" s="1419"/>
      <c r="BM37" s="1419"/>
      <c r="BN37" s="1419"/>
      <c r="BO37" s="1419"/>
      <c r="BP37" s="1419"/>
      <c r="BQ37" s="1419"/>
      <c r="BR37" s="1419"/>
      <c r="BS37" s="1419"/>
      <c r="BT37" s="1419"/>
      <c r="BU37" s="1419"/>
      <c r="BV37" s="2407"/>
      <c r="BW37" s="2407"/>
      <c r="BX37" s="2407"/>
      <c r="BY37" s="2407"/>
      <c r="BZ37" s="2407"/>
      <c r="CA37" s="1419"/>
      <c r="CB37" s="1419"/>
      <c r="CC37" s="580"/>
    </row>
    <row r="38" spans="2:113" s="569" customFormat="1" ht="30" customHeight="1">
      <c r="B38" s="579"/>
      <c r="C38" s="1419"/>
      <c r="D38" s="635"/>
      <c r="E38" s="551"/>
      <c r="F38" s="551" t="s">
        <v>2441</v>
      </c>
      <c r="G38" s="551"/>
      <c r="H38" s="551"/>
      <c r="I38" s="551"/>
      <c r="J38" s="551"/>
      <c r="K38" s="551"/>
      <c r="L38" s="551"/>
      <c r="M38" s="551"/>
      <c r="N38" s="551"/>
      <c r="O38" s="551"/>
      <c r="P38" s="551"/>
      <c r="Q38" s="551"/>
      <c r="R38" s="551"/>
      <c r="S38" s="551"/>
      <c r="T38" s="551"/>
      <c r="U38" s="551"/>
      <c r="V38" s="1419"/>
      <c r="W38" s="1419"/>
      <c r="X38" s="1419"/>
      <c r="Y38" s="1419"/>
      <c r="Z38" s="1419"/>
      <c r="AA38" s="1419"/>
      <c r="AB38" s="1419"/>
      <c r="AC38" s="1419"/>
      <c r="AD38" s="1419"/>
      <c r="AE38" s="1419"/>
      <c r="AF38" s="1419"/>
      <c r="AG38" s="1419"/>
      <c r="AH38" s="1419"/>
      <c r="AI38" s="1419"/>
      <c r="AJ38" s="1419"/>
      <c r="AK38" s="1419"/>
      <c r="AL38" s="1450"/>
      <c r="AM38" s="2394">
        <v>1</v>
      </c>
      <c r="AN38" s="2395"/>
      <c r="AO38" s="2386"/>
      <c r="AP38" s="2387"/>
      <c r="AQ38" s="2388"/>
      <c r="AR38" s="1419"/>
      <c r="AS38" s="2392" t="s">
        <v>2435</v>
      </c>
      <c r="AT38" s="2392"/>
      <c r="AU38" s="2392"/>
      <c r="AV38" s="2392"/>
      <c r="AW38" s="2392"/>
      <c r="AX38" s="1419"/>
      <c r="AY38" s="1419"/>
      <c r="AZ38" s="1419"/>
      <c r="BA38" s="1419"/>
      <c r="BB38" s="2394">
        <v>2</v>
      </c>
      <c r="BC38" s="2395"/>
      <c r="BD38" s="2386"/>
      <c r="BE38" s="2387"/>
      <c r="BF38" s="2388"/>
      <c r="BG38" s="1419"/>
      <c r="BH38" s="2392" t="s">
        <v>2436</v>
      </c>
      <c r="BI38" s="2392"/>
      <c r="BJ38" s="2392"/>
      <c r="BK38" s="2392"/>
      <c r="BL38" s="2392"/>
      <c r="BM38" s="1419"/>
      <c r="BN38" s="1419"/>
      <c r="CA38" s="2305"/>
      <c r="CB38" s="2305"/>
      <c r="CC38" s="580"/>
    </row>
    <row r="39" spans="2:113" s="569" customFormat="1" ht="15.75" customHeight="1" thickBot="1">
      <c r="B39" s="579"/>
      <c r="C39" s="1419"/>
      <c r="D39" s="1445"/>
      <c r="E39" s="1445"/>
      <c r="F39" s="1447"/>
      <c r="G39" s="1421"/>
      <c r="H39" s="1421"/>
      <c r="I39" s="1445"/>
      <c r="J39" s="1448"/>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c r="AK39" s="1419"/>
      <c r="AL39" s="1450"/>
      <c r="AM39" s="2394"/>
      <c r="AN39" s="2395"/>
      <c r="AO39" s="2389"/>
      <c r="AP39" s="2390"/>
      <c r="AQ39" s="2391"/>
      <c r="AR39" s="1419"/>
      <c r="AS39" s="2392"/>
      <c r="AT39" s="2392"/>
      <c r="AU39" s="2392"/>
      <c r="AV39" s="2392"/>
      <c r="AW39" s="2392"/>
      <c r="AX39" s="1419"/>
      <c r="AY39" s="1419"/>
      <c r="AZ39" s="1419"/>
      <c r="BA39" s="1419"/>
      <c r="BB39" s="2394"/>
      <c r="BC39" s="2395"/>
      <c r="BD39" s="2389"/>
      <c r="BE39" s="2390"/>
      <c r="BF39" s="2391"/>
      <c r="BG39" s="1419"/>
      <c r="BH39" s="2392"/>
      <c r="BI39" s="2392"/>
      <c r="BJ39" s="2392"/>
      <c r="BK39" s="2392"/>
      <c r="BL39" s="2392"/>
      <c r="BM39" s="1419"/>
      <c r="BN39" s="1419"/>
      <c r="BO39" s="1419"/>
      <c r="BP39" s="1419"/>
      <c r="BQ39" s="1419"/>
      <c r="BR39" s="1419"/>
      <c r="BS39" s="1419"/>
      <c r="BT39" s="2407"/>
      <c r="BU39" s="2407"/>
      <c r="BV39" s="2407"/>
      <c r="BW39" s="2407"/>
      <c r="BX39" s="2407"/>
      <c r="BY39" s="1419"/>
      <c r="BZ39" s="1419"/>
      <c r="CA39" s="2305"/>
      <c r="CB39" s="2305"/>
      <c r="CC39" s="580"/>
    </row>
    <row r="40" spans="2:113" s="569" customFormat="1" ht="12" customHeight="1">
      <c r="B40" s="579"/>
      <c r="C40" s="1419"/>
      <c r="D40" s="1449"/>
      <c r="E40" s="1449"/>
      <c r="F40" s="1449"/>
      <c r="G40" s="1449"/>
      <c r="H40" s="1449"/>
      <c r="I40" s="1445"/>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c r="AY40" s="1419"/>
      <c r="AZ40" s="1419"/>
      <c r="BA40" s="1419"/>
      <c r="BB40" s="1419"/>
      <c r="BC40" s="1419"/>
      <c r="BD40" s="1419"/>
      <c r="BE40" s="1419"/>
      <c r="BF40" s="1419"/>
      <c r="BG40" s="1419"/>
      <c r="BH40" s="1419"/>
      <c r="BI40" s="1419"/>
      <c r="BJ40" s="1419"/>
      <c r="BK40" s="1419"/>
      <c r="BL40" s="1419"/>
      <c r="BM40" s="1419"/>
      <c r="BN40" s="1419"/>
      <c r="BO40" s="1419"/>
      <c r="BP40" s="1419"/>
      <c r="BQ40" s="1419"/>
      <c r="BR40" s="1419"/>
      <c r="BS40" s="1419"/>
      <c r="BT40" s="2407"/>
      <c r="BU40" s="2407"/>
      <c r="BV40" s="2407"/>
      <c r="BW40" s="2407"/>
      <c r="BX40" s="2407"/>
      <c r="BY40" s="1419"/>
      <c r="BZ40" s="1419"/>
      <c r="CA40" s="1419"/>
      <c r="CB40" s="1419"/>
      <c r="CC40" s="580"/>
    </row>
    <row r="41" spans="2:113" s="569" customFormat="1" ht="30" customHeight="1">
      <c r="B41" s="579"/>
      <c r="C41" s="1419"/>
      <c r="D41" s="1449"/>
      <c r="E41" s="1449"/>
      <c r="F41" s="1449"/>
      <c r="G41" s="1449"/>
      <c r="H41" s="1449"/>
      <c r="I41" s="1445"/>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c r="AY41" s="1419"/>
      <c r="AZ41" s="1419"/>
      <c r="BA41" s="1419"/>
      <c r="BB41" s="1419"/>
      <c r="BC41" s="1419"/>
      <c r="BD41" s="1419"/>
      <c r="BE41" s="1419"/>
      <c r="BF41" s="1419"/>
      <c r="BG41" s="1419"/>
      <c r="BH41" s="1419"/>
      <c r="BI41" s="1419"/>
      <c r="BJ41" s="1419"/>
      <c r="BK41" s="1419"/>
      <c r="BL41" s="1419"/>
      <c r="BM41" s="1419"/>
      <c r="BN41" s="1419"/>
      <c r="CA41" s="1419"/>
      <c r="CB41" s="1419"/>
      <c r="CC41" s="580"/>
    </row>
    <row r="42" spans="2:113" s="569" customFormat="1" ht="30" customHeight="1" thickBot="1">
      <c r="B42" s="579"/>
      <c r="C42" s="1419"/>
      <c r="D42" s="585" t="s">
        <v>2430</v>
      </c>
      <c r="E42" s="544"/>
      <c r="F42" s="2393" t="s">
        <v>2442</v>
      </c>
      <c r="G42" s="2393"/>
      <c r="H42" s="2393"/>
      <c r="I42" s="2393"/>
      <c r="J42" s="2393"/>
      <c r="K42" s="2393"/>
      <c r="L42" s="2393"/>
      <c r="M42" s="2393"/>
      <c r="N42" s="2393"/>
      <c r="O42" s="2393"/>
      <c r="P42" s="2393"/>
      <c r="Q42" s="2393"/>
      <c r="R42" s="2393"/>
      <c r="S42" s="2393"/>
      <c r="T42" s="2393"/>
      <c r="U42" s="2393"/>
      <c r="V42" s="1419"/>
      <c r="W42" s="1419"/>
      <c r="X42" s="1419"/>
      <c r="Y42" s="1419"/>
      <c r="Z42" s="1419"/>
      <c r="AA42" s="1419"/>
      <c r="AB42" s="1419"/>
      <c r="AC42" s="1419"/>
      <c r="AD42" s="1419"/>
      <c r="AE42" s="1419"/>
      <c r="AF42" s="1419"/>
      <c r="AG42" s="1419"/>
      <c r="AH42" s="1419"/>
      <c r="AI42" s="1419"/>
      <c r="AJ42" s="1419"/>
      <c r="AK42" s="1419"/>
      <c r="AL42" s="1419"/>
      <c r="AM42" s="1419"/>
      <c r="AN42" s="583" t="s">
        <v>2438</v>
      </c>
      <c r="AO42" s="583"/>
      <c r="AP42" s="583"/>
      <c r="AQ42" s="583"/>
      <c r="AR42" s="1419"/>
      <c r="AS42" s="1419"/>
      <c r="AT42" s="1419"/>
      <c r="AU42" s="1419"/>
      <c r="AV42" s="1419"/>
      <c r="AW42" s="1419"/>
      <c r="AX42" s="1419"/>
      <c r="AY42" s="1419"/>
      <c r="AZ42" s="1419"/>
      <c r="BA42" s="1419"/>
      <c r="BB42" s="1419"/>
      <c r="BC42" s="583"/>
      <c r="BD42" s="583"/>
      <c r="BE42" s="583"/>
      <c r="BF42" s="583"/>
      <c r="BG42" s="1419"/>
      <c r="BH42" s="1419"/>
      <c r="BI42" s="1419"/>
      <c r="BJ42" s="1419"/>
      <c r="BK42" s="1419"/>
      <c r="BL42" s="1419"/>
      <c r="BM42" s="1419"/>
      <c r="BN42" s="1419"/>
      <c r="BO42" s="1419"/>
      <c r="BP42" s="1419"/>
      <c r="BQ42" s="1419"/>
      <c r="BR42" s="1419"/>
      <c r="BS42" s="1419"/>
      <c r="BT42" s="2407"/>
      <c r="BU42" s="2407"/>
      <c r="BV42" s="2407"/>
      <c r="BW42" s="2407"/>
      <c r="BX42" s="2407"/>
      <c r="BY42" s="1419"/>
      <c r="BZ42" s="1419"/>
      <c r="CA42" s="2305"/>
      <c r="CB42" s="2305"/>
      <c r="CC42" s="580"/>
      <c r="CM42" s="30"/>
    </row>
    <row r="43" spans="2:113" s="569" customFormat="1" ht="30" customHeight="1">
      <c r="B43" s="579"/>
      <c r="C43" s="1419"/>
      <c r="D43" s="635"/>
      <c r="E43" s="551"/>
      <c r="F43" s="551" t="s">
        <v>2443</v>
      </c>
      <c r="G43" s="551"/>
      <c r="H43" s="551"/>
      <c r="I43" s="551"/>
      <c r="J43" s="551"/>
      <c r="K43" s="551"/>
      <c r="L43" s="551"/>
      <c r="M43" s="551"/>
      <c r="N43" s="551"/>
      <c r="O43" s="551"/>
      <c r="P43" s="551"/>
      <c r="Q43" s="551"/>
      <c r="R43" s="551"/>
      <c r="S43" s="551"/>
      <c r="T43" s="551"/>
      <c r="U43" s="551"/>
      <c r="V43" s="1419"/>
      <c r="W43" s="1419"/>
      <c r="X43" s="1419"/>
      <c r="Y43" s="1419"/>
      <c r="Z43" s="1419"/>
      <c r="AA43" s="1419"/>
      <c r="AB43" s="1419"/>
      <c r="AC43" s="1419"/>
      <c r="AD43" s="1419"/>
      <c r="AE43" s="1419"/>
      <c r="AF43" s="1419"/>
      <c r="AG43" s="1419"/>
      <c r="AH43" s="1419"/>
      <c r="AI43" s="1419"/>
      <c r="AJ43" s="1419"/>
      <c r="AK43" s="1419"/>
      <c r="AL43" s="1450"/>
      <c r="AM43" s="2394">
        <v>1</v>
      </c>
      <c r="AN43" s="2395"/>
      <c r="AO43" s="2386"/>
      <c r="AP43" s="2387"/>
      <c r="AQ43" s="2388"/>
      <c r="AR43" s="1419"/>
      <c r="AS43" s="2392" t="s">
        <v>2435</v>
      </c>
      <c r="AT43" s="2392"/>
      <c r="AU43" s="2392"/>
      <c r="AV43" s="2392"/>
      <c r="AW43" s="2392"/>
      <c r="AX43" s="1419"/>
      <c r="AY43" s="1419"/>
      <c r="AZ43" s="1419"/>
      <c r="BA43" s="1419"/>
      <c r="BB43" s="2394">
        <v>2</v>
      </c>
      <c r="BC43" s="2395"/>
      <c r="BD43" s="2386"/>
      <c r="BE43" s="2387"/>
      <c r="BF43" s="2388"/>
      <c r="BG43" s="1419"/>
      <c r="BH43" s="2392" t="s">
        <v>2436</v>
      </c>
      <c r="BI43" s="2392"/>
      <c r="BJ43" s="2392"/>
      <c r="BK43" s="2392"/>
      <c r="BL43" s="2392"/>
      <c r="BM43" s="1419"/>
      <c r="BN43" s="1419"/>
      <c r="BO43" s="1419"/>
      <c r="BP43" s="1419"/>
      <c r="BQ43" s="1419"/>
      <c r="BR43" s="1419"/>
      <c r="BS43" s="1419"/>
      <c r="BT43" s="2407"/>
      <c r="BU43" s="2407"/>
      <c r="BV43" s="2407"/>
      <c r="BW43" s="2407"/>
      <c r="BX43" s="2407"/>
      <c r="BY43" s="1419"/>
      <c r="BZ43" s="1419"/>
      <c r="CA43" s="2305"/>
      <c r="CB43" s="2305"/>
      <c r="CC43" s="580"/>
    </row>
    <row r="44" spans="2:113" s="569" customFormat="1" ht="15.75" customHeight="1" thickBot="1">
      <c r="B44" s="579"/>
      <c r="C44" s="1419"/>
      <c r="D44" s="1445"/>
      <c r="E44" s="1445"/>
      <c r="F44" s="1447"/>
      <c r="G44" s="1421"/>
      <c r="H44" s="1421"/>
      <c r="I44" s="1445"/>
      <c r="J44" s="1448"/>
      <c r="K44" s="1419"/>
      <c r="L44" s="1419"/>
      <c r="M44" s="1419"/>
      <c r="N44" s="1419"/>
      <c r="O44" s="1419"/>
      <c r="P44" s="1419"/>
      <c r="Q44" s="1419"/>
      <c r="R44" s="1419"/>
      <c r="S44" s="1419"/>
      <c r="T44" s="1419"/>
      <c r="U44" s="1419"/>
      <c r="V44" s="1419"/>
      <c r="W44" s="1419"/>
      <c r="X44" s="1419"/>
      <c r="Y44" s="1419"/>
      <c r="Z44" s="1419"/>
      <c r="AA44" s="1419"/>
      <c r="AB44" s="1419"/>
      <c r="AC44" s="1419"/>
      <c r="AD44" s="1419"/>
      <c r="AE44" s="1419"/>
      <c r="AF44" s="1419"/>
      <c r="AG44" s="1419"/>
      <c r="AH44" s="1419"/>
      <c r="AI44" s="1419"/>
      <c r="AJ44" s="1419"/>
      <c r="AK44" s="1419"/>
      <c r="AL44" s="1450"/>
      <c r="AM44" s="2394"/>
      <c r="AN44" s="2395"/>
      <c r="AO44" s="2389"/>
      <c r="AP44" s="2390"/>
      <c r="AQ44" s="2391"/>
      <c r="AR44" s="1419"/>
      <c r="AS44" s="2392"/>
      <c r="AT44" s="2392"/>
      <c r="AU44" s="2392"/>
      <c r="AV44" s="2392"/>
      <c r="AW44" s="2392"/>
      <c r="AX44" s="1419"/>
      <c r="AY44" s="1419"/>
      <c r="AZ44" s="1419"/>
      <c r="BA44" s="1419"/>
      <c r="BB44" s="2394"/>
      <c r="BC44" s="2395"/>
      <c r="BD44" s="2389"/>
      <c r="BE44" s="2390"/>
      <c r="BF44" s="2391"/>
      <c r="BG44" s="1419"/>
      <c r="BH44" s="2392"/>
      <c r="BI44" s="2392"/>
      <c r="BJ44" s="2392"/>
      <c r="BK44" s="2392"/>
      <c r="BL44" s="2392"/>
      <c r="BM44" s="1419"/>
      <c r="BN44" s="1419"/>
      <c r="CA44" s="1419"/>
      <c r="CB44" s="1419"/>
      <c r="CC44" s="580"/>
    </row>
    <row r="45" spans="2:113" s="569" customFormat="1" ht="30" customHeight="1">
      <c r="B45" s="579"/>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19"/>
      <c r="BB45" s="1419"/>
      <c r="BC45" s="1419"/>
      <c r="BD45" s="1419"/>
      <c r="BE45" s="1419"/>
      <c r="BF45" s="1419"/>
      <c r="BG45" s="1419"/>
      <c r="BH45" s="1419"/>
      <c r="BI45" s="1419"/>
      <c r="BJ45" s="1419"/>
      <c r="BK45" s="1419"/>
      <c r="BL45" s="1419"/>
      <c r="BM45" s="1419"/>
      <c r="BN45" s="1419"/>
      <c r="BO45" s="1419"/>
      <c r="BP45" s="1419"/>
      <c r="BQ45" s="1419"/>
      <c r="BR45" s="1419"/>
      <c r="BS45" s="1419"/>
      <c r="BT45" s="1419"/>
      <c r="BU45" s="1419"/>
      <c r="BV45" s="1419"/>
      <c r="BW45" s="1419"/>
      <c r="BX45" s="1419"/>
      <c r="BY45" s="1419"/>
      <c r="BZ45" s="1419"/>
      <c r="CA45" s="1419"/>
      <c r="CB45" s="1419"/>
      <c r="CC45" s="1426"/>
    </row>
    <row r="46" spans="2:113" s="569" customFormat="1" ht="30" customHeight="1" thickBot="1">
      <c r="B46" s="579"/>
      <c r="C46" s="1419"/>
      <c r="D46" s="585" t="s">
        <v>2437</v>
      </c>
      <c r="E46" s="544"/>
      <c r="F46" s="2393" t="s">
        <v>2444</v>
      </c>
      <c r="G46" s="2393"/>
      <c r="H46" s="2393"/>
      <c r="I46" s="2393"/>
      <c r="J46" s="2393"/>
      <c r="K46" s="2393"/>
      <c r="L46" s="2393"/>
      <c r="M46" s="2393"/>
      <c r="N46" s="2393"/>
      <c r="O46" s="2393"/>
      <c r="P46" s="2393"/>
      <c r="Q46" s="2393"/>
      <c r="R46" s="2393"/>
      <c r="S46" s="2393"/>
      <c r="T46" s="2393"/>
      <c r="U46" s="2393"/>
      <c r="V46" s="1419"/>
      <c r="W46" s="1419"/>
      <c r="X46" s="1419"/>
      <c r="Y46" s="1419"/>
      <c r="Z46" s="1419"/>
      <c r="AA46" s="1419"/>
      <c r="AB46" s="1419"/>
      <c r="AC46" s="1419"/>
      <c r="AD46" s="1419"/>
      <c r="AE46" s="1419"/>
      <c r="AF46" s="1419"/>
      <c r="AG46" s="1419"/>
      <c r="AH46" s="1419"/>
      <c r="AI46" s="1419"/>
      <c r="AJ46" s="1419"/>
      <c r="AK46" s="1419"/>
      <c r="AL46" s="1419"/>
      <c r="AM46" s="1419"/>
      <c r="AN46" s="583" t="s">
        <v>2439</v>
      </c>
      <c r="AO46" s="583"/>
      <c r="AP46" s="583"/>
      <c r="AQ46" s="583"/>
      <c r="AR46" s="1419"/>
      <c r="AS46" s="1419"/>
      <c r="AT46" s="1419"/>
      <c r="AU46" s="1419"/>
      <c r="AV46" s="1419"/>
      <c r="AW46" s="1419"/>
      <c r="AX46" s="1419"/>
      <c r="AY46" s="1419"/>
      <c r="AZ46" s="1419"/>
      <c r="BA46" s="1419"/>
      <c r="BB46" s="1419"/>
      <c r="BC46" s="583"/>
      <c r="BD46" s="583"/>
      <c r="BE46" s="583"/>
      <c r="BF46" s="583"/>
      <c r="BG46" s="1419"/>
      <c r="BH46" s="1419"/>
      <c r="BI46" s="1419"/>
      <c r="BJ46" s="1419"/>
      <c r="BK46" s="1419"/>
      <c r="BL46" s="1419"/>
      <c r="BM46" s="1419"/>
      <c r="BN46" s="1419"/>
      <c r="BO46" s="1419"/>
      <c r="BP46" s="1419"/>
      <c r="BQ46" s="1419"/>
      <c r="BR46" s="1419"/>
      <c r="BS46" s="1419"/>
      <c r="BT46" s="1419"/>
      <c r="BU46" s="1419"/>
      <c r="BV46" s="1419"/>
      <c r="BW46" s="1419"/>
      <c r="BX46" s="1419"/>
      <c r="BY46" s="1419"/>
      <c r="BZ46" s="1419"/>
      <c r="CA46" s="1419"/>
      <c r="CB46" s="1419"/>
      <c r="CC46" s="1426"/>
      <c r="DH46" s="1367"/>
      <c r="DI46" s="1367"/>
    </row>
    <row r="47" spans="2:113" s="569" customFormat="1" ht="30" customHeight="1">
      <c r="B47" s="579"/>
      <c r="C47" s="1419"/>
      <c r="D47" s="635"/>
      <c r="E47" s="551"/>
      <c r="F47" s="551" t="s">
        <v>2445</v>
      </c>
      <c r="G47" s="551"/>
      <c r="H47" s="551"/>
      <c r="I47" s="551"/>
      <c r="J47" s="551"/>
      <c r="K47" s="551"/>
      <c r="L47" s="551"/>
      <c r="M47" s="551"/>
      <c r="N47" s="551"/>
      <c r="O47" s="551"/>
      <c r="P47" s="551"/>
      <c r="Q47" s="551"/>
      <c r="R47" s="551"/>
      <c r="S47" s="551"/>
      <c r="T47" s="551"/>
      <c r="U47" s="551"/>
      <c r="V47" s="1419"/>
      <c r="W47" s="1419"/>
      <c r="X47" s="1419"/>
      <c r="Y47" s="1419"/>
      <c r="Z47" s="1419"/>
      <c r="AA47" s="1419"/>
      <c r="AB47" s="1419"/>
      <c r="AC47" s="1419"/>
      <c r="AD47" s="1419"/>
      <c r="AE47" s="1419"/>
      <c r="AF47" s="1419"/>
      <c r="AG47" s="1419"/>
      <c r="AH47" s="1419"/>
      <c r="AI47" s="1419"/>
      <c r="AJ47" s="1419"/>
      <c r="AK47" s="1419"/>
      <c r="AL47" s="1450"/>
      <c r="AM47" s="2394">
        <v>1</v>
      </c>
      <c r="AN47" s="2395"/>
      <c r="AO47" s="2386"/>
      <c r="AP47" s="2387"/>
      <c r="AQ47" s="2388"/>
      <c r="AR47" s="1419"/>
      <c r="AS47" s="2392" t="s">
        <v>2435</v>
      </c>
      <c r="AT47" s="2392"/>
      <c r="AU47" s="2392"/>
      <c r="AV47" s="2392"/>
      <c r="AW47" s="2392"/>
      <c r="AX47" s="1419"/>
      <c r="AY47" s="1419"/>
      <c r="AZ47" s="1419"/>
      <c r="BA47" s="1419"/>
      <c r="BB47" s="2394">
        <v>2</v>
      </c>
      <c r="BC47" s="2395"/>
      <c r="BD47" s="2386"/>
      <c r="BE47" s="2387"/>
      <c r="BF47" s="2388"/>
      <c r="BG47" s="1419"/>
      <c r="BH47" s="2392" t="s">
        <v>2436</v>
      </c>
      <c r="BI47" s="2392"/>
      <c r="BJ47" s="2392"/>
      <c r="BK47" s="2392"/>
      <c r="BL47" s="2392"/>
      <c r="BM47" s="1419"/>
      <c r="BN47" s="1419"/>
      <c r="BO47" s="1419"/>
      <c r="BP47" s="1419"/>
      <c r="BQ47" s="1419"/>
      <c r="BR47" s="1419"/>
      <c r="BS47" s="1419"/>
      <c r="BT47" s="1419"/>
      <c r="BU47" s="1419"/>
      <c r="BV47" s="1419"/>
      <c r="BW47" s="1419"/>
      <c r="BX47" s="1419"/>
      <c r="BY47" s="1419"/>
      <c r="BZ47" s="1419"/>
      <c r="CA47" s="1419"/>
      <c r="CB47" s="1419"/>
      <c r="CC47" s="1426"/>
    </row>
    <row r="48" spans="2:113" s="569" customFormat="1" ht="15.75" customHeight="1" thickBot="1">
      <c r="B48" s="579"/>
      <c r="C48" s="1419"/>
      <c r="D48" s="1445"/>
      <c r="E48" s="1445"/>
      <c r="F48" s="1447"/>
      <c r="G48" s="1421"/>
      <c r="H48" s="1421"/>
      <c r="I48" s="1445"/>
      <c r="J48" s="1448"/>
      <c r="K48" s="1419"/>
      <c r="L48" s="1419"/>
      <c r="M48" s="1419"/>
      <c r="N48" s="1419"/>
      <c r="O48" s="1419"/>
      <c r="P48" s="1419"/>
      <c r="Q48" s="1419"/>
      <c r="R48" s="1419"/>
      <c r="S48" s="1419"/>
      <c r="T48" s="1419"/>
      <c r="U48" s="1419"/>
      <c r="V48" s="1419"/>
      <c r="W48" s="1419"/>
      <c r="X48" s="1419"/>
      <c r="Y48" s="1419"/>
      <c r="Z48" s="1419"/>
      <c r="AA48" s="1419"/>
      <c r="AB48" s="1419"/>
      <c r="AC48" s="1419"/>
      <c r="AD48" s="1419"/>
      <c r="AE48" s="1419"/>
      <c r="AF48" s="1419"/>
      <c r="AG48" s="1419"/>
      <c r="AH48" s="1419"/>
      <c r="AI48" s="1419"/>
      <c r="AJ48" s="1419"/>
      <c r="AK48" s="1419"/>
      <c r="AL48" s="1450"/>
      <c r="AM48" s="2394"/>
      <c r="AN48" s="2395"/>
      <c r="AO48" s="2389"/>
      <c r="AP48" s="2390"/>
      <c r="AQ48" s="2391"/>
      <c r="AR48" s="1419"/>
      <c r="AS48" s="2392"/>
      <c r="AT48" s="2392"/>
      <c r="AU48" s="2392"/>
      <c r="AV48" s="2392"/>
      <c r="AW48" s="2392"/>
      <c r="AX48" s="1419"/>
      <c r="AY48" s="1419"/>
      <c r="AZ48" s="1419"/>
      <c r="BA48" s="1419"/>
      <c r="BB48" s="2394"/>
      <c r="BC48" s="2395"/>
      <c r="BD48" s="2389"/>
      <c r="BE48" s="2390"/>
      <c r="BF48" s="2391"/>
      <c r="BG48" s="1419"/>
      <c r="BH48" s="2392"/>
      <c r="BI48" s="2392"/>
      <c r="BJ48" s="2392"/>
      <c r="BK48" s="2392"/>
      <c r="BL48" s="2392"/>
      <c r="BM48" s="1419"/>
      <c r="BN48" s="1419"/>
      <c r="BO48" s="1419"/>
      <c r="BP48" s="1419"/>
      <c r="BQ48" s="1419"/>
      <c r="BR48" s="1419"/>
      <c r="BS48" s="1419"/>
      <c r="BT48" s="1419"/>
      <c r="BU48" s="1419"/>
      <c r="BV48" s="1419"/>
      <c r="BW48" s="1419"/>
      <c r="BX48" s="1419"/>
      <c r="BY48" s="1419"/>
      <c r="BZ48" s="1419"/>
      <c r="CA48" s="1419"/>
      <c r="CB48" s="1419"/>
      <c r="CC48" s="1426"/>
    </row>
    <row r="49" spans="2:82" s="569" customFormat="1" ht="30" customHeight="1">
      <c r="B49" s="579"/>
      <c r="C49" s="1419"/>
      <c r="D49" s="1419"/>
      <c r="E49" s="1419"/>
      <c r="F49" s="1419"/>
      <c r="G49" s="1419"/>
      <c r="H49" s="1419"/>
      <c r="I49" s="1419"/>
      <c r="J49" s="1419"/>
      <c r="K49" s="1419"/>
      <c r="L49" s="1419"/>
      <c r="M49" s="1419"/>
      <c r="N49" s="1419"/>
      <c r="O49" s="1419"/>
      <c r="P49" s="1419"/>
      <c r="Q49" s="1419"/>
      <c r="R49" s="1419"/>
      <c r="S49" s="1419"/>
      <c r="T49" s="1419"/>
      <c r="U49" s="1419"/>
      <c r="V49" s="1419"/>
      <c r="W49" s="1419"/>
      <c r="X49" s="1419"/>
      <c r="Y49" s="1419"/>
      <c r="Z49" s="1419"/>
      <c r="AA49" s="1419"/>
      <c r="AB49" s="1419"/>
      <c r="AC49" s="1419"/>
      <c r="AD49" s="1419"/>
      <c r="AE49" s="1419"/>
      <c r="AF49" s="1419"/>
      <c r="AG49" s="1419"/>
      <c r="AH49" s="1419"/>
      <c r="AI49" s="1419"/>
      <c r="AJ49" s="1419"/>
      <c r="AK49" s="1419"/>
      <c r="AL49" s="1419"/>
      <c r="AM49" s="1419"/>
      <c r="AN49" s="1419"/>
      <c r="AO49" s="1419"/>
      <c r="AP49" s="1419"/>
      <c r="AQ49" s="1419"/>
      <c r="AR49" s="1419"/>
      <c r="AS49" s="1419"/>
      <c r="AT49" s="1419"/>
      <c r="AU49" s="1419"/>
      <c r="AV49" s="1419"/>
      <c r="AW49" s="1419"/>
      <c r="AX49" s="1419"/>
      <c r="AY49" s="1419"/>
      <c r="AZ49" s="1419"/>
      <c r="BA49" s="1419"/>
      <c r="BB49" s="1419"/>
      <c r="BC49" s="1419"/>
      <c r="BD49" s="1419"/>
      <c r="BE49" s="1419"/>
      <c r="BF49" s="1419"/>
      <c r="BG49" s="1419"/>
      <c r="BH49" s="1419"/>
      <c r="BI49" s="1419"/>
      <c r="BJ49" s="1419"/>
      <c r="BK49" s="1419"/>
      <c r="BL49" s="1419"/>
      <c r="BM49" s="1419"/>
      <c r="BN49" s="1419"/>
      <c r="BO49" s="1419"/>
      <c r="BP49" s="1419"/>
      <c r="BQ49" s="1419"/>
      <c r="BR49" s="1419"/>
      <c r="BS49" s="1419"/>
      <c r="BT49" s="1419"/>
      <c r="BU49" s="1419"/>
      <c r="BV49" s="1419"/>
      <c r="BW49" s="1419"/>
      <c r="BX49" s="1419"/>
      <c r="BY49" s="1419"/>
      <c r="BZ49" s="1419"/>
      <c r="CA49" s="1419"/>
      <c r="CB49" s="1419"/>
      <c r="CC49" s="1426"/>
    </row>
    <row r="50" spans="2:82" s="569" customFormat="1" ht="16.2" customHeight="1" thickBot="1">
      <c r="B50" s="579"/>
      <c r="D50" s="1451"/>
      <c r="E50" s="1451"/>
      <c r="F50" s="1451"/>
      <c r="G50" s="1451"/>
      <c r="H50" s="1451"/>
      <c r="I50" s="1451"/>
      <c r="J50" s="1451"/>
      <c r="K50" s="1451"/>
      <c r="L50" s="1451"/>
      <c r="M50" s="1451"/>
      <c r="N50" s="1451"/>
      <c r="O50" s="1451"/>
      <c r="P50" s="1451"/>
      <c r="Q50" s="1451"/>
      <c r="R50" s="1451"/>
      <c r="S50" s="1451"/>
      <c r="T50" s="1451"/>
      <c r="U50" s="1451"/>
      <c r="V50" s="1451"/>
      <c r="W50" s="1451"/>
      <c r="X50" s="1451"/>
      <c r="Y50" s="1451"/>
      <c r="Z50" s="1451"/>
      <c r="AA50" s="1451"/>
      <c r="AB50" s="1451"/>
      <c r="AC50" s="1451"/>
      <c r="AD50" s="1451"/>
      <c r="AE50" s="1451"/>
      <c r="AF50" s="1451"/>
      <c r="AG50" s="1451"/>
      <c r="AH50" s="1451"/>
      <c r="AI50" s="1451"/>
      <c r="AJ50" s="1451"/>
      <c r="AK50" s="1451"/>
      <c r="AL50" s="1451"/>
      <c r="AM50" s="1451"/>
      <c r="AN50" s="1451"/>
      <c r="AO50" s="1451"/>
      <c r="AP50" s="1451"/>
      <c r="AQ50" s="1451"/>
      <c r="AR50" s="1451"/>
      <c r="AS50" s="1451"/>
      <c r="AT50" s="1451"/>
      <c r="AU50" s="1451"/>
      <c r="AV50" s="1451"/>
      <c r="AW50" s="1451"/>
      <c r="AX50" s="1451"/>
      <c r="AY50" s="1451"/>
      <c r="AZ50" s="1451"/>
      <c r="BA50" s="1451"/>
      <c r="BB50" s="1451"/>
      <c r="BC50" s="1451"/>
      <c r="BD50" s="1451"/>
      <c r="BE50" s="1451"/>
      <c r="BF50" s="1451"/>
      <c r="BG50" s="1451"/>
      <c r="BH50" s="1451"/>
      <c r="BI50" s="1451"/>
      <c r="BJ50" s="1451"/>
      <c r="BK50" s="1451"/>
      <c r="BL50" s="1451"/>
      <c r="BM50" s="1451"/>
      <c r="BN50" s="1451"/>
      <c r="BO50" s="1451"/>
      <c r="BP50" s="1451"/>
      <c r="BQ50" s="1451"/>
      <c r="BR50" s="1451"/>
      <c r="BS50" s="1451"/>
      <c r="BT50" s="1451"/>
      <c r="BU50" s="1451"/>
      <c r="BV50" s="1451"/>
      <c r="BW50" s="1451"/>
      <c r="BX50" s="1451"/>
      <c r="BY50" s="1451"/>
      <c r="BZ50" s="1451"/>
      <c r="CA50" s="1451"/>
      <c r="CB50" s="1451"/>
      <c r="CC50" s="1452"/>
    </row>
    <row r="51" spans="2:82" s="545" customFormat="1" ht="30" customHeight="1">
      <c r="B51" s="961"/>
      <c r="C51" s="640"/>
      <c r="D51" s="640"/>
      <c r="E51" s="640"/>
      <c r="F51" s="640"/>
      <c r="G51" s="640"/>
      <c r="H51" s="640"/>
      <c r="I51" s="640"/>
      <c r="J51" s="640"/>
      <c r="K51" s="640"/>
      <c r="L51" s="640"/>
      <c r="M51" s="640"/>
      <c r="N51" s="640"/>
      <c r="O51" s="640"/>
      <c r="P51" s="640"/>
      <c r="Q51" s="640"/>
      <c r="R51" s="640"/>
      <c r="S51" s="640"/>
      <c r="T51" s="640"/>
      <c r="U51" s="640"/>
      <c r="V51" s="640"/>
      <c r="W51" s="640"/>
      <c r="X51" s="640"/>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640"/>
      <c r="BV51" s="640"/>
      <c r="BW51" s="640"/>
      <c r="BX51" s="640"/>
      <c r="BY51" s="640"/>
      <c r="BZ51" s="640"/>
      <c r="CA51" s="640"/>
      <c r="CB51" s="640"/>
      <c r="CC51" s="962"/>
      <c r="CD51" s="546"/>
    </row>
    <row r="52" spans="2:82" ht="32.25" customHeight="1">
      <c r="B52" s="547"/>
      <c r="C52" s="914">
        <v>1.1100000000000001</v>
      </c>
      <c r="D52" s="914" t="s">
        <v>1213</v>
      </c>
      <c r="AX52" s="545"/>
      <c r="CC52" s="549"/>
    </row>
    <row r="53" spans="2:82" ht="32.25" customHeight="1">
      <c r="B53" s="547"/>
      <c r="D53" s="590" t="s">
        <v>1214</v>
      </c>
      <c r="CC53" s="549"/>
    </row>
    <row r="54" spans="2:82" ht="32.25" customHeight="1">
      <c r="B54" s="547"/>
      <c r="D54" s="587" t="s">
        <v>19</v>
      </c>
      <c r="E54" s="587"/>
      <c r="F54" s="587"/>
      <c r="G54" s="587"/>
      <c r="H54" s="587"/>
      <c r="I54" s="587"/>
      <c r="J54" s="587"/>
      <c r="K54" s="587"/>
      <c r="L54" s="587"/>
      <c r="M54" s="587"/>
      <c r="N54" s="587"/>
      <c r="O54" s="587"/>
      <c r="P54" s="587"/>
      <c r="Q54" s="587"/>
      <c r="R54" s="587"/>
      <c r="S54" s="587"/>
      <c r="T54" s="587"/>
      <c r="U54" s="587"/>
      <c r="V54" s="587"/>
      <c r="W54" s="587"/>
      <c r="X54" s="587"/>
      <c r="Y54" s="587"/>
      <c r="Z54" s="587"/>
      <c r="AA54" s="587"/>
      <c r="AB54" s="587"/>
      <c r="AC54" s="587"/>
      <c r="BW54" s="558"/>
      <c r="BX54" s="558"/>
      <c r="BY54" s="558"/>
      <c r="BZ54" s="558"/>
      <c r="CA54" s="558"/>
      <c r="CB54" s="558"/>
      <c r="CC54" s="549"/>
    </row>
    <row r="55" spans="2:82" ht="32.25" customHeight="1">
      <c r="B55" s="547"/>
      <c r="D55" s="2325" t="s">
        <v>20</v>
      </c>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570"/>
      <c r="AD55" s="586"/>
      <c r="AE55" s="586"/>
      <c r="AF55" s="586"/>
      <c r="AG55" s="586"/>
      <c r="AH55" s="586"/>
      <c r="AI55" s="586"/>
      <c r="AJ55" s="586"/>
      <c r="AK55" s="586"/>
      <c r="AL55" s="586"/>
      <c r="AM55" s="586"/>
      <c r="AN55" s="586"/>
      <c r="AO55" s="586"/>
      <c r="AP55" s="586"/>
      <c r="AQ55" s="586"/>
      <c r="AR55" s="586"/>
      <c r="AS55" s="586"/>
      <c r="AT55" s="586"/>
      <c r="AU55" s="586"/>
      <c r="AV55" s="586"/>
      <c r="AW55" s="586"/>
      <c r="AX55" s="586"/>
      <c r="AY55" s="586"/>
      <c r="AZ55" s="586"/>
      <c r="BA55" s="586"/>
      <c r="BB55" s="586"/>
      <c r="BC55" s="586"/>
      <c r="BD55" s="586"/>
      <c r="BE55" s="586"/>
      <c r="BF55" s="586"/>
      <c r="BG55" s="586"/>
      <c r="BH55" s="586"/>
      <c r="BI55" s="586"/>
      <c r="BJ55" s="586"/>
      <c r="BK55" s="586"/>
      <c r="BL55" s="586"/>
      <c r="BM55" s="586"/>
      <c r="BN55" s="586"/>
      <c r="BO55" s="586"/>
      <c r="BP55" s="586"/>
      <c r="BQ55" s="586"/>
      <c r="BR55" s="586"/>
      <c r="BS55" s="586"/>
      <c r="BT55" s="586"/>
      <c r="BU55" s="586"/>
      <c r="BV55" s="586"/>
      <c r="BW55" s="586"/>
      <c r="BX55" s="586"/>
      <c r="BY55" s="586"/>
      <c r="BZ55" s="586"/>
      <c r="CA55" s="586"/>
      <c r="CB55" s="586"/>
      <c r="CC55" s="549"/>
    </row>
    <row r="56" spans="2:82" ht="16.2" customHeight="1">
      <c r="B56" s="547"/>
      <c r="D56" s="570"/>
      <c r="E56" s="570"/>
      <c r="F56" s="570"/>
      <c r="G56" s="570"/>
      <c r="H56" s="570"/>
      <c r="I56" s="570"/>
      <c r="J56" s="570"/>
      <c r="K56" s="570"/>
      <c r="L56" s="570"/>
      <c r="M56" s="570"/>
      <c r="N56" s="570"/>
      <c r="O56" s="570"/>
      <c r="P56" s="570"/>
      <c r="Q56" s="570"/>
      <c r="R56" s="570"/>
      <c r="S56" s="570"/>
      <c r="T56" s="570"/>
      <c r="U56" s="570"/>
      <c r="V56" s="570"/>
      <c r="W56" s="570"/>
      <c r="X56" s="570"/>
      <c r="Y56" s="570"/>
      <c r="Z56" s="570"/>
      <c r="AA56" s="570"/>
      <c r="AB56" s="570"/>
      <c r="AC56" s="570"/>
      <c r="AD56" s="586"/>
      <c r="AE56" s="586"/>
      <c r="AF56" s="586"/>
      <c r="AG56" s="586"/>
      <c r="AH56" s="586"/>
      <c r="AI56" s="586"/>
      <c r="AJ56" s="586"/>
      <c r="AK56" s="586"/>
      <c r="AL56" s="586"/>
      <c r="AM56" s="586"/>
      <c r="AN56" s="586"/>
      <c r="AO56" s="586"/>
      <c r="AP56" s="586"/>
      <c r="AQ56" s="586"/>
      <c r="AR56" s="586"/>
      <c r="AS56" s="586"/>
      <c r="AT56" s="586"/>
      <c r="AU56" s="586"/>
      <c r="AV56" s="586"/>
      <c r="AW56" s="586"/>
      <c r="AX56" s="586"/>
      <c r="AY56" s="586"/>
      <c r="AZ56" s="586"/>
      <c r="BA56" s="586"/>
      <c r="BB56" s="586"/>
      <c r="BC56" s="586"/>
      <c r="BD56" s="586"/>
      <c r="BE56" s="586"/>
      <c r="BF56" s="586"/>
      <c r="BG56" s="586"/>
      <c r="BH56" s="586"/>
      <c r="BI56" s="586"/>
      <c r="BJ56" s="586"/>
      <c r="BK56" s="586"/>
      <c r="BL56" s="586"/>
      <c r="BM56" s="586"/>
      <c r="BN56" s="586"/>
      <c r="BO56" s="586"/>
      <c r="BP56" s="586"/>
      <c r="BQ56" s="586"/>
      <c r="BR56" s="586"/>
      <c r="BS56" s="586"/>
      <c r="BT56" s="586"/>
      <c r="BU56" s="586"/>
      <c r="BV56" s="586"/>
      <c r="BW56" s="586"/>
      <c r="BX56" s="586"/>
      <c r="BY56" s="586"/>
      <c r="BZ56" s="586"/>
      <c r="CA56" s="586"/>
      <c r="CB56" s="586"/>
      <c r="CC56" s="549"/>
    </row>
    <row r="57" spans="2:82" ht="32.25" customHeight="1" thickBot="1">
      <c r="B57" s="547"/>
      <c r="D57" s="569"/>
      <c r="E57" s="569"/>
      <c r="F57" s="583" t="s">
        <v>390</v>
      </c>
      <c r="G57" s="583"/>
      <c r="H57" s="583"/>
      <c r="I57" s="583"/>
      <c r="J57" s="569"/>
      <c r="K57" s="569"/>
      <c r="L57" s="569"/>
      <c r="M57" s="569"/>
      <c r="N57" s="569"/>
      <c r="O57" s="569"/>
      <c r="P57" s="584"/>
      <c r="Q57" s="569"/>
      <c r="R57" s="569"/>
      <c r="S57" s="569"/>
      <c r="T57" s="569"/>
      <c r="U57" s="569"/>
      <c r="V57" s="569"/>
      <c r="W57" s="569"/>
      <c r="X57" s="569"/>
      <c r="Y57" s="569"/>
      <c r="Z57" s="569"/>
      <c r="AA57" s="569"/>
      <c r="AB57" s="569"/>
      <c r="AC57" s="569"/>
      <c r="AD57" s="586"/>
      <c r="AE57" s="586"/>
      <c r="AF57" s="586"/>
      <c r="AG57" s="586"/>
      <c r="AH57" s="586"/>
      <c r="AI57" s="586"/>
      <c r="AJ57" s="586"/>
      <c r="AK57" s="586"/>
      <c r="AL57" s="586"/>
      <c r="AM57" s="586"/>
      <c r="AN57" s="586"/>
      <c r="AO57" s="586"/>
      <c r="AP57" s="586"/>
      <c r="AQ57" s="586"/>
      <c r="AR57" s="586"/>
      <c r="AS57" s="586"/>
      <c r="AT57" s="586"/>
      <c r="AU57" s="586"/>
      <c r="AV57" s="586"/>
      <c r="AW57" s="586"/>
      <c r="AX57" s="586"/>
      <c r="AY57" s="586"/>
      <c r="AZ57" s="586"/>
      <c r="BA57" s="586"/>
      <c r="BB57" s="586"/>
      <c r="BC57" s="586"/>
      <c r="BD57" s="586"/>
      <c r="BE57" s="586"/>
      <c r="BF57" s="586"/>
      <c r="BG57" s="586"/>
      <c r="BH57" s="586"/>
      <c r="BI57" s="586"/>
      <c r="BJ57" s="586"/>
      <c r="BK57" s="586"/>
      <c r="BL57" s="586"/>
      <c r="BM57" s="586"/>
      <c r="BN57" s="586"/>
      <c r="BO57" s="586"/>
      <c r="BP57" s="586"/>
      <c r="BQ57" s="586"/>
      <c r="BR57" s="586"/>
      <c r="BS57" s="586"/>
      <c r="BT57" s="586"/>
      <c r="BU57" s="586"/>
      <c r="BV57" s="586"/>
      <c r="BW57" s="586"/>
      <c r="BX57" s="586"/>
      <c r="BY57" s="586"/>
      <c r="BZ57" s="586"/>
      <c r="CA57" s="586"/>
      <c r="CB57" s="586"/>
      <c r="CC57" s="549"/>
    </row>
    <row r="58" spans="2:82" ht="26.4" customHeight="1">
      <c r="B58" s="547"/>
      <c r="D58" s="587"/>
      <c r="E58" s="2317" t="s">
        <v>21</v>
      </c>
      <c r="F58" s="570"/>
      <c r="G58" s="2409"/>
      <c r="H58" s="2410"/>
      <c r="I58" s="2411"/>
      <c r="J58" s="570"/>
      <c r="K58" s="2272" t="s">
        <v>1283</v>
      </c>
      <c r="L58" s="2272"/>
      <c r="M58" s="2272"/>
      <c r="N58" s="2272"/>
      <c r="O58" s="2272"/>
      <c r="P58" s="570"/>
      <c r="Q58" s="570"/>
      <c r="R58" s="2317" t="s">
        <v>22</v>
      </c>
      <c r="S58" s="588"/>
      <c r="T58" s="2409"/>
      <c r="U58" s="2410"/>
      <c r="V58" s="2411"/>
      <c r="W58" s="570"/>
      <c r="X58" s="2272" t="s">
        <v>1284</v>
      </c>
      <c r="Y58" s="2272"/>
      <c r="Z58" s="2272"/>
      <c r="AA58" s="2272"/>
      <c r="AB58" s="2272"/>
      <c r="AC58" s="2272"/>
      <c r="AD58" s="566"/>
      <c r="AE58" s="566"/>
      <c r="AF58" s="566"/>
      <c r="AG58" s="566"/>
      <c r="AH58" s="566"/>
      <c r="AI58" s="566"/>
      <c r="AJ58" s="566"/>
      <c r="AK58" s="566"/>
      <c r="AL58" s="566"/>
      <c r="AM58" s="566"/>
      <c r="AN58" s="566"/>
      <c r="AO58" s="566"/>
      <c r="AP58" s="566"/>
      <c r="AQ58" s="566"/>
      <c r="AR58" s="566"/>
      <c r="AS58" s="566"/>
      <c r="AT58" s="566"/>
      <c r="AU58" s="566"/>
      <c r="AV58" s="566"/>
      <c r="AW58" s="566"/>
      <c r="CC58" s="549"/>
    </row>
    <row r="59" spans="2:82" ht="26.4" customHeight="1" thickBot="1">
      <c r="B59" s="547"/>
      <c r="D59" s="936"/>
      <c r="E59" s="2317"/>
      <c r="F59" s="570"/>
      <c r="G59" s="2412"/>
      <c r="H59" s="2413"/>
      <c r="I59" s="2414"/>
      <c r="J59" s="570"/>
      <c r="K59" s="2272"/>
      <c r="L59" s="2272"/>
      <c r="M59" s="2272"/>
      <c r="N59" s="2272"/>
      <c r="O59" s="2272"/>
      <c r="P59" s="570"/>
      <c r="Q59" s="570"/>
      <c r="R59" s="2317"/>
      <c r="S59" s="588"/>
      <c r="T59" s="2412"/>
      <c r="U59" s="2413"/>
      <c r="V59" s="2414"/>
      <c r="W59" s="570"/>
      <c r="X59" s="2272"/>
      <c r="Y59" s="2272"/>
      <c r="Z59" s="2272"/>
      <c r="AA59" s="2272"/>
      <c r="AB59" s="2272"/>
      <c r="AC59" s="2272"/>
      <c r="AD59" s="566"/>
      <c r="AE59" s="566"/>
      <c r="AF59" s="566"/>
      <c r="AG59" s="566"/>
      <c r="AH59" s="566"/>
      <c r="AI59" s="566"/>
      <c r="AJ59" s="566"/>
      <c r="AK59" s="566"/>
      <c r="AL59" s="566"/>
      <c r="AM59" s="566"/>
      <c r="AN59" s="566"/>
      <c r="AO59" s="566"/>
      <c r="AP59" s="566"/>
      <c r="AQ59" s="566"/>
      <c r="AR59" s="566"/>
      <c r="AS59" s="566"/>
      <c r="AT59" s="566"/>
      <c r="AU59" s="566"/>
      <c r="AV59" s="566"/>
      <c r="AW59" s="566"/>
      <c r="CC59" s="549"/>
    </row>
    <row r="60" spans="2:82" ht="32.25" customHeight="1">
      <c r="B60" s="556"/>
      <c r="CC60" s="549"/>
    </row>
    <row r="61" spans="2:82" ht="32.25" customHeight="1">
      <c r="B61" s="556"/>
      <c r="CC61" s="549"/>
    </row>
    <row r="62" spans="2:82" ht="32.25" customHeight="1">
      <c r="B62" s="556"/>
      <c r="CC62" s="549"/>
    </row>
    <row r="63" spans="2:82" ht="32.25" customHeight="1">
      <c r="B63" s="556"/>
      <c r="CC63" s="549"/>
    </row>
    <row r="64" spans="2:82" ht="32.25" customHeight="1">
      <c r="B64" s="556"/>
      <c r="CC64" s="549"/>
    </row>
    <row r="65" spans="2:81" ht="32.25" customHeight="1">
      <c r="B65" s="556"/>
      <c r="CC65" s="549"/>
    </row>
    <row r="66" spans="2:81" ht="32.25" customHeight="1">
      <c r="B66" s="556"/>
      <c r="CC66" s="549"/>
    </row>
    <row r="67" spans="2:81" ht="32.25" customHeight="1">
      <c r="B67" s="556"/>
      <c r="CC67" s="549"/>
    </row>
    <row r="68" spans="2:81" ht="32.25" customHeight="1">
      <c r="B68" s="556"/>
      <c r="CC68" s="549"/>
    </row>
    <row r="69" spans="2:81" ht="32.25" customHeight="1">
      <c r="B69" s="556"/>
      <c r="CC69" s="549"/>
    </row>
    <row r="70" spans="2:81" ht="32.25" customHeight="1">
      <c r="B70" s="556"/>
      <c r="CC70" s="549"/>
    </row>
    <row r="71" spans="2:81" ht="32.25" customHeight="1">
      <c r="B71" s="556"/>
      <c r="CC71" s="549"/>
    </row>
    <row r="72" spans="2:81" ht="32.25" customHeight="1">
      <c r="B72" s="556"/>
      <c r="CC72" s="549"/>
    </row>
    <row r="73" spans="2:81" ht="32.25" customHeight="1">
      <c r="B73" s="556"/>
      <c r="CC73" s="549"/>
    </row>
    <row r="74" spans="2:81" ht="32.25" customHeight="1">
      <c r="B74" s="556"/>
      <c r="CC74" s="549"/>
    </row>
    <row r="75" spans="2:81" ht="32.25" customHeight="1">
      <c r="B75" s="556"/>
      <c r="CC75" s="549"/>
    </row>
    <row r="76" spans="2:81" ht="32.25" customHeight="1">
      <c r="B76" s="556"/>
      <c r="CC76" s="549"/>
    </row>
    <row r="77" spans="2:81" ht="32.25" customHeight="1">
      <c r="B77" s="556"/>
      <c r="CC77" s="549"/>
    </row>
    <row r="78" spans="2:81" ht="32.25" customHeight="1">
      <c r="B78" s="556"/>
      <c r="CC78" s="549"/>
    </row>
    <row r="79" spans="2:81" ht="32.25" customHeight="1">
      <c r="B79" s="556"/>
      <c r="CC79" s="549"/>
    </row>
    <row r="80" spans="2:81" ht="29.25" customHeight="1" thickBot="1">
      <c r="B80" s="562"/>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c r="AR80" s="553"/>
      <c r="AS80" s="553"/>
      <c r="AT80" s="553"/>
      <c r="AU80" s="553"/>
      <c r="AV80" s="553"/>
      <c r="AW80" s="553"/>
      <c r="AX80" s="553"/>
      <c r="AY80" s="553"/>
      <c r="AZ80" s="553"/>
      <c r="BA80" s="553"/>
      <c r="BB80" s="553"/>
      <c r="BC80" s="553"/>
      <c r="BD80" s="553"/>
      <c r="BE80" s="553"/>
      <c r="BF80" s="553"/>
      <c r="BG80" s="553"/>
      <c r="BH80" s="553"/>
      <c r="BI80" s="553"/>
      <c r="BJ80" s="553"/>
      <c r="BK80" s="553"/>
      <c r="BL80" s="553"/>
      <c r="BM80" s="553"/>
      <c r="BN80" s="553"/>
      <c r="BO80" s="553"/>
      <c r="BP80" s="553"/>
      <c r="BQ80" s="553"/>
      <c r="BR80" s="553"/>
      <c r="BS80" s="553"/>
      <c r="BT80" s="553"/>
      <c r="BU80" s="553"/>
      <c r="BV80" s="553"/>
      <c r="BW80" s="553"/>
      <c r="BX80" s="553"/>
      <c r="BY80" s="553"/>
      <c r="BZ80" s="553"/>
      <c r="CA80" s="553"/>
      <c r="CB80" s="553"/>
      <c r="CC80" s="555"/>
    </row>
    <row r="81" spans="1:82" ht="29.25" customHeight="1">
      <c r="B81" s="2408">
        <v>5</v>
      </c>
      <c r="C81" s="2408"/>
      <c r="D81" s="2408"/>
      <c r="E81" s="2408"/>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8"/>
      <c r="AI81" s="2408"/>
      <c r="AJ81" s="2408"/>
      <c r="AK81" s="2408"/>
      <c r="AL81" s="2408"/>
      <c r="AM81" s="2408"/>
      <c r="AN81" s="2408"/>
      <c r="AO81" s="2408"/>
      <c r="AP81" s="2408"/>
      <c r="AQ81" s="2408"/>
      <c r="AR81" s="2408"/>
      <c r="AS81" s="2408"/>
      <c r="AT81" s="2408"/>
      <c r="AU81" s="2408"/>
      <c r="AV81" s="2408"/>
      <c r="AW81" s="2408"/>
      <c r="AX81" s="2408"/>
      <c r="AY81" s="2408"/>
      <c r="AZ81" s="2408"/>
      <c r="BA81" s="2408"/>
      <c r="BB81" s="2408"/>
      <c r="BC81" s="2408"/>
      <c r="BD81" s="2408"/>
      <c r="BE81" s="2408"/>
      <c r="BF81" s="2408"/>
      <c r="BG81" s="2408"/>
      <c r="BH81" s="2408"/>
      <c r="BI81" s="2408"/>
      <c r="BJ81" s="2408"/>
      <c r="BK81" s="2408"/>
      <c r="BL81" s="2408"/>
      <c r="BM81" s="2408"/>
      <c r="BN81" s="2408"/>
      <c r="BO81" s="2408"/>
      <c r="BP81" s="2408"/>
      <c r="BQ81" s="2408"/>
      <c r="BR81" s="2408"/>
      <c r="BS81" s="2408"/>
      <c r="BT81" s="2408"/>
      <c r="BU81" s="2408"/>
      <c r="BV81" s="2408"/>
      <c r="BW81" s="2408"/>
      <c r="BX81" s="2408"/>
      <c r="BY81" s="2408"/>
      <c r="BZ81" s="2408"/>
      <c r="CA81" s="2408"/>
      <c r="CB81" s="2408"/>
      <c r="CC81" s="2408"/>
    </row>
    <row r="82" spans="1:82" ht="29.25" customHeight="1">
      <c r="A82" s="550"/>
      <c r="B82" s="2379"/>
      <c r="C82" s="2379"/>
      <c r="D82" s="2379"/>
      <c r="E82" s="2379"/>
      <c r="F82" s="2379"/>
      <c r="G82" s="2379"/>
      <c r="H82" s="2379"/>
      <c r="I82" s="2379"/>
      <c r="J82" s="2379"/>
      <c r="K82" s="2379"/>
      <c r="L82" s="2379"/>
      <c r="M82" s="2379"/>
      <c r="N82" s="2379"/>
      <c r="O82" s="2379"/>
      <c r="P82" s="2379"/>
      <c r="Q82" s="2379"/>
      <c r="R82" s="2379"/>
      <c r="S82" s="2379"/>
      <c r="T82" s="2379"/>
      <c r="U82" s="2379"/>
      <c r="V82" s="2379"/>
      <c r="W82" s="2379"/>
      <c r="X82" s="2379"/>
      <c r="Y82" s="2379"/>
      <c r="Z82" s="2379"/>
      <c r="AA82" s="2379"/>
      <c r="AB82" s="2379"/>
      <c r="AC82" s="2379"/>
      <c r="AD82" s="2379"/>
      <c r="AE82" s="2379"/>
      <c r="AF82" s="2379"/>
      <c r="AG82" s="2379"/>
      <c r="AH82" s="2379"/>
      <c r="AI82" s="2379"/>
      <c r="AJ82" s="2379"/>
      <c r="AK82" s="2379"/>
      <c r="AL82" s="2379"/>
      <c r="AM82" s="2379"/>
      <c r="AN82" s="2379"/>
      <c r="AO82" s="2379"/>
      <c r="AP82" s="2379"/>
      <c r="AQ82" s="2379"/>
      <c r="AR82" s="2379"/>
      <c r="AS82" s="2379"/>
      <c r="AT82" s="2379"/>
      <c r="AU82" s="2379"/>
      <c r="AV82" s="2379"/>
      <c r="AW82" s="2379"/>
      <c r="AX82" s="2379"/>
      <c r="AY82" s="2379"/>
      <c r="AZ82" s="2379"/>
      <c r="BA82" s="2379"/>
      <c r="BB82" s="2379"/>
      <c r="BC82" s="2379"/>
      <c r="BD82" s="2379"/>
      <c r="BE82" s="2379"/>
      <c r="BF82" s="2379"/>
      <c r="BG82" s="2379"/>
      <c r="BH82" s="2379"/>
      <c r="BI82" s="2379"/>
      <c r="BJ82" s="2379"/>
      <c r="BK82" s="2379"/>
      <c r="BL82" s="2379"/>
      <c r="BM82" s="2379"/>
      <c r="BN82" s="2379"/>
      <c r="BO82" s="2379"/>
      <c r="BP82" s="2379"/>
      <c r="BQ82" s="2379"/>
      <c r="BR82" s="2379"/>
      <c r="BS82" s="2379"/>
      <c r="BT82" s="2379"/>
      <c r="BU82" s="2379"/>
      <c r="BV82" s="2379"/>
      <c r="BW82" s="2379"/>
      <c r="BX82" s="2379"/>
      <c r="BY82" s="2379"/>
      <c r="BZ82" s="2379"/>
      <c r="CA82" s="2379"/>
      <c r="CB82" s="2379"/>
      <c r="CC82" s="2379"/>
      <c r="CD82" s="550"/>
    </row>
    <row r="83" spans="1:82" ht="29.25" customHeight="1">
      <c r="A83" s="550"/>
      <c r="B83" s="2379"/>
      <c r="C83" s="2379"/>
      <c r="D83" s="2379"/>
      <c r="E83" s="2379"/>
      <c r="F83" s="2379"/>
      <c r="G83" s="2379"/>
      <c r="H83" s="2379"/>
      <c r="I83" s="2379"/>
      <c r="J83" s="2379"/>
      <c r="K83" s="2379"/>
      <c r="L83" s="2379"/>
      <c r="M83" s="2379"/>
      <c r="N83" s="2379"/>
      <c r="O83" s="2379"/>
      <c r="P83" s="2379"/>
      <c r="Q83" s="2379"/>
      <c r="R83" s="2379"/>
      <c r="S83" s="2379"/>
      <c r="T83" s="2379"/>
      <c r="U83" s="2379"/>
      <c r="V83" s="2379"/>
      <c r="W83" s="2379"/>
      <c r="X83" s="2379"/>
      <c r="Y83" s="2379"/>
      <c r="Z83" s="2379"/>
      <c r="AA83" s="2379"/>
      <c r="AB83" s="2379"/>
      <c r="AC83" s="2379"/>
      <c r="AD83" s="2379"/>
      <c r="AE83" s="2379"/>
      <c r="AF83" s="2379"/>
      <c r="AG83" s="2379"/>
      <c r="AH83" s="2379"/>
      <c r="AI83" s="2379"/>
      <c r="AJ83" s="2379"/>
      <c r="AK83" s="2379"/>
      <c r="AL83" s="2379"/>
      <c r="AM83" s="2379"/>
      <c r="AN83" s="2379"/>
      <c r="AO83" s="2379"/>
      <c r="AP83" s="2379"/>
      <c r="AQ83" s="2379"/>
      <c r="AR83" s="2379"/>
      <c r="AS83" s="2379"/>
      <c r="AT83" s="2379"/>
      <c r="AU83" s="2379"/>
      <c r="AV83" s="2379"/>
      <c r="AW83" s="2379"/>
      <c r="AX83" s="2379"/>
      <c r="AY83" s="2379"/>
      <c r="AZ83" s="2379"/>
      <c r="BA83" s="2379"/>
      <c r="BB83" s="2379"/>
      <c r="BC83" s="2379"/>
      <c r="BD83" s="2379"/>
      <c r="BE83" s="2379"/>
      <c r="BF83" s="2379"/>
      <c r="BG83" s="2379"/>
      <c r="BH83" s="2379"/>
      <c r="BI83" s="2379"/>
      <c r="BJ83" s="2379"/>
      <c r="BK83" s="2379"/>
      <c r="BL83" s="2379"/>
      <c r="BM83" s="2379"/>
      <c r="BN83" s="2379"/>
      <c r="BO83" s="2379"/>
      <c r="BP83" s="2379"/>
      <c r="BQ83" s="2379"/>
      <c r="BR83" s="2379"/>
      <c r="BS83" s="2379"/>
      <c r="BT83" s="2379"/>
      <c r="BU83" s="2379"/>
      <c r="BV83" s="2379"/>
      <c r="BW83" s="2379"/>
      <c r="BX83" s="2379"/>
      <c r="BY83" s="2379"/>
      <c r="BZ83" s="2379"/>
      <c r="CA83" s="2379"/>
      <c r="CB83" s="2379"/>
      <c r="CC83" s="2379"/>
      <c r="CD83" s="550"/>
    </row>
  </sheetData>
  <mergeCells count="50">
    <mergeCell ref="BD47:BF48"/>
    <mergeCell ref="BH47:BL48"/>
    <mergeCell ref="B81:CC83"/>
    <mergeCell ref="D55:AB55"/>
    <mergeCell ref="E58:E59"/>
    <mergeCell ref="G58:I59"/>
    <mergeCell ref="K58:O59"/>
    <mergeCell ref="R58:R59"/>
    <mergeCell ref="T58:V59"/>
    <mergeCell ref="X58:AC59"/>
    <mergeCell ref="F46:U46"/>
    <mergeCell ref="AM47:AN48"/>
    <mergeCell ref="AO47:AQ48"/>
    <mergeCell ref="AS47:AW48"/>
    <mergeCell ref="BB47:BC48"/>
    <mergeCell ref="F12:U12"/>
    <mergeCell ref="I14:X14"/>
    <mergeCell ref="BX13:BZ13"/>
    <mergeCell ref="CA42:CB43"/>
    <mergeCell ref="BW9:BZ9"/>
    <mergeCell ref="BJ14:BK15"/>
    <mergeCell ref="BL14:BZ15"/>
    <mergeCell ref="BV36:BZ37"/>
    <mergeCell ref="CA38:CB39"/>
    <mergeCell ref="I17:X17"/>
    <mergeCell ref="F20:U20"/>
    <mergeCell ref="I23:X23"/>
    <mergeCell ref="I27:X27"/>
    <mergeCell ref="BL17:BZ18"/>
    <mergeCell ref="BJ17:BK18"/>
    <mergeCell ref="BJ23:BK25"/>
    <mergeCell ref="BL23:BZ25"/>
    <mergeCell ref="BJ27:BK28"/>
    <mergeCell ref="BL27:BZ28"/>
    <mergeCell ref="BT39:BX40"/>
    <mergeCell ref="BT42:BX43"/>
    <mergeCell ref="BH38:BL39"/>
    <mergeCell ref="F37:U37"/>
    <mergeCell ref="AO38:AQ39"/>
    <mergeCell ref="AM38:AN39"/>
    <mergeCell ref="BB38:BC39"/>
    <mergeCell ref="BD38:BF39"/>
    <mergeCell ref="AS38:AW39"/>
    <mergeCell ref="BD43:BF44"/>
    <mergeCell ref="BH43:BL44"/>
    <mergeCell ref="F42:U42"/>
    <mergeCell ref="AM43:AN44"/>
    <mergeCell ref="AO43:AQ44"/>
    <mergeCell ref="AS43:AW44"/>
    <mergeCell ref="BB43:BC44"/>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8">
    <tabColor rgb="FF92D050"/>
    <pageSetUpPr fitToPage="1"/>
  </sheetPr>
  <dimension ref="A1:CO92"/>
  <sheetViews>
    <sheetView showGridLines="0" view="pageBreakPreview" zoomScale="40" zoomScaleNormal="54" zoomScaleSheetLayoutView="40" workbookViewId="0">
      <selection activeCell="AA99" sqref="AA99"/>
    </sheetView>
  </sheetViews>
  <sheetFormatPr defaultColWidth="2.109375" defaultRowHeight="32.25" customHeight="1"/>
  <cols>
    <col min="1" max="1" width="9" style="544" customWidth="1"/>
    <col min="2" max="2" width="3.6640625" style="544" customWidth="1"/>
    <col min="3" max="3" width="11.6640625" style="544" customWidth="1"/>
    <col min="4" max="5" width="3.6640625" style="544" customWidth="1"/>
    <col min="6" max="46" width="3.5546875" style="544" customWidth="1"/>
    <col min="47" max="47" width="4.33203125" style="544" customWidth="1"/>
    <col min="48" max="82" width="3.5546875" style="544" customWidth="1"/>
    <col min="83" max="83" width="2.6640625" style="544" customWidth="1"/>
    <col min="84" max="88" width="2.109375" style="544"/>
    <col min="89" max="89" width="2.109375" style="544" customWidth="1"/>
    <col min="90" max="90" width="2.109375" style="544"/>
    <col min="91" max="91" width="21.88671875" style="544" customWidth="1"/>
    <col min="92" max="249" width="2.109375" style="544"/>
    <col min="250" max="250" width="3.5546875" style="544" customWidth="1"/>
    <col min="251" max="251" width="8.5546875" style="544" bestFit="1" customWidth="1"/>
    <col min="252" max="252" width="3.5546875" style="544" customWidth="1"/>
    <col min="253" max="256" width="1.33203125" style="544" customWidth="1"/>
    <col min="257" max="338" width="3.5546875" style="544" customWidth="1"/>
    <col min="339" max="505" width="2.109375" style="544"/>
    <col min="506" max="506" width="3.5546875" style="544" customWidth="1"/>
    <col min="507" max="507" width="8.5546875" style="544" bestFit="1" customWidth="1"/>
    <col min="508" max="508" width="3.5546875" style="544" customWidth="1"/>
    <col min="509" max="512" width="1.33203125" style="544" customWidth="1"/>
    <col min="513" max="594" width="3.5546875" style="544" customWidth="1"/>
    <col min="595" max="761" width="2.109375" style="544"/>
    <col min="762" max="762" width="3.5546875" style="544" customWidth="1"/>
    <col min="763" max="763" width="8.5546875" style="544" bestFit="1" customWidth="1"/>
    <col min="764" max="764" width="3.5546875" style="544" customWidth="1"/>
    <col min="765" max="768" width="1.33203125" style="544" customWidth="1"/>
    <col min="769" max="850" width="3.5546875" style="544" customWidth="1"/>
    <col min="851" max="1017" width="2.109375" style="544"/>
    <col min="1018" max="1018" width="3.5546875" style="544" customWidth="1"/>
    <col min="1019" max="1019" width="8.5546875" style="544" bestFit="1" customWidth="1"/>
    <col min="1020" max="1020" width="3.5546875" style="544" customWidth="1"/>
    <col min="1021" max="1024" width="1.33203125" style="544" customWidth="1"/>
    <col min="1025" max="1106" width="3.5546875" style="544" customWidth="1"/>
    <col min="1107" max="1273" width="2.109375" style="544"/>
    <col min="1274" max="1274" width="3.5546875" style="544" customWidth="1"/>
    <col min="1275" max="1275" width="8.5546875" style="544" bestFit="1" customWidth="1"/>
    <col min="1276" max="1276" width="3.5546875" style="544" customWidth="1"/>
    <col min="1277" max="1280" width="1.33203125" style="544" customWidth="1"/>
    <col min="1281" max="1362" width="3.5546875" style="544" customWidth="1"/>
    <col min="1363" max="1529" width="2.109375" style="544"/>
    <col min="1530" max="1530" width="3.5546875" style="544" customWidth="1"/>
    <col min="1531" max="1531" width="8.5546875" style="544" bestFit="1" customWidth="1"/>
    <col min="1532" max="1532" width="3.5546875" style="544" customWidth="1"/>
    <col min="1533" max="1536" width="1.33203125" style="544" customWidth="1"/>
    <col min="1537" max="1618" width="3.5546875" style="544" customWidth="1"/>
    <col min="1619" max="1785" width="2.109375" style="544"/>
    <col min="1786" max="1786" width="3.5546875" style="544" customWidth="1"/>
    <col min="1787" max="1787" width="8.5546875" style="544" bestFit="1" customWidth="1"/>
    <col min="1788" max="1788" width="3.5546875" style="544" customWidth="1"/>
    <col min="1789" max="1792" width="1.33203125" style="544" customWidth="1"/>
    <col min="1793" max="1874" width="3.5546875" style="544" customWidth="1"/>
    <col min="1875" max="2041" width="2.109375" style="544"/>
    <col min="2042" max="2042" width="3.5546875" style="544" customWidth="1"/>
    <col min="2043" max="2043" width="8.5546875" style="544" bestFit="1" customWidth="1"/>
    <col min="2044" max="2044" width="3.5546875" style="544" customWidth="1"/>
    <col min="2045" max="2048" width="1.33203125" style="544" customWidth="1"/>
    <col min="2049" max="2130" width="3.5546875" style="544" customWidth="1"/>
    <col min="2131" max="2297" width="2.109375" style="544"/>
    <col min="2298" max="2298" width="3.5546875" style="544" customWidth="1"/>
    <col min="2299" max="2299" width="8.5546875" style="544" bestFit="1" customWidth="1"/>
    <col min="2300" max="2300" width="3.5546875" style="544" customWidth="1"/>
    <col min="2301" max="2304" width="1.33203125" style="544" customWidth="1"/>
    <col min="2305" max="2386" width="3.5546875" style="544" customWidth="1"/>
    <col min="2387" max="2553" width="2.109375" style="544"/>
    <col min="2554" max="2554" width="3.5546875" style="544" customWidth="1"/>
    <col min="2555" max="2555" width="8.5546875" style="544" bestFit="1" customWidth="1"/>
    <col min="2556" max="2556" width="3.5546875" style="544" customWidth="1"/>
    <col min="2557" max="2560" width="1.33203125" style="544" customWidth="1"/>
    <col min="2561" max="2642" width="3.5546875" style="544" customWidth="1"/>
    <col min="2643" max="2809" width="2.109375" style="544"/>
    <col min="2810" max="2810" width="3.5546875" style="544" customWidth="1"/>
    <col min="2811" max="2811" width="8.5546875" style="544" bestFit="1" customWidth="1"/>
    <col min="2812" max="2812" width="3.5546875" style="544" customWidth="1"/>
    <col min="2813" max="2816" width="1.33203125" style="544" customWidth="1"/>
    <col min="2817" max="2898" width="3.5546875" style="544" customWidth="1"/>
    <col min="2899" max="3065" width="2.109375" style="544"/>
    <col min="3066" max="3066" width="3.5546875" style="544" customWidth="1"/>
    <col min="3067" max="3067" width="8.5546875" style="544" bestFit="1" customWidth="1"/>
    <col min="3068" max="3068" width="3.5546875" style="544" customWidth="1"/>
    <col min="3069" max="3072" width="1.33203125" style="544" customWidth="1"/>
    <col min="3073" max="3154" width="3.5546875" style="544" customWidth="1"/>
    <col min="3155" max="3321" width="2.109375" style="544"/>
    <col min="3322" max="3322" width="3.5546875" style="544" customWidth="1"/>
    <col min="3323" max="3323" width="8.5546875" style="544" bestFit="1" customWidth="1"/>
    <col min="3324" max="3324" width="3.5546875" style="544" customWidth="1"/>
    <col min="3325" max="3328" width="1.33203125" style="544" customWidth="1"/>
    <col min="3329" max="3410" width="3.5546875" style="544" customWidth="1"/>
    <col min="3411" max="3577" width="2.109375" style="544"/>
    <col min="3578" max="3578" width="3.5546875" style="544" customWidth="1"/>
    <col min="3579" max="3579" width="8.5546875" style="544" bestFit="1" customWidth="1"/>
    <col min="3580" max="3580" width="3.5546875" style="544" customWidth="1"/>
    <col min="3581" max="3584" width="1.33203125" style="544" customWidth="1"/>
    <col min="3585" max="3666" width="3.5546875" style="544" customWidth="1"/>
    <col min="3667" max="3833" width="2.109375" style="544"/>
    <col min="3834" max="3834" width="3.5546875" style="544" customWidth="1"/>
    <col min="3835" max="3835" width="8.5546875" style="544" bestFit="1" customWidth="1"/>
    <col min="3836" max="3836" width="3.5546875" style="544" customWidth="1"/>
    <col min="3837" max="3840" width="1.33203125" style="544" customWidth="1"/>
    <col min="3841" max="3922" width="3.5546875" style="544" customWidth="1"/>
    <col min="3923" max="4089" width="2.109375" style="544"/>
    <col min="4090" max="4090" width="3.5546875" style="544" customWidth="1"/>
    <col min="4091" max="4091" width="8.5546875" style="544" bestFit="1" customWidth="1"/>
    <col min="4092" max="4092" width="3.5546875" style="544" customWidth="1"/>
    <col min="4093" max="4096" width="1.33203125" style="544" customWidth="1"/>
    <col min="4097" max="4178" width="3.5546875" style="544" customWidth="1"/>
    <col min="4179" max="4345" width="2.109375" style="544"/>
    <col min="4346" max="4346" width="3.5546875" style="544" customWidth="1"/>
    <col min="4347" max="4347" width="8.5546875" style="544" bestFit="1" customWidth="1"/>
    <col min="4348" max="4348" width="3.5546875" style="544" customWidth="1"/>
    <col min="4349" max="4352" width="1.33203125" style="544" customWidth="1"/>
    <col min="4353" max="4434" width="3.5546875" style="544" customWidth="1"/>
    <col min="4435" max="4601" width="2.109375" style="544"/>
    <col min="4602" max="4602" width="3.5546875" style="544" customWidth="1"/>
    <col min="4603" max="4603" width="8.5546875" style="544" bestFit="1" customWidth="1"/>
    <col min="4604" max="4604" width="3.5546875" style="544" customWidth="1"/>
    <col min="4605" max="4608" width="1.33203125" style="544" customWidth="1"/>
    <col min="4609" max="4690" width="3.5546875" style="544" customWidth="1"/>
    <col min="4691" max="4857" width="2.109375" style="544"/>
    <col min="4858" max="4858" width="3.5546875" style="544" customWidth="1"/>
    <col min="4859" max="4859" width="8.5546875" style="544" bestFit="1" customWidth="1"/>
    <col min="4860" max="4860" width="3.5546875" style="544" customWidth="1"/>
    <col min="4861" max="4864" width="1.33203125" style="544" customWidth="1"/>
    <col min="4865" max="4946" width="3.5546875" style="544" customWidth="1"/>
    <col min="4947" max="5113" width="2.109375" style="544"/>
    <col min="5114" max="5114" width="3.5546875" style="544" customWidth="1"/>
    <col min="5115" max="5115" width="8.5546875" style="544" bestFit="1" customWidth="1"/>
    <col min="5116" max="5116" width="3.5546875" style="544" customWidth="1"/>
    <col min="5117" max="5120" width="1.33203125" style="544" customWidth="1"/>
    <col min="5121" max="5202" width="3.5546875" style="544" customWidth="1"/>
    <col min="5203" max="5369" width="2.109375" style="544"/>
    <col min="5370" max="5370" width="3.5546875" style="544" customWidth="1"/>
    <col min="5371" max="5371" width="8.5546875" style="544" bestFit="1" customWidth="1"/>
    <col min="5372" max="5372" width="3.5546875" style="544" customWidth="1"/>
    <col min="5373" max="5376" width="1.33203125" style="544" customWidth="1"/>
    <col min="5377" max="5458" width="3.5546875" style="544" customWidth="1"/>
    <col min="5459" max="5625" width="2.109375" style="544"/>
    <col min="5626" max="5626" width="3.5546875" style="544" customWidth="1"/>
    <col min="5627" max="5627" width="8.5546875" style="544" bestFit="1" customWidth="1"/>
    <col min="5628" max="5628" width="3.5546875" style="544" customWidth="1"/>
    <col min="5629" max="5632" width="1.33203125" style="544" customWidth="1"/>
    <col min="5633" max="5714" width="3.5546875" style="544" customWidth="1"/>
    <col min="5715" max="5881" width="2.109375" style="544"/>
    <col min="5882" max="5882" width="3.5546875" style="544" customWidth="1"/>
    <col min="5883" max="5883" width="8.5546875" style="544" bestFit="1" customWidth="1"/>
    <col min="5884" max="5884" width="3.5546875" style="544" customWidth="1"/>
    <col min="5885" max="5888" width="1.33203125" style="544" customWidth="1"/>
    <col min="5889" max="5970" width="3.5546875" style="544" customWidth="1"/>
    <col min="5971" max="6137" width="2.109375" style="544"/>
    <col min="6138" max="6138" width="3.5546875" style="544" customWidth="1"/>
    <col min="6139" max="6139" width="8.5546875" style="544" bestFit="1" customWidth="1"/>
    <col min="6140" max="6140" width="3.5546875" style="544" customWidth="1"/>
    <col min="6141" max="6144" width="1.33203125" style="544" customWidth="1"/>
    <col min="6145" max="6226" width="3.5546875" style="544" customWidth="1"/>
    <col min="6227" max="6393" width="2.109375" style="544"/>
    <col min="6394" max="6394" width="3.5546875" style="544" customWidth="1"/>
    <col min="6395" max="6395" width="8.5546875" style="544" bestFit="1" customWidth="1"/>
    <col min="6396" max="6396" width="3.5546875" style="544" customWidth="1"/>
    <col min="6397" max="6400" width="1.33203125" style="544" customWidth="1"/>
    <col min="6401" max="6482" width="3.5546875" style="544" customWidth="1"/>
    <col min="6483" max="6649" width="2.109375" style="544"/>
    <col min="6650" max="6650" width="3.5546875" style="544" customWidth="1"/>
    <col min="6651" max="6651" width="8.5546875" style="544" bestFit="1" customWidth="1"/>
    <col min="6652" max="6652" width="3.5546875" style="544" customWidth="1"/>
    <col min="6653" max="6656" width="1.33203125" style="544" customWidth="1"/>
    <col min="6657" max="6738" width="3.5546875" style="544" customWidth="1"/>
    <col min="6739" max="6905" width="2.109375" style="544"/>
    <col min="6906" max="6906" width="3.5546875" style="544" customWidth="1"/>
    <col min="6907" max="6907" width="8.5546875" style="544" bestFit="1" customWidth="1"/>
    <col min="6908" max="6908" width="3.5546875" style="544" customWidth="1"/>
    <col min="6909" max="6912" width="1.33203125" style="544" customWidth="1"/>
    <col min="6913" max="6994" width="3.5546875" style="544" customWidth="1"/>
    <col min="6995" max="7161" width="2.109375" style="544"/>
    <col min="7162" max="7162" width="3.5546875" style="544" customWidth="1"/>
    <col min="7163" max="7163" width="8.5546875" style="544" bestFit="1" customWidth="1"/>
    <col min="7164" max="7164" width="3.5546875" style="544" customWidth="1"/>
    <col min="7165" max="7168" width="1.33203125" style="544" customWidth="1"/>
    <col min="7169" max="7250" width="3.5546875" style="544" customWidth="1"/>
    <col min="7251" max="7417" width="2.109375" style="544"/>
    <col min="7418" max="7418" width="3.5546875" style="544" customWidth="1"/>
    <col min="7419" max="7419" width="8.5546875" style="544" bestFit="1" customWidth="1"/>
    <col min="7420" max="7420" width="3.5546875" style="544" customWidth="1"/>
    <col min="7421" max="7424" width="1.33203125" style="544" customWidth="1"/>
    <col min="7425" max="7506" width="3.5546875" style="544" customWidth="1"/>
    <col min="7507" max="7673" width="2.109375" style="544"/>
    <col min="7674" max="7674" width="3.5546875" style="544" customWidth="1"/>
    <col min="7675" max="7675" width="8.5546875" style="544" bestFit="1" customWidth="1"/>
    <col min="7676" max="7676" width="3.5546875" style="544" customWidth="1"/>
    <col min="7677" max="7680" width="1.33203125" style="544" customWidth="1"/>
    <col min="7681" max="7762" width="3.5546875" style="544" customWidth="1"/>
    <col min="7763" max="7929" width="2.109375" style="544"/>
    <col min="7930" max="7930" width="3.5546875" style="544" customWidth="1"/>
    <col min="7931" max="7931" width="8.5546875" style="544" bestFit="1" customWidth="1"/>
    <col min="7932" max="7932" width="3.5546875" style="544" customWidth="1"/>
    <col min="7933" max="7936" width="1.33203125" style="544" customWidth="1"/>
    <col min="7937" max="8018" width="3.5546875" style="544" customWidth="1"/>
    <col min="8019" max="8185" width="2.109375" style="544"/>
    <col min="8186" max="8186" width="3.5546875" style="544" customWidth="1"/>
    <col min="8187" max="8187" width="8.5546875" style="544" bestFit="1" customWidth="1"/>
    <col min="8188" max="8188" width="3.5546875" style="544" customWidth="1"/>
    <col min="8189" max="8192" width="1.33203125" style="544" customWidth="1"/>
    <col min="8193" max="8274" width="3.5546875" style="544" customWidth="1"/>
    <col min="8275" max="8441" width="2.109375" style="544"/>
    <col min="8442" max="8442" width="3.5546875" style="544" customWidth="1"/>
    <col min="8443" max="8443" width="8.5546875" style="544" bestFit="1" customWidth="1"/>
    <col min="8444" max="8444" width="3.5546875" style="544" customWidth="1"/>
    <col min="8445" max="8448" width="1.33203125" style="544" customWidth="1"/>
    <col min="8449" max="8530" width="3.5546875" style="544" customWidth="1"/>
    <col min="8531" max="8697" width="2.109375" style="544"/>
    <col min="8698" max="8698" width="3.5546875" style="544" customWidth="1"/>
    <col min="8699" max="8699" width="8.5546875" style="544" bestFit="1" customWidth="1"/>
    <col min="8700" max="8700" width="3.5546875" style="544" customWidth="1"/>
    <col min="8701" max="8704" width="1.33203125" style="544" customWidth="1"/>
    <col min="8705" max="8786" width="3.5546875" style="544" customWidth="1"/>
    <col min="8787" max="8953" width="2.109375" style="544"/>
    <col min="8954" max="8954" width="3.5546875" style="544" customWidth="1"/>
    <col min="8955" max="8955" width="8.5546875" style="544" bestFit="1" customWidth="1"/>
    <col min="8956" max="8956" width="3.5546875" style="544" customWidth="1"/>
    <col min="8957" max="8960" width="1.33203125" style="544" customWidth="1"/>
    <col min="8961" max="9042" width="3.5546875" style="544" customWidth="1"/>
    <col min="9043" max="9209" width="2.109375" style="544"/>
    <col min="9210" max="9210" width="3.5546875" style="544" customWidth="1"/>
    <col min="9211" max="9211" width="8.5546875" style="544" bestFit="1" customWidth="1"/>
    <col min="9212" max="9212" width="3.5546875" style="544" customWidth="1"/>
    <col min="9213" max="9216" width="1.33203125" style="544" customWidth="1"/>
    <col min="9217" max="9298" width="3.5546875" style="544" customWidth="1"/>
    <col min="9299" max="9465" width="2.109375" style="544"/>
    <col min="9466" max="9466" width="3.5546875" style="544" customWidth="1"/>
    <col min="9467" max="9467" width="8.5546875" style="544" bestFit="1" customWidth="1"/>
    <col min="9468" max="9468" width="3.5546875" style="544" customWidth="1"/>
    <col min="9469" max="9472" width="1.33203125" style="544" customWidth="1"/>
    <col min="9473" max="9554" width="3.5546875" style="544" customWidth="1"/>
    <col min="9555" max="9721" width="2.109375" style="544"/>
    <col min="9722" max="9722" width="3.5546875" style="544" customWidth="1"/>
    <col min="9723" max="9723" width="8.5546875" style="544" bestFit="1" customWidth="1"/>
    <col min="9724" max="9724" width="3.5546875" style="544" customWidth="1"/>
    <col min="9725" max="9728" width="1.33203125" style="544" customWidth="1"/>
    <col min="9729" max="9810" width="3.5546875" style="544" customWidth="1"/>
    <col min="9811" max="9977" width="2.109375" style="544"/>
    <col min="9978" max="9978" width="3.5546875" style="544" customWidth="1"/>
    <col min="9979" max="9979" width="8.5546875" style="544" bestFit="1" customWidth="1"/>
    <col min="9980" max="9980" width="3.5546875" style="544" customWidth="1"/>
    <col min="9981" max="9984" width="1.33203125" style="544" customWidth="1"/>
    <col min="9985" max="10066" width="3.5546875" style="544" customWidth="1"/>
    <col min="10067" max="10233" width="2.109375" style="544"/>
    <col min="10234" max="10234" width="3.5546875" style="544" customWidth="1"/>
    <col min="10235" max="10235" width="8.5546875" style="544" bestFit="1" customWidth="1"/>
    <col min="10236" max="10236" width="3.5546875" style="544" customWidth="1"/>
    <col min="10237" max="10240" width="1.33203125" style="544" customWidth="1"/>
    <col min="10241" max="10322" width="3.5546875" style="544" customWidth="1"/>
    <col min="10323" max="10489" width="2.109375" style="544"/>
    <col min="10490" max="10490" width="3.5546875" style="544" customWidth="1"/>
    <col min="10491" max="10491" width="8.5546875" style="544" bestFit="1" customWidth="1"/>
    <col min="10492" max="10492" width="3.5546875" style="544" customWidth="1"/>
    <col min="10493" max="10496" width="1.33203125" style="544" customWidth="1"/>
    <col min="10497" max="10578" width="3.5546875" style="544" customWidth="1"/>
    <col min="10579" max="10745" width="2.109375" style="544"/>
    <col min="10746" max="10746" width="3.5546875" style="544" customWidth="1"/>
    <col min="10747" max="10747" width="8.5546875" style="544" bestFit="1" customWidth="1"/>
    <col min="10748" max="10748" width="3.5546875" style="544" customWidth="1"/>
    <col min="10749" max="10752" width="1.33203125" style="544" customWidth="1"/>
    <col min="10753" max="10834" width="3.5546875" style="544" customWidth="1"/>
    <col min="10835" max="11001" width="2.109375" style="544"/>
    <col min="11002" max="11002" width="3.5546875" style="544" customWidth="1"/>
    <col min="11003" max="11003" width="8.5546875" style="544" bestFit="1" customWidth="1"/>
    <col min="11004" max="11004" width="3.5546875" style="544" customWidth="1"/>
    <col min="11005" max="11008" width="1.33203125" style="544" customWidth="1"/>
    <col min="11009" max="11090" width="3.5546875" style="544" customWidth="1"/>
    <col min="11091" max="11257" width="2.109375" style="544"/>
    <col min="11258" max="11258" width="3.5546875" style="544" customWidth="1"/>
    <col min="11259" max="11259" width="8.5546875" style="544" bestFit="1" customWidth="1"/>
    <col min="11260" max="11260" width="3.5546875" style="544" customWidth="1"/>
    <col min="11261" max="11264" width="1.33203125" style="544" customWidth="1"/>
    <col min="11265" max="11346" width="3.5546875" style="544" customWidth="1"/>
    <col min="11347" max="11513" width="2.109375" style="544"/>
    <col min="11514" max="11514" width="3.5546875" style="544" customWidth="1"/>
    <col min="11515" max="11515" width="8.5546875" style="544" bestFit="1" customWidth="1"/>
    <col min="11516" max="11516" width="3.5546875" style="544" customWidth="1"/>
    <col min="11517" max="11520" width="1.33203125" style="544" customWidth="1"/>
    <col min="11521" max="11602" width="3.5546875" style="544" customWidth="1"/>
    <col min="11603" max="11769" width="2.109375" style="544"/>
    <col min="11770" max="11770" width="3.5546875" style="544" customWidth="1"/>
    <col min="11771" max="11771" width="8.5546875" style="544" bestFit="1" customWidth="1"/>
    <col min="11772" max="11772" width="3.5546875" style="544" customWidth="1"/>
    <col min="11773" max="11776" width="1.33203125" style="544" customWidth="1"/>
    <col min="11777" max="11858" width="3.5546875" style="544" customWidth="1"/>
    <col min="11859" max="12025" width="2.109375" style="544"/>
    <col min="12026" max="12026" width="3.5546875" style="544" customWidth="1"/>
    <col min="12027" max="12027" width="8.5546875" style="544" bestFit="1" customWidth="1"/>
    <col min="12028" max="12028" width="3.5546875" style="544" customWidth="1"/>
    <col min="12029" max="12032" width="1.33203125" style="544" customWidth="1"/>
    <col min="12033" max="12114" width="3.5546875" style="544" customWidth="1"/>
    <col min="12115" max="12281" width="2.109375" style="544"/>
    <col min="12282" max="12282" width="3.5546875" style="544" customWidth="1"/>
    <col min="12283" max="12283" width="8.5546875" style="544" bestFit="1" customWidth="1"/>
    <col min="12284" max="12284" width="3.5546875" style="544" customWidth="1"/>
    <col min="12285" max="12288" width="1.33203125" style="544" customWidth="1"/>
    <col min="12289" max="12370" width="3.5546875" style="544" customWidth="1"/>
    <col min="12371" max="12537" width="2.109375" style="544"/>
    <col min="12538" max="12538" width="3.5546875" style="544" customWidth="1"/>
    <col min="12539" max="12539" width="8.5546875" style="544" bestFit="1" customWidth="1"/>
    <col min="12540" max="12540" width="3.5546875" style="544" customWidth="1"/>
    <col min="12541" max="12544" width="1.33203125" style="544" customWidth="1"/>
    <col min="12545" max="12626" width="3.5546875" style="544" customWidth="1"/>
    <col min="12627" max="12793" width="2.109375" style="544"/>
    <col min="12794" max="12794" width="3.5546875" style="544" customWidth="1"/>
    <col min="12795" max="12795" width="8.5546875" style="544" bestFit="1" customWidth="1"/>
    <col min="12796" max="12796" width="3.5546875" style="544" customWidth="1"/>
    <col min="12797" max="12800" width="1.33203125" style="544" customWidth="1"/>
    <col min="12801" max="12882" width="3.5546875" style="544" customWidth="1"/>
    <col min="12883" max="13049" width="2.109375" style="544"/>
    <col min="13050" max="13050" width="3.5546875" style="544" customWidth="1"/>
    <col min="13051" max="13051" width="8.5546875" style="544" bestFit="1" customWidth="1"/>
    <col min="13052" max="13052" width="3.5546875" style="544" customWidth="1"/>
    <col min="13053" max="13056" width="1.33203125" style="544" customWidth="1"/>
    <col min="13057" max="13138" width="3.5546875" style="544" customWidth="1"/>
    <col min="13139" max="13305" width="2.109375" style="544"/>
    <col min="13306" max="13306" width="3.5546875" style="544" customWidth="1"/>
    <col min="13307" max="13307" width="8.5546875" style="544" bestFit="1" customWidth="1"/>
    <col min="13308" max="13308" width="3.5546875" style="544" customWidth="1"/>
    <col min="13309" max="13312" width="1.33203125" style="544" customWidth="1"/>
    <col min="13313" max="13394" width="3.5546875" style="544" customWidth="1"/>
    <col min="13395" max="13561" width="2.109375" style="544"/>
    <col min="13562" max="13562" width="3.5546875" style="544" customWidth="1"/>
    <col min="13563" max="13563" width="8.5546875" style="544" bestFit="1" customWidth="1"/>
    <col min="13564" max="13564" width="3.5546875" style="544" customWidth="1"/>
    <col min="13565" max="13568" width="1.33203125" style="544" customWidth="1"/>
    <col min="13569" max="13650" width="3.5546875" style="544" customWidth="1"/>
    <col min="13651" max="13817" width="2.109375" style="544"/>
    <col min="13818" max="13818" width="3.5546875" style="544" customWidth="1"/>
    <col min="13819" max="13819" width="8.5546875" style="544" bestFit="1" customWidth="1"/>
    <col min="13820" max="13820" width="3.5546875" style="544" customWidth="1"/>
    <col min="13821" max="13824" width="1.33203125" style="544" customWidth="1"/>
    <col min="13825" max="13906" width="3.5546875" style="544" customWidth="1"/>
    <col min="13907" max="14073" width="2.109375" style="544"/>
    <col min="14074" max="14074" width="3.5546875" style="544" customWidth="1"/>
    <col min="14075" max="14075" width="8.5546875" style="544" bestFit="1" customWidth="1"/>
    <col min="14076" max="14076" width="3.5546875" style="544" customWidth="1"/>
    <col min="14077" max="14080" width="1.33203125" style="544" customWidth="1"/>
    <col min="14081" max="14162" width="3.5546875" style="544" customWidth="1"/>
    <col min="14163" max="14329" width="2.109375" style="544"/>
    <col min="14330" max="14330" width="3.5546875" style="544" customWidth="1"/>
    <col min="14331" max="14331" width="8.5546875" style="544" bestFit="1" customWidth="1"/>
    <col min="14332" max="14332" width="3.5546875" style="544" customWidth="1"/>
    <col min="14333" max="14336" width="1.33203125" style="544" customWidth="1"/>
    <col min="14337" max="14418" width="3.5546875" style="544" customWidth="1"/>
    <col min="14419" max="14585" width="2.109375" style="544"/>
    <col min="14586" max="14586" width="3.5546875" style="544" customWidth="1"/>
    <col min="14587" max="14587" width="8.5546875" style="544" bestFit="1" customWidth="1"/>
    <col min="14588" max="14588" width="3.5546875" style="544" customWidth="1"/>
    <col min="14589" max="14592" width="1.33203125" style="544" customWidth="1"/>
    <col min="14593" max="14674" width="3.5546875" style="544" customWidth="1"/>
    <col min="14675" max="14841" width="2.109375" style="544"/>
    <col min="14842" max="14842" width="3.5546875" style="544" customWidth="1"/>
    <col min="14843" max="14843" width="8.5546875" style="544" bestFit="1" customWidth="1"/>
    <col min="14844" max="14844" width="3.5546875" style="544" customWidth="1"/>
    <col min="14845" max="14848" width="1.33203125" style="544" customWidth="1"/>
    <col min="14849" max="14930" width="3.5546875" style="544" customWidth="1"/>
    <col min="14931" max="15097" width="2.109375" style="544"/>
    <col min="15098" max="15098" width="3.5546875" style="544" customWidth="1"/>
    <col min="15099" max="15099" width="8.5546875" style="544" bestFit="1" customWidth="1"/>
    <col min="15100" max="15100" width="3.5546875" style="544" customWidth="1"/>
    <col min="15101" max="15104" width="1.33203125" style="544" customWidth="1"/>
    <col min="15105" max="15186" width="3.5546875" style="544" customWidth="1"/>
    <col min="15187" max="15353" width="2.109375" style="544"/>
    <col min="15354" max="15354" width="3.5546875" style="544" customWidth="1"/>
    <col min="15355" max="15355" width="8.5546875" style="544" bestFit="1" customWidth="1"/>
    <col min="15356" max="15356" width="3.5546875" style="544" customWidth="1"/>
    <col min="15357" max="15360" width="1.33203125" style="544" customWidth="1"/>
    <col min="15361" max="15442" width="3.5546875" style="544" customWidth="1"/>
    <col min="15443" max="15609" width="2.109375" style="544"/>
    <col min="15610" max="15610" width="3.5546875" style="544" customWidth="1"/>
    <col min="15611" max="15611" width="8.5546875" style="544" bestFit="1" customWidth="1"/>
    <col min="15612" max="15612" width="3.5546875" style="544" customWidth="1"/>
    <col min="15613" max="15616" width="1.33203125" style="544" customWidth="1"/>
    <col min="15617" max="15698" width="3.5546875" style="544" customWidth="1"/>
    <col min="15699" max="15865" width="2.109375" style="544"/>
    <col min="15866" max="15866" width="3.5546875" style="544" customWidth="1"/>
    <col min="15867" max="15867" width="8.5546875" style="544" bestFit="1" customWidth="1"/>
    <col min="15868" max="15868" width="3.5546875" style="544" customWidth="1"/>
    <col min="15869" max="15872" width="1.33203125" style="544" customWidth="1"/>
    <col min="15873" max="15954" width="3.5546875" style="544" customWidth="1"/>
    <col min="15955" max="16121" width="2.109375" style="544"/>
    <col min="16122" max="16122" width="3.5546875" style="544" customWidth="1"/>
    <col min="16123" max="16123" width="8.5546875" style="544" bestFit="1" customWidth="1"/>
    <col min="16124" max="16124" width="3.5546875" style="544" customWidth="1"/>
    <col min="16125" max="16128" width="1.33203125" style="544" customWidth="1"/>
    <col min="16129" max="16210" width="3.5546875" style="544" customWidth="1"/>
    <col min="16211" max="16384" width="2.109375" style="544"/>
  </cols>
  <sheetData>
    <row r="1" spans="2:93" ht="42" customHeight="1" thickBot="1"/>
    <row r="2" spans="2:93" ht="30" customHeight="1">
      <c r="B2" s="592"/>
      <c r="C2" s="593"/>
      <c r="D2" s="964"/>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966"/>
      <c r="BI2" s="966"/>
      <c r="BJ2" s="966"/>
      <c r="BK2" s="966"/>
      <c r="BL2" s="593"/>
      <c r="BM2" s="593"/>
      <c r="BN2" s="593"/>
      <c r="BO2" s="966"/>
      <c r="BP2" s="966"/>
      <c r="BQ2" s="966"/>
      <c r="BR2" s="966"/>
      <c r="BS2" s="966"/>
      <c r="BT2" s="966"/>
      <c r="BU2" s="966"/>
      <c r="BV2" s="966"/>
      <c r="BW2" s="2430"/>
      <c r="BX2" s="2430"/>
      <c r="BY2" s="2430"/>
      <c r="BZ2" s="2430"/>
      <c r="CA2" s="2430"/>
      <c r="CB2" s="2430"/>
      <c r="CC2" s="594"/>
    </row>
    <row r="3" spans="2:93" ht="21.75" customHeight="1">
      <c r="B3" s="556"/>
      <c r="D3" s="545"/>
      <c r="F3" s="585"/>
      <c r="BK3" s="545"/>
      <c r="BL3" s="550"/>
      <c r="BM3" s="550"/>
      <c r="BN3" s="548"/>
      <c r="BO3" s="548"/>
      <c r="BP3" s="548"/>
      <c r="BQ3" s="548"/>
      <c r="BR3" s="548"/>
      <c r="BS3" s="548"/>
      <c r="BT3" s="548"/>
      <c r="BU3" s="548"/>
      <c r="BV3" s="548"/>
      <c r="BW3" s="548"/>
      <c r="BX3" s="548"/>
      <c r="BY3" s="548"/>
      <c r="BZ3" s="548"/>
      <c r="CA3" s="548"/>
      <c r="CB3" s="548"/>
      <c r="CC3" s="549"/>
      <c r="CK3" s="912"/>
    </row>
    <row r="4" spans="2:93" ht="32.25" customHeight="1">
      <c r="B4" s="556"/>
      <c r="D4" s="558"/>
      <c r="E4" s="548"/>
      <c r="F4" s="635"/>
      <c r="H4" s="548"/>
      <c r="I4" s="1140" t="s">
        <v>1532</v>
      </c>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548"/>
      <c r="AQ4" s="548"/>
      <c r="AR4" s="548"/>
      <c r="AS4" s="548"/>
      <c r="AT4" s="548"/>
      <c r="AU4" s="548"/>
      <c r="AV4" s="548"/>
      <c r="AW4" s="548"/>
      <c r="AX4" s="548"/>
      <c r="AY4" s="548"/>
      <c r="AZ4" s="548"/>
      <c r="BA4" s="548"/>
      <c r="BB4" s="548"/>
      <c r="BD4" s="548"/>
      <c r="BE4" s="548"/>
      <c r="BF4" s="548"/>
      <c r="BK4" s="550"/>
      <c r="BL4" s="550"/>
      <c r="BM4" s="550"/>
      <c r="BN4" s="548"/>
      <c r="BO4" s="548"/>
      <c r="BP4" s="548"/>
      <c r="BQ4" s="548"/>
      <c r="BR4" s="548"/>
      <c r="BS4" s="548"/>
      <c r="BT4" s="548"/>
      <c r="BU4" s="548"/>
      <c r="BV4" s="548"/>
      <c r="BW4" s="548"/>
      <c r="BX4" s="548"/>
      <c r="BY4" s="548"/>
      <c r="BZ4" s="548"/>
      <c r="CA4" s="548"/>
      <c r="CB4" s="548"/>
      <c r="CC4" s="549"/>
      <c r="CK4" s="108"/>
    </row>
    <row r="5" spans="2:93" ht="32.25" customHeight="1">
      <c r="B5" s="556"/>
      <c r="D5" s="550"/>
      <c r="E5" s="548"/>
      <c r="F5" s="108"/>
      <c r="G5" s="548"/>
      <c r="H5" s="548"/>
      <c r="I5" s="1141" t="s">
        <v>1533</v>
      </c>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c r="AN5" s="1140"/>
      <c r="AO5" s="1140"/>
      <c r="AP5" s="548"/>
      <c r="AQ5" s="548"/>
      <c r="AR5" s="548"/>
      <c r="AS5" s="548"/>
      <c r="AT5" s="548"/>
      <c r="AU5" s="548"/>
      <c r="AV5" s="548"/>
      <c r="AW5" s="548"/>
      <c r="AX5" s="548"/>
      <c r="AY5" s="548"/>
      <c r="AZ5" s="548"/>
      <c r="BA5" s="548"/>
      <c r="BB5" s="548"/>
      <c r="BD5" s="548"/>
      <c r="BE5" s="548"/>
      <c r="BF5" s="548"/>
      <c r="BI5" s="1042"/>
      <c r="BJ5" s="1042"/>
      <c r="BK5" s="1043"/>
      <c r="BL5" s="542"/>
      <c r="BM5" s="542"/>
      <c r="BN5" s="1042"/>
      <c r="BO5" s="1042"/>
      <c r="BP5" s="1042"/>
      <c r="BQ5" s="1042"/>
      <c r="BR5" s="1042"/>
      <c r="BS5" s="1042"/>
      <c r="BT5" s="1042"/>
      <c r="BU5" s="1042"/>
      <c r="BV5" s="1042"/>
      <c r="BW5" s="1042"/>
      <c r="BX5" s="1042"/>
      <c r="BY5" s="1042"/>
      <c r="BZ5" s="1042"/>
      <c r="CA5" s="1042"/>
      <c r="CB5" s="1042"/>
      <c r="CC5" s="591"/>
    </row>
    <row r="6" spans="2:93" ht="26.4" customHeight="1">
      <c r="B6" s="556"/>
      <c r="D6" s="550"/>
      <c r="E6" s="548"/>
      <c r="F6" s="108"/>
      <c r="G6" s="548"/>
      <c r="H6" s="548"/>
      <c r="I6" s="548"/>
      <c r="J6" s="548"/>
      <c r="K6" s="548"/>
      <c r="L6" s="548"/>
      <c r="N6" s="548"/>
      <c r="O6" s="548"/>
      <c r="P6" s="548"/>
      <c r="U6" s="548"/>
      <c r="V6" s="548"/>
      <c r="W6" s="108"/>
      <c r="X6" s="548"/>
      <c r="Y6" s="548"/>
      <c r="Z6" s="548"/>
      <c r="AA6" s="548"/>
      <c r="AB6" s="548"/>
      <c r="AC6" s="548"/>
      <c r="AE6" s="548"/>
      <c r="AF6" s="548"/>
      <c r="AG6" s="548"/>
      <c r="AL6" s="548"/>
      <c r="AM6" s="548"/>
      <c r="AN6" s="108"/>
      <c r="AO6" s="548"/>
      <c r="AP6" s="548"/>
      <c r="AQ6" s="548"/>
      <c r="AR6" s="548"/>
      <c r="AS6" s="548"/>
      <c r="AT6" s="548"/>
      <c r="AU6" s="548"/>
      <c r="AV6" s="548"/>
      <c r="AW6" s="548"/>
      <c r="AX6" s="548"/>
      <c r="AY6" s="548"/>
      <c r="AZ6" s="548"/>
      <c r="BA6" s="548"/>
      <c r="BB6" s="548"/>
      <c r="BD6" s="548"/>
      <c r="BE6" s="548"/>
      <c r="BF6" s="548"/>
      <c r="BI6" s="1042"/>
      <c r="BJ6" s="1042"/>
      <c r="BK6" s="1043"/>
      <c r="BL6" s="542"/>
      <c r="BM6" s="542"/>
      <c r="BN6" s="1042"/>
      <c r="BO6" s="1042"/>
      <c r="BP6" s="1042"/>
      <c r="BQ6" s="1042"/>
      <c r="BR6" s="1042"/>
      <c r="BS6" s="1042"/>
      <c r="BT6" s="1042"/>
      <c r="BU6" s="1042"/>
      <c r="BV6" s="1042"/>
      <c r="BW6" s="1042"/>
      <c r="BX6" s="1042"/>
      <c r="BY6" s="1042"/>
      <c r="BZ6" s="1042"/>
      <c r="CA6" s="1042"/>
      <c r="CB6" s="1042"/>
      <c r="CC6" s="591"/>
    </row>
    <row r="7" spans="2:93" ht="26.4" customHeight="1">
      <c r="B7" s="556"/>
      <c r="D7" s="550"/>
      <c r="E7" s="548"/>
      <c r="F7" s="108"/>
      <c r="G7" s="548"/>
      <c r="H7" s="548"/>
      <c r="I7" s="548"/>
      <c r="J7" s="548"/>
      <c r="K7" s="548"/>
      <c r="L7" s="548"/>
      <c r="N7" s="548"/>
      <c r="O7" s="548"/>
      <c r="P7" s="548"/>
      <c r="U7" s="548"/>
      <c r="V7" s="548"/>
      <c r="W7" s="108"/>
      <c r="X7" s="548"/>
      <c r="Y7" s="548"/>
      <c r="Z7" s="548"/>
      <c r="AA7" s="548"/>
      <c r="AB7" s="548"/>
      <c r="AC7" s="548"/>
      <c r="AE7" s="548"/>
      <c r="AF7" s="548"/>
      <c r="AG7" s="548"/>
      <c r="AL7" s="548"/>
      <c r="AM7" s="548"/>
      <c r="AN7" s="108"/>
      <c r="AO7" s="548"/>
      <c r="AP7" s="548"/>
      <c r="AQ7" s="548"/>
      <c r="AR7" s="548"/>
      <c r="AS7" s="548"/>
      <c r="AT7" s="548"/>
      <c r="AU7" s="548"/>
      <c r="AV7" s="548"/>
      <c r="AW7" s="548"/>
      <c r="AX7" s="548"/>
      <c r="AY7" s="548"/>
      <c r="AZ7" s="548"/>
      <c r="BA7" s="548"/>
      <c r="BB7" s="548"/>
      <c r="BD7" s="548"/>
      <c r="BE7" s="548"/>
      <c r="BF7" s="548"/>
      <c r="BI7" s="1042"/>
      <c r="BJ7" s="1042"/>
      <c r="BK7" s="1043"/>
      <c r="BL7" s="542"/>
      <c r="BM7" s="542"/>
      <c r="BN7" s="1042"/>
      <c r="BO7" s="1042"/>
      <c r="BP7" s="1042"/>
      <c r="BQ7" s="1042"/>
      <c r="BR7" s="1042"/>
      <c r="BS7" s="1042"/>
      <c r="BT7" s="1042"/>
      <c r="BU7" s="1042"/>
      <c r="BV7" s="1042"/>
      <c r="BW7" s="1042"/>
      <c r="BX7" s="1042"/>
      <c r="BY7" s="1042"/>
      <c r="BZ7" s="1042"/>
      <c r="CA7" s="1042"/>
      <c r="CB7" s="1042"/>
      <c r="CC7" s="591"/>
    </row>
    <row r="8" spans="2:93" ht="26.4" customHeight="1">
      <c r="B8" s="556"/>
      <c r="C8" s="649" t="s">
        <v>23</v>
      </c>
      <c r="D8" s="612"/>
      <c r="E8" s="615" t="s">
        <v>1164</v>
      </c>
      <c r="F8" s="650"/>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BK8" s="545"/>
      <c r="BL8" s="550"/>
      <c r="BM8" s="550"/>
      <c r="BN8" s="548"/>
      <c r="BO8" s="548"/>
      <c r="BP8" s="548"/>
      <c r="BQ8" s="548"/>
      <c r="BR8" s="548"/>
      <c r="BS8" s="548"/>
      <c r="BT8" s="548"/>
      <c r="BU8" s="548"/>
      <c r="BV8" s="548"/>
      <c r="BW8" s="548"/>
      <c r="BX8" s="548"/>
      <c r="BY8" s="548"/>
      <c r="BZ8" s="548"/>
      <c r="CA8" s="548"/>
      <c r="CB8" s="548"/>
      <c r="CC8" s="549"/>
      <c r="CL8" s="560"/>
    </row>
    <row r="9" spans="2:93" ht="26.4" customHeight="1">
      <c r="B9" s="556"/>
      <c r="C9" s="627"/>
      <c r="D9" s="612"/>
      <c r="E9" s="651" t="s">
        <v>1165</v>
      </c>
      <c r="F9" s="650"/>
      <c r="G9" s="612"/>
      <c r="H9" s="612"/>
      <c r="I9" s="612"/>
      <c r="J9" s="612"/>
      <c r="K9" s="612"/>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X9" s="558" t="s">
        <v>391</v>
      </c>
      <c r="BK9" s="550"/>
      <c r="BL9" s="550"/>
      <c r="BM9" s="550"/>
      <c r="BN9" s="548"/>
      <c r="BO9" s="548"/>
      <c r="BP9" s="548"/>
      <c r="BQ9" s="548"/>
      <c r="BR9" s="548"/>
      <c r="BS9" s="548"/>
      <c r="BT9" s="548"/>
      <c r="BU9" s="548"/>
      <c r="BV9" s="548"/>
      <c r="BX9" s="548"/>
      <c r="BY9" s="548"/>
      <c r="BZ9" s="548"/>
      <c r="CA9" s="548"/>
      <c r="CB9" s="548"/>
      <c r="CC9" s="549"/>
    </row>
    <row r="10" spans="2:93" ht="16.2" customHeight="1">
      <c r="B10" s="556"/>
      <c r="C10" s="627"/>
      <c r="D10" s="612"/>
      <c r="E10" s="612"/>
      <c r="F10" s="650"/>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12"/>
      <c r="AE10" s="612"/>
      <c r="AF10" s="612"/>
      <c r="AG10" s="612"/>
      <c r="AH10" s="612"/>
      <c r="AI10" s="612"/>
      <c r="AJ10" s="612"/>
      <c r="AK10" s="612"/>
      <c r="CC10" s="549"/>
    </row>
    <row r="11" spans="2:93" ht="28.5" customHeight="1">
      <c r="B11" s="556"/>
      <c r="C11" s="612"/>
      <c r="D11" s="612"/>
      <c r="E11" s="652" t="s">
        <v>6</v>
      </c>
      <c r="F11" s="612"/>
      <c r="G11" s="615" t="s">
        <v>1360</v>
      </c>
      <c r="H11" s="614"/>
      <c r="I11" s="614"/>
      <c r="J11" s="614"/>
      <c r="K11" s="614"/>
      <c r="L11" s="612"/>
      <c r="M11" s="612"/>
      <c r="N11" s="612"/>
      <c r="O11" s="612"/>
      <c r="P11" s="612"/>
      <c r="Q11" s="612"/>
      <c r="R11" s="612"/>
      <c r="S11" s="612"/>
      <c r="T11" s="612"/>
      <c r="U11" s="612"/>
      <c r="V11" s="612"/>
      <c r="W11" s="612"/>
      <c r="X11" s="612"/>
      <c r="Y11" s="612"/>
      <c r="Z11" s="612"/>
      <c r="AA11" s="612"/>
      <c r="AB11" s="612"/>
      <c r="AC11" s="612"/>
      <c r="AD11" s="612"/>
      <c r="AE11" s="612"/>
      <c r="AF11" s="612"/>
      <c r="AG11" s="612"/>
      <c r="AH11" s="1047"/>
      <c r="AI11" s="1047"/>
      <c r="AJ11" s="1047"/>
      <c r="AK11" s="1047"/>
      <c r="AW11" s="617" t="s">
        <v>21</v>
      </c>
      <c r="AY11" s="2424"/>
      <c r="AZ11" s="2425"/>
      <c r="BA11" s="2426"/>
      <c r="CA11" s="558"/>
      <c r="CC11" s="549"/>
    </row>
    <row r="12" spans="2:93" ht="28.5" customHeight="1">
      <c r="B12" s="556"/>
      <c r="C12" s="612"/>
      <c r="D12" s="612"/>
      <c r="E12" s="652"/>
      <c r="F12" s="612"/>
      <c r="G12" s="651" t="s">
        <v>1361</v>
      </c>
      <c r="H12" s="614"/>
      <c r="I12" s="614"/>
      <c r="J12" s="614"/>
      <c r="K12" s="614"/>
      <c r="L12" s="612"/>
      <c r="M12" s="612"/>
      <c r="N12" s="612"/>
      <c r="O12" s="612"/>
      <c r="P12" s="612"/>
      <c r="Q12" s="612"/>
      <c r="R12" s="612"/>
      <c r="S12" s="612"/>
      <c r="T12" s="612"/>
      <c r="U12" s="612"/>
      <c r="V12" s="612"/>
      <c r="W12" s="612"/>
      <c r="X12" s="612"/>
      <c r="Y12" s="612"/>
      <c r="Z12" s="612"/>
      <c r="AA12" s="612"/>
      <c r="AB12" s="612"/>
      <c r="AC12" s="612"/>
      <c r="AD12" s="612"/>
      <c r="AE12" s="612"/>
      <c r="AF12" s="612"/>
      <c r="AG12" s="612"/>
      <c r="AH12" s="1047"/>
      <c r="AI12" s="1047"/>
      <c r="AJ12" s="1047"/>
      <c r="AK12" s="1047"/>
      <c r="AW12" s="617"/>
      <c r="AY12" s="2427"/>
      <c r="AZ12" s="2428"/>
      <c r="BA12" s="2429"/>
      <c r="BY12" s="1042"/>
      <c r="BZ12" s="1042"/>
      <c r="CA12" s="558"/>
      <c r="CC12" s="549"/>
    </row>
    <row r="13" spans="2:93" ht="11.25" customHeight="1">
      <c r="B13" s="556"/>
      <c r="C13" s="612"/>
      <c r="D13" s="612"/>
      <c r="E13" s="653"/>
      <c r="F13" s="612"/>
      <c r="G13" s="637"/>
      <c r="H13" s="614"/>
      <c r="I13" s="614"/>
      <c r="J13" s="614"/>
      <c r="K13" s="614"/>
      <c r="L13" s="612"/>
      <c r="M13" s="612"/>
      <c r="N13" s="612"/>
      <c r="O13" s="612"/>
      <c r="P13" s="612"/>
      <c r="Q13" s="612"/>
      <c r="R13" s="612"/>
      <c r="S13" s="612"/>
      <c r="T13" s="612"/>
      <c r="U13" s="612"/>
      <c r="V13" s="612"/>
      <c r="W13" s="612"/>
      <c r="X13" s="612"/>
      <c r="Y13" s="612"/>
      <c r="Z13" s="612"/>
      <c r="AA13" s="612"/>
      <c r="AB13" s="612"/>
      <c r="AC13" s="612"/>
      <c r="AD13" s="612"/>
      <c r="AE13" s="612"/>
      <c r="AF13" s="612"/>
      <c r="AG13" s="1047"/>
      <c r="AH13" s="1047"/>
      <c r="AI13" s="1047"/>
      <c r="AJ13" s="1047"/>
      <c r="AK13" s="1047"/>
      <c r="AW13" s="566"/>
      <c r="AY13" s="1368"/>
      <c r="AZ13" s="1368"/>
      <c r="BA13" s="1368"/>
      <c r="BX13" s="566"/>
      <c r="BY13" s="612"/>
      <c r="BZ13" s="612"/>
      <c r="CA13" s="566"/>
      <c r="CC13" s="549"/>
    </row>
    <row r="14" spans="2:93" ht="28.5" customHeight="1">
      <c r="B14" s="556"/>
      <c r="D14" s="612"/>
      <c r="E14" s="610" t="s">
        <v>7</v>
      </c>
      <c r="F14" s="612"/>
      <c r="G14" s="1044" t="s">
        <v>1166</v>
      </c>
      <c r="H14" s="614"/>
      <c r="I14" s="614"/>
      <c r="J14" s="614"/>
      <c r="K14" s="614"/>
      <c r="L14" s="612"/>
      <c r="M14" s="612"/>
      <c r="N14" s="612"/>
      <c r="O14" s="612"/>
      <c r="P14" s="612"/>
      <c r="Q14" s="612"/>
      <c r="R14" s="612"/>
      <c r="S14" s="612"/>
      <c r="T14" s="612"/>
      <c r="U14" s="612"/>
      <c r="V14" s="612"/>
      <c r="W14" s="612"/>
      <c r="X14" s="612"/>
      <c r="Y14" s="612"/>
      <c r="Z14" s="612"/>
      <c r="AA14" s="612"/>
      <c r="AB14" s="612"/>
      <c r="AC14" s="612"/>
      <c r="AD14" s="612"/>
      <c r="AE14" s="612"/>
      <c r="AF14" s="612"/>
      <c r="AG14" s="1047"/>
      <c r="AH14" s="1047"/>
      <c r="AI14" s="1047"/>
      <c r="AJ14" s="1047"/>
      <c r="AK14" s="1047"/>
      <c r="AL14" s="1047"/>
      <c r="AM14" s="1047"/>
      <c r="AW14" s="617" t="s">
        <v>22</v>
      </c>
      <c r="AY14" s="2424"/>
      <c r="AZ14" s="2425"/>
      <c r="BA14" s="2426"/>
      <c r="CC14" s="549"/>
      <c r="CM14" s="545"/>
      <c r="CO14" s="545"/>
    </row>
    <row r="15" spans="2:93" ht="28.5" customHeight="1">
      <c r="B15" s="556"/>
      <c r="D15" s="612"/>
      <c r="E15" s="610"/>
      <c r="F15" s="612"/>
      <c r="G15" s="636" t="s">
        <v>1167</v>
      </c>
      <c r="H15" s="614"/>
      <c r="I15" s="614"/>
      <c r="J15" s="614"/>
      <c r="K15" s="614"/>
      <c r="L15" s="612"/>
      <c r="M15" s="612"/>
      <c r="N15" s="612"/>
      <c r="O15" s="612"/>
      <c r="P15" s="612"/>
      <c r="Q15" s="612"/>
      <c r="R15" s="612"/>
      <c r="S15" s="612"/>
      <c r="T15" s="612"/>
      <c r="U15" s="612"/>
      <c r="V15" s="612"/>
      <c r="W15" s="612"/>
      <c r="X15" s="612"/>
      <c r="Y15" s="612"/>
      <c r="Z15" s="612"/>
      <c r="AA15" s="612"/>
      <c r="AB15" s="612"/>
      <c r="AC15" s="612"/>
      <c r="AD15" s="612"/>
      <c r="AE15" s="612"/>
      <c r="AF15" s="612"/>
      <c r="AG15" s="1047"/>
      <c r="AH15" s="1047"/>
      <c r="AI15" s="1047"/>
      <c r="AJ15" s="1047"/>
      <c r="AK15" s="1047"/>
      <c r="AL15" s="1047"/>
      <c r="AM15" s="1047"/>
      <c r="AW15" s="617"/>
      <c r="AY15" s="2427"/>
      <c r="AZ15" s="2428"/>
      <c r="BA15" s="2429"/>
      <c r="BY15" s="1042"/>
      <c r="BZ15" s="1042"/>
      <c r="CC15" s="549"/>
      <c r="CM15" s="545"/>
      <c r="CO15" s="545"/>
    </row>
    <row r="16" spans="2:93" ht="11.25" customHeight="1">
      <c r="B16" s="556"/>
      <c r="C16" s="569"/>
      <c r="D16" s="612"/>
      <c r="E16" s="653"/>
      <c r="F16" s="612"/>
      <c r="G16" s="614"/>
      <c r="H16" s="614"/>
      <c r="I16" s="614"/>
      <c r="J16" s="614"/>
      <c r="K16" s="614"/>
      <c r="L16" s="612"/>
      <c r="M16" s="612"/>
      <c r="N16" s="612"/>
      <c r="O16" s="612"/>
      <c r="P16" s="612"/>
      <c r="Q16" s="612"/>
      <c r="R16" s="612"/>
      <c r="S16" s="612"/>
      <c r="T16" s="612"/>
      <c r="U16" s="612"/>
      <c r="V16" s="612"/>
      <c r="W16" s="612"/>
      <c r="X16" s="612"/>
      <c r="Y16" s="612"/>
      <c r="Z16" s="612"/>
      <c r="AA16" s="612"/>
      <c r="AB16" s="612"/>
      <c r="AC16" s="612"/>
      <c r="AD16" s="612"/>
      <c r="AE16" s="612"/>
      <c r="AF16" s="612"/>
      <c r="AG16" s="612"/>
      <c r="AH16" s="612"/>
      <c r="AI16" s="612"/>
      <c r="AJ16" s="612"/>
      <c r="AK16" s="612"/>
      <c r="AL16" s="612"/>
      <c r="AM16" s="612"/>
      <c r="AW16" s="618"/>
      <c r="AY16" s="1368"/>
      <c r="AZ16" s="1368"/>
      <c r="BA16" s="1368"/>
      <c r="BZ16" s="619"/>
      <c r="CC16" s="549"/>
      <c r="CM16" s="545"/>
      <c r="CO16" s="557"/>
    </row>
    <row r="17" spans="2:93" ht="28.5" customHeight="1">
      <c r="B17" s="556"/>
      <c r="C17" s="569"/>
      <c r="D17" s="612"/>
      <c r="E17" s="610" t="s">
        <v>8</v>
      </c>
      <c r="F17" s="612"/>
      <c r="G17" s="611" t="s">
        <v>1215</v>
      </c>
      <c r="H17" s="614"/>
      <c r="I17" s="614"/>
      <c r="J17" s="614"/>
      <c r="K17" s="614"/>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c r="AL17" s="612"/>
      <c r="AM17" s="612"/>
      <c r="AW17" s="617" t="s">
        <v>24</v>
      </c>
      <c r="AY17" s="2424"/>
      <c r="AZ17" s="2425"/>
      <c r="BA17" s="2426"/>
      <c r="BX17" s="550"/>
      <c r="CC17" s="549"/>
      <c r="CM17" s="545"/>
    </row>
    <row r="18" spans="2:93" ht="28.5" customHeight="1">
      <c r="B18" s="556"/>
      <c r="C18" s="569"/>
      <c r="D18" s="612"/>
      <c r="E18" s="610"/>
      <c r="F18" s="612"/>
      <c r="G18" s="637" t="s">
        <v>1216</v>
      </c>
      <c r="H18" s="614"/>
      <c r="I18" s="614"/>
      <c r="J18" s="614"/>
      <c r="K18" s="614"/>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612"/>
      <c r="AW18" s="617"/>
      <c r="AY18" s="2427"/>
      <c r="AZ18" s="2428"/>
      <c r="BA18" s="2429"/>
      <c r="BX18" s="550"/>
      <c r="BY18" s="1042"/>
      <c r="BZ18" s="1042"/>
      <c r="CC18" s="549"/>
      <c r="CM18" s="545"/>
    </row>
    <row r="19" spans="2:93" ht="11.25" customHeight="1">
      <c r="B19" s="556"/>
      <c r="C19" s="569"/>
      <c r="D19" s="612"/>
      <c r="E19" s="610"/>
      <c r="F19" s="612"/>
      <c r="G19" s="614"/>
      <c r="H19" s="614"/>
      <c r="I19" s="614"/>
      <c r="J19" s="614"/>
      <c r="K19" s="614"/>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W19" s="618"/>
      <c r="AY19" s="1368"/>
      <c r="AZ19" s="1368"/>
      <c r="BA19" s="1368"/>
      <c r="BZ19" s="619"/>
      <c r="CC19" s="549"/>
      <c r="CM19" s="545"/>
      <c r="CO19" s="545"/>
    </row>
    <row r="20" spans="2:93" ht="28.5" customHeight="1">
      <c r="B20" s="556"/>
      <c r="D20" s="612"/>
      <c r="E20" s="610" t="s">
        <v>9</v>
      </c>
      <c r="F20" s="612"/>
      <c r="G20" s="1044" t="s">
        <v>1217</v>
      </c>
      <c r="H20" s="614"/>
      <c r="I20" s="614"/>
      <c r="J20" s="614"/>
      <c r="K20" s="614"/>
      <c r="L20" s="612"/>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c r="AM20" s="612"/>
      <c r="AW20" s="617" t="s">
        <v>25</v>
      </c>
      <c r="AY20" s="2424"/>
      <c r="AZ20" s="2425"/>
      <c r="BA20" s="2426"/>
      <c r="CC20" s="549"/>
      <c r="CO20" s="557"/>
    </row>
    <row r="21" spans="2:93" ht="28.5" customHeight="1">
      <c r="B21" s="556"/>
      <c r="D21" s="612"/>
      <c r="E21" s="610"/>
      <c r="F21" s="612"/>
      <c r="G21" s="636" t="s">
        <v>1168</v>
      </c>
      <c r="H21" s="614"/>
      <c r="I21" s="614"/>
      <c r="J21" s="614"/>
      <c r="K21" s="614"/>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W21" s="617"/>
      <c r="AY21" s="2427"/>
      <c r="AZ21" s="2428"/>
      <c r="BA21" s="2429"/>
      <c r="BY21" s="1042"/>
      <c r="BZ21" s="1042"/>
      <c r="CC21" s="549"/>
      <c r="CO21" s="557"/>
    </row>
    <row r="22" spans="2:93" ht="11.25" customHeight="1">
      <c r="B22" s="556"/>
      <c r="D22" s="612"/>
      <c r="E22" s="610"/>
      <c r="F22" s="612"/>
      <c r="G22" s="614"/>
      <c r="H22" s="614"/>
      <c r="I22" s="614"/>
      <c r="J22" s="614"/>
      <c r="K22" s="614"/>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W22" s="618"/>
      <c r="AY22" s="1368"/>
      <c r="AZ22" s="1368"/>
      <c r="BA22" s="1368"/>
      <c r="BX22" s="550"/>
      <c r="BZ22" s="619"/>
      <c r="CC22" s="549"/>
    </row>
    <row r="23" spans="2:93" ht="28.5" customHeight="1">
      <c r="B23" s="556"/>
      <c r="D23" s="612"/>
      <c r="E23" s="610" t="s">
        <v>26</v>
      </c>
      <c r="F23" s="612"/>
      <c r="G23" s="1044" t="s">
        <v>1362</v>
      </c>
      <c r="H23" s="614"/>
      <c r="I23" s="614"/>
      <c r="J23" s="614"/>
      <c r="K23" s="614"/>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c r="AM23" s="612"/>
      <c r="AW23" s="617" t="s">
        <v>27</v>
      </c>
      <c r="AY23" s="2424"/>
      <c r="AZ23" s="2425"/>
      <c r="BA23" s="2426"/>
      <c r="CC23" s="549"/>
      <c r="CM23" s="545"/>
      <c r="CO23" s="545"/>
    </row>
    <row r="24" spans="2:93" ht="28.5" customHeight="1">
      <c r="B24" s="556"/>
      <c r="D24" s="612"/>
      <c r="E24" s="610"/>
      <c r="F24" s="612"/>
      <c r="G24" s="636" t="s">
        <v>1363</v>
      </c>
      <c r="H24" s="614"/>
      <c r="I24" s="614"/>
      <c r="J24" s="614"/>
      <c r="K24" s="614"/>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W24" s="617"/>
      <c r="AY24" s="2427"/>
      <c r="AZ24" s="2428"/>
      <c r="BA24" s="2429"/>
      <c r="BY24" s="1042"/>
      <c r="BZ24" s="1042"/>
      <c r="CC24" s="549"/>
      <c r="CM24" s="545"/>
      <c r="CO24" s="545"/>
    </row>
    <row r="25" spans="2:93" ht="11.25" customHeight="1">
      <c r="B25" s="556"/>
      <c r="D25" s="612"/>
      <c r="E25" s="653"/>
      <c r="F25" s="612"/>
      <c r="G25" s="636"/>
      <c r="H25" s="614"/>
      <c r="I25" s="614"/>
      <c r="J25" s="614"/>
      <c r="K25" s="614"/>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W25" s="614"/>
      <c r="AY25" s="1368"/>
      <c r="AZ25" s="1368"/>
      <c r="BA25" s="1368"/>
      <c r="BZ25" s="612"/>
      <c r="CC25" s="549"/>
      <c r="CO25" s="557"/>
    </row>
    <row r="26" spans="2:93" ht="28.5" customHeight="1">
      <c r="B26" s="556"/>
      <c r="D26" s="612"/>
      <c r="E26" s="610" t="s">
        <v>28</v>
      </c>
      <c r="F26" s="612"/>
      <c r="G26" s="1044" t="s">
        <v>1364</v>
      </c>
      <c r="H26" s="614"/>
      <c r="I26" s="614"/>
      <c r="J26" s="614"/>
      <c r="K26" s="614"/>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W26" s="617" t="s">
        <v>29</v>
      </c>
      <c r="AY26" s="2424"/>
      <c r="AZ26" s="2425"/>
      <c r="BA26" s="2426"/>
      <c r="BB26" s="587"/>
      <c r="BC26" s="587"/>
      <c r="BD26" s="587"/>
      <c r="BE26" s="587"/>
      <c r="BF26" s="587"/>
      <c r="BG26" s="587"/>
      <c r="BH26" s="587"/>
      <c r="BI26" s="587"/>
      <c r="BJ26" s="587"/>
      <c r="BK26" s="587"/>
      <c r="BL26" s="587"/>
      <c r="BM26" s="587"/>
      <c r="BN26" s="587"/>
      <c r="BO26" s="587"/>
      <c r="BP26" s="587"/>
      <c r="BQ26" s="587"/>
      <c r="BX26" s="548"/>
      <c r="CC26" s="549"/>
    </row>
    <row r="27" spans="2:93" ht="28.5" customHeight="1">
      <c r="B27" s="556"/>
      <c r="D27" s="612"/>
      <c r="E27" s="610"/>
      <c r="F27" s="612"/>
      <c r="G27" s="636" t="s">
        <v>1169</v>
      </c>
      <c r="H27" s="614"/>
      <c r="I27" s="614"/>
      <c r="J27" s="614"/>
      <c r="K27" s="614"/>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W27" s="617"/>
      <c r="AY27" s="2427"/>
      <c r="AZ27" s="2428"/>
      <c r="BA27" s="2429"/>
      <c r="BB27" s="587"/>
      <c r="BC27" s="587"/>
      <c r="BD27" s="587"/>
      <c r="BE27" s="587"/>
      <c r="BF27" s="587"/>
      <c r="BG27" s="587"/>
      <c r="BH27" s="587"/>
      <c r="BI27" s="587"/>
      <c r="BJ27" s="587"/>
      <c r="BK27" s="587"/>
      <c r="BL27" s="587"/>
      <c r="BM27" s="587"/>
      <c r="BN27" s="587"/>
      <c r="BO27" s="587"/>
      <c r="BP27" s="587"/>
      <c r="BQ27" s="587"/>
      <c r="BX27" s="548"/>
      <c r="BY27" s="1042"/>
      <c r="BZ27" s="1042"/>
      <c r="CC27" s="549"/>
    </row>
    <row r="28" spans="2:93" ht="11.25" customHeight="1">
      <c r="B28" s="556"/>
      <c r="D28" s="612"/>
      <c r="E28" s="610"/>
      <c r="F28" s="612"/>
      <c r="G28" s="636"/>
      <c r="H28" s="614"/>
      <c r="I28" s="614"/>
      <c r="J28" s="614"/>
      <c r="K28" s="614"/>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W28" s="618"/>
      <c r="AY28" s="1369"/>
      <c r="AZ28" s="1368"/>
      <c r="BA28" s="1368"/>
      <c r="BL28" s="566"/>
      <c r="BM28" s="566"/>
      <c r="BN28" s="566"/>
      <c r="BO28" s="566"/>
      <c r="BS28" s="569"/>
      <c r="BT28" s="571"/>
      <c r="BU28" s="471"/>
      <c r="BV28" s="471"/>
      <c r="BZ28" s="619"/>
      <c r="CC28" s="625"/>
    </row>
    <row r="29" spans="2:93" ht="28.5" customHeight="1">
      <c r="B29" s="556"/>
      <c r="D29" s="612"/>
      <c r="E29" s="610" t="s">
        <v>30</v>
      </c>
      <c r="F29" s="612"/>
      <c r="G29" s="1044" t="s">
        <v>1365</v>
      </c>
      <c r="H29" s="614"/>
      <c r="I29" s="614"/>
      <c r="J29" s="614"/>
      <c r="K29" s="614"/>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2"/>
      <c r="AW29" s="617" t="s">
        <v>31</v>
      </c>
      <c r="AX29" s="569"/>
      <c r="AY29" s="2424"/>
      <c r="AZ29" s="2425"/>
      <c r="BA29" s="2426"/>
      <c r="BL29" s="566"/>
      <c r="BM29" s="566"/>
      <c r="BN29" s="566"/>
      <c r="BO29" s="566"/>
      <c r="CA29" s="634"/>
      <c r="CC29" s="549"/>
    </row>
    <row r="30" spans="2:93" ht="28.5" customHeight="1">
      <c r="B30" s="556"/>
      <c r="D30" s="612"/>
      <c r="E30" s="610"/>
      <c r="F30" s="612"/>
      <c r="G30" s="636" t="s">
        <v>1366</v>
      </c>
      <c r="H30" s="614"/>
      <c r="I30" s="614"/>
      <c r="J30" s="614"/>
      <c r="K30" s="614"/>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W30" s="617"/>
      <c r="AX30" s="569"/>
      <c r="AY30" s="2427"/>
      <c r="AZ30" s="2428"/>
      <c r="BA30" s="2429"/>
      <c r="BL30" s="566"/>
      <c r="BM30" s="566"/>
      <c r="BN30" s="566"/>
      <c r="BO30" s="566"/>
      <c r="BY30" s="1042"/>
      <c r="BZ30" s="1042"/>
      <c r="CA30" s="634"/>
      <c r="CC30" s="549"/>
    </row>
    <row r="31" spans="2:93" ht="11.25" customHeight="1">
      <c r="B31" s="556"/>
      <c r="C31" s="612"/>
      <c r="D31" s="612"/>
      <c r="E31" s="610"/>
      <c r="F31" s="612"/>
      <c r="G31" s="614"/>
      <c r="H31" s="614"/>
      <c r="I31" s="614"/>
      <c r="J31" s="614"/>
      <c r="K31" s="614"/>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4"/>
      <c r="AX31" s="612"/>
      <c r="AY31" s="1366"/>
      <c r="AZ31" s="1366"/>
      <c r="BA31" s="1366"/>
      <c r="BB31" s="612"/>
      <c r="BL31" s="566"/>
      <c r="BM31" s="566"/>
      <c r="BN31" s="566"/>
      <c r="BO31" s="566"/>
      <c r="BZ31" s="612"/>
      <c r="CA31" s="1045"/>
      <c r="CC31" s="549"/>
    </row>
    <row r="32" spans="2:93" ht="28.5" customHeight="1">
      <c r="B32" s="556"/>
      <c r="C32" s="612"/>
      <c r="D32" s="612"/>
      <c r="E32" s="610" t="s">
        <v>32</v>
      </c>
      <c r="F32" s="612"/>
      <c r="G32" s="1044" t="s">
        <v>1367</v>
      </c>
      <c r="H32" s="614"/>
      <c r="I32" s="614"/>
      <c r="J32" s="614"/>
      <c r="K32" s="614"/>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54"/>
      <c r="AO32" s="654"/>
      <c r="AP32" s="654"/>
      <c r="AQ32" s="654"/>
      <c r="AR32" s="654"/>
      <c r="AS32" s="654"/>
      <c r="AT32" s="654"/>
      <c r="AU32" s="654"/>
      <c r="AV32" s="654"/>
      <c r="AW32" s="617" t="s">
        <v>33</v>
      </c>
      <c r="AX32" s="654"/>
      <c r="AY32" s="2424"/>
      <c r="AZ32" s="2425"/>
      <c r="BA32" s="2426"/>
      <c r="BB32" s="654"/>
      <c r="BL32" s="566"/>
      <c r="BM32" s="566"/>
      <c r="BN32" s="566"/>
      <c r="BO32" s="566"/>
      <c r="CC32" s="626"/>
    </row>
    <row r="33" spans="2:82" ht="28.5" customHeight="1">
      <c r="B33" s="556"/>
      <c r="C33" s="612"/>
      <c r="D33" s="612"/>
      <c r="E33" s="612"/>
      <c r="F33" s="636"/>
      <c r="G33" s="651" t="s">
        <v>1368</v>
      </c>
      <c r="H33" s="614"/>
      <c r="I33" s="614"/>
      <c r="J33" s="614"/>
      <c r="K33" s="614"/>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21"/>
      <c r="AO33" s="621"/>
      <c r="AP33" s="621"/>
      <c r="AQ33" s="621"/>
      <c r="AR33" s="621"/>
      <c r="AS33" s="621"/>
      <c r="AT33" s="621"/>
      <c r="AU33" s="621"/>
      <c r="AV33" s="621"/>
      <c r="AW33" s="621"/>
      <c r="AX33" s="621"/>
      <c r="AY33" s="2427"/>
      <c r="AZ33" s="2428"/>
      <c r="BA33" s="2429"/>
      <c r="BB33" s="622"/>
      <c r="BC33" s="566"/>
      <c r="BD33" s="566"/>
      <c r="BE33" s="566"/>
      <c r="BF33" s="566"/>
      <c r="BG33" s="566"/>
      <c r="BH33" s="566"/>
      <c r="BI33" s="566"/>
      <c r="BJ33" s="566"/>
      <c r="BK33" s="566"/>
      <c r="BL33" s="566"/>
      <c r="BM33" s="566"/>
      <c r="BN33" s="566"/>
      <c r="BO33" s="566"/>
      <c r="BP33" s="566"/>
      <c r="BQ33" s="566"/>
      <c r="BR33" s="566"/>
      <c r="BT33" s="569"/>
      <c r="BU33" s="471"/>
      <c r="BV33" s="471"/>
      <c r="BW33" s="614"/>
      <c r="BZ33" s="612"/>
      <c r="CC33" s="625"/>
    </row>
    <row r="34" spans="2:82" ht="28.5" customHeight="1" thickBot="1">
      <c r="B34" s="556"/>
      <c r="C34" s="612"/>
      <c r="D34" s="612"/>
      <c r="E34" s="612"/>
      <c r="F34" s="636"/>
      <c r="G34" s="651"/>
      <c r="H34" s="614"/>
      <c r="I34" s="614"/>
      <c r="J34" s="614"/>
      <c r="K34" s="614"/>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2"/>
      <c r="AN34" s="621"/>
      <c r="AO34" s="621"/>
      <c r="AP34" s="621"/>
      <c r="AQ34" s="621"/>
      <c r="AR34" s="621"/>
      <c r="AS34" s="621"/>
      <c r="AT34" s="621"/>
      <c r="AU34" s="621"/>
      <c r="AV34" s="621"/>
      <c r="AW34" s="621"/>
      <c r="AX34" s="621"/>
      <c r="AY34" s="1453"/>
      <c r="AZ34" s="1453"/>
      <c r="BA34" s="1453"/>
      <c r="BB34" s="622"/>
      <c r="BC34" s="566"/>
      <c r="BD34" s="566"/>
      <c r="BE34" s="566"/>
      <c r="BF34" s="566"/>
      <c r="BG34" s="566"/>
      <c r="BH34" s="566"/>
      <c r="BI34" s="566"/>
      <c r="BJ34" s="566"/>
      <c r="BK34" s="566"/>
      <c r="BL34" s="566"/>
      <c r="BM34" s="566"/>
      <c r="BN34" s="566"/>
      <c r="BO34" s="566"/>
      <c r="BP34" s="566"/>
      <c r="BQ34" s="566"/>
      <c r="BR34" s="566"/>
      <c r="BT34" s="569"/>
      <c r="BU34" s="471"/>
      <c r="BV34" s="471"/>
      <c r="BW34" s="614"/>
      <c r="BZ34" s="612"/>
      <c r="CC34" s="625"/>
    </row>
    <row r="35" spans="2:82" ht="28.5" customHeight="1">
      <c r="B35" s="556"/>
      <c r="C35" s="612"/>
      <c r="D35" s="2254" t="s">
        <v>2446</v>
      </c>
      <c r="E35" s="2255"/>
      <c r="F35" s="2255"/>
      <c r="G35" s="2255"/>
      <c r="H35" s="2255"/>
      <c r="I35" s="2255"/>
      <c r="J35" s="2255"/>
      <c r="K35" s="2255"/>
      <c r="L35" s="2255"/>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55"/>
      <c r="AT35" s="2255"/>
      <c r="AU35" s="2255"/>
      <c r="AV35" s="2255"/>
      <c r="AW35" s="2255"/>
      <c r="AX35" s="2255"/>
      <c r="AY35" s="2255"/>
      <c r="AZ35" s="2255"/>
      <c r="BA35" s="2255"/>
      <c r="BB35" s="2255"/>
      <c r="BC35" s="2255"/>
      <c r="BD35" s="2255"/>
      <c r="BE35" s="2255"/>
      <c r="BF35" s="2255"/>
      <c r="BG35" s="2255"/>
      <c r="BH35" s="2255"/>
      <c r="BI35" s="2255"/>
      <c r="BJ35" s="2255"/>
      <c r="BK35" s="2255"/>
      <c r="BL35" s="2256"/>
      <c r="BM35" s="589"/>
      <c r="BN35" s="589"/>
      <c r="BO35" s="589"/>
      <c r="BP35" s="589"/>
      <c r="BQ35" s="589"/>
      <c r="BR35" s="589"/>
      <c r="BS35" s="589"/>
      <c r="BT35" s="569"/>
      <c r="BU35" s="471"/>
      <c r="BV35" s="471"/>
      <c r="BW35" s="614"/>
      <c r="BZ35" s="612"/>
      <c r="CC35" s="625"/>
    </row>
    <row r="36" spans="2:82" ht="28.5" customHeight="1" thickBot="1">
      <c r="B36" s="556"/>
      <c r="C36" s="612"/>
      <c r="D36" s="2260"/>
      <c r="E36" s="2261"/>
      <c r="F36" s="2261"/>
      <c r="G36" s="2261"/>
      <c r="H36" s="2261"/>
      <c r="I36" s="2261"/>
      <c r="J36" s="2261"/>
      <c r="K36" s="2261"/>
      <c r="L36" s="2261"/>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c r="AS36" s="2261"/>
      <c r="AT36" s="2261"/>
      <c r="AU36" s="2261"/>
      <c r="AV36" s="2261"/>
      <c r="AW36" s="2261"/>
      <c r="AX36" s="2261"/>
      <c r="AY36" s="2261"/>
      <c r="AZ36" s="2261"/>
      <c r="BA36" s="2261"/>
      <c r="BB36" s="2261"/>
      <c r="BC36" s="2261"/>
      <c r="BD36" s="2261"/>
      <c r="BE36" s="2261"/>
      <c r="BF36" s="2261"/>
      <c r="BG36" s="2261"/>
      <c r="BH36" s="2261"/>
      <c r="BI36" s="2261"/>
      <c r="BJ36" s="2261"/>
      <c r="BK36" s="2261"/>
      <c r="BL36" s="2262"/>
      <c r="BM36" s="589"/>
      <c r="BN36" s="589"/>
      <c r="BO36" s="589"/>
      <c r="BP36" s="589"/>
      <c r="BQ36" s="589"/>
      <c r="BR36" s="589"/>
      <c r="BS36" s="589"/>
      <c r="BT36" s="569"/>
      <c r="BU36" s="471"/>
      <c r="BV36" s="471"/>
      <c r="BW36" s="614"/>
      <c r="BZ36" s="612"/>
      <c r="CC36" s="625"/>
    </row>
    <row r="37" spans="2:82" ht="28.5" customHeight="1">
      <c r="B37" s="556"/>
      <c r="C37" s="612"/>
      <c r="D37" s="612"/>
      <c r="E37" s="612"/>
      <c r="F37" s="636"/>
      <c r="G37" s="651"/>
      <c r="H37" s="614"/>
      <c r="I37" s="614"/>
      <c r="J37" s="614"/>
      <c r="K37" s="614"/>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21"/>
      <c r="AO37" s="621"/>
      <c r="AP37" s="621"/>
      <c r="AQ37" s="621"/>
      <c r="AR37" s="621"/>
      <c r="AS37" s="621"/>
      <c r="AT37" s="621"/>
      <c r="AU37" s="621"/>
      <c r="AV37" s="621"/>
      <c r="AW37" s="621"/>
      <c r="AX37" s="621"/>
      <c r="AY37" s="1453"/>
      <c r="AZ37" s="1453"/>
      <c r="BA37" s="1453"/>
      <c r="BB37" s="622"/>
      <c r="BC37" s="566"/>
      <c r="BD37" s="566"/>
      <c r="BE37" s="566"/>
      <c r="BF37" s="566"/>
      <c r="BG37" s="566"/>
      <c r="BH37" s="566"/>
      <c r="BI37" s="566"/>
      <c r="BJ37" s="566"/>
      <c r="BK37" s="566"/>
      <c r="BL37" s="566"/>
      <c r="BM37" s="566"/>
      <c r="BN37" s="566"/>
      <c r="BO37" s="566"/>
      <c r="BP37" s="566"/>
      <c r="BQ37" s="566"/>
      <c r="BR37" s="566"/>
      <c r="BT37" s="569"/>
      <c r="BU37" s="471"/>
      <c r="BV37" s="471"/>
      <c r="BW37" s="614"/>
      <c r="BZ37" s="612"/>
      <c r="CC37" s="625"/>
    </row>
    <row r="38" spans="2:82" ht="11.25" customHeight="1">
      <c r="B38" s="556"/>
      <c r="C38" s="612"/>
      <c r="D38" s="612"/>
      <c r="E38" s="612"/>
      <c r="F38" s="636"/>
      <c r="G38" s="651"/>
      <c r="H38" s="614"/>
      <c r="I38" s="614"/>
      <c r="J38" s="614"/>
      <c r="K38" s="614"/>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21"/>
      <c r="AO38" s="621"/>
      <c r="AP38" s="621"/>
      <c r="AQ38" s="621"/>
      <c r="AR38" s="621"/>
      <c r="AS38" s="621"/>
      <c r="AT38" s="621"/>
      <c r="AU38" s="621"/>
      <c r="AV38" s="621"/>
      <c r="AW38" s="621"/>
      <c r="AX38" s="621"/>
      <c r="AY38" s="1255"/>
      <c r="AZ38" s="1255"/>
      <c r="BA38" s="1255"/>
      <c r="BB38" s="622"/>
      <c r="BC38" s="566"/>
      <c r="BD38" s="566"/>
      <c r="BE38" s="566"/>
      <c r="BF38" s="566"/>
      <c r="BG38" s="566"/>
      <c r="BH38" s="566"/>
      <c r="BI38" s="566"/>
      <c r="BJ38" s="566"/>
      <c r="BK38" s="566"/>
      <c r="BL38" s="566"/>
      <c r="BM38" s="566"/>
      <c r="BN38" s="566"/>
      <c r="BO38" s="566"/>
      <c r="BP38" s="566"/>
      <c r="BQ38" s="566"/>
      <c r="BR38" s="566"/>
      <c r="BT38" s="569"/>
      <c r="BU38" s="471"/>
      <c r="BV38" s="471"/>
      <c r="BW38" s="614"/>
      <c r="BZ38" s="612"/>
      <c r="CC38" s="625"/>
    </row>
    <row r="39" spans="2:82" ht="16.2" customHeight="1" thickBot="1">
      <c r="B39" s="562"/>
      <c r="C39" s="630"/>
      <c r="D39" s="655"/>
      <c r="E39" s="630"/>
      <c r="F39" s="630"/>
      <c r="G39" s="630"/>
      <c r="H39" s="630"/>
      <c r="I39" s="630"/>
      <c r="J39" s="630"/>
      <c r="K39" s="630"/>
      <c r="L39" s="630"/>
      <c r="M39" s="630"/>
      <c r="N39" s="630"/>
      <c r="O39" s="630"/>
      <c r="P39" s="630"/>
      <c r="Q39" s="630"/>
      <c r="R39" s="630"/>
      <c r="S39" s="630"/>
      <c r="T39" s="630"/>
      <c r="U39" s="630"/>
      <c r="V39" s="656"/>
      <c r="W39" s="656"/>
      <c r="X39" s="656"/>
      <c r="Y39" s="656"/>
      <c r="Z39" s="656"/>
      <c r="AA39" s="656"/>
      <c r="AB39" s="656"/>
      <c r="AC39" s="656"/>
      <c r="AD39" s="630"/>
      <c r="AE39" s="630"/>
      <c r="AF39" s="630"/>
      <c r="AG39" s="657"/>
      <c r="AH39" s="630"/>
      <c r="AI39" s="630"/>
      <c r="AJ39" s="630"/>
      <c r="AK39" s="630"/>
      <c r="AL39" s="630"/>
      <c r="AM39" s="658"/>
      <c r="AN39" s="658"/>
      <c r="AO39" s="658"/>
      <c r="AP39" s="658"/>
      <c r="AQ39" s="658"/>
      <c r="AR39" s="658"/>
      <c r="AS39" s="658"/>
      <c r="AT39" s="658"/>
      <c r="AU39" s="658"/>
      <c r="AV39" s="658"/>
      <c r="AW39" s="658"/>
      <c r="AX39" s="658"/>
      <c r="AY39" s="659"/>
      <c r="AZ39" s="659"/>
      <c r="BA39" s="659"/>
      <c r="BB39" s="659"/>
      <c r="BC39" s="573"/>
      <c r="BD39" s="573"/>
      <c r="BE39" s="573"/>
      <c r="BF39" s="573"/>
      <c r="BG39" s="573"/>
      <c r="BH39" s="573"/>
      <c r="BI39" s="573"/>
      <c r="BJ39" s="573"/>
      <c r="BK39" s="573"/>
      <c r="BL39" s="573"/>
      <c r="BM39" s="573"/>
      <c r="BN39" s="573"/>
      <c r="BO39" s="573"/>
      <c r="BP39" s="573"/>
      <c r="BQ39" s="573"/>
      <c r="BR39" s="573"/>
      <c r="BS39" s="553"/>
      <c r="BT39" s="572"/>
      <c r="BU39" s="660"/>
      <c r="BV39" s="660"/>
      <c r="BW39" s="553"/>
      <c r="BX39" s="553"/>
      <c r="BY39" s="553"/>
      <c r="BZ39" s="553"/>
      <c r="CA39" s="553"/>
      <c r="CB39" s="553"/>
      <c r="CC39" s="661"/>
    </row>
    <row r="40" spans="2:82" ht="17.399999999999999" customHeight="1">
      <c r="B40" s="556"/>
      <c r="AL40" s="612"/>
      <c r="AM40" s="612"/>
      <c r="AN40" s="612"/>
      <c r="AO40" s="612"/>
      <c r="AP40" s="612"/>
      <c r="AQ40" s="612"/>
      <c r="AR40" s="612"/>
      <c r="AS40" s="612"/>
      <c r="AT40" s="612"/>
      <c r="AU40" s="612"/>
      <c r="AV40" s="612"/>
      <c r="AW40" s="612"/>
      <c r="AX40" s="612"/>
      <c r="AY40" s="612"/>
      <c r="AZ40" s="612"/>
      <c r="BA40" s="612"/>
      <c r="BB40" s="612"/>
      <c r="BC40" s="566"/>
      <c r="BD40" s="566"/>
      <c r="BE40" s="566"/>
      <c r="BF40" s="566"/>
      <c r="BG40" s="566"/>
      <c r="BH40" s="566"/>
      <c r="BI40" s="566"/>
      <c r="BJ40" s="566"/>
      <c r="BK40" s="566"/>
      <c r="BL40" s="566"/>
      <c r="BM40" s="566"/>
      <c r="BN40" s="566"/>
      <c r="BO40" s="566"/>
      <c r="BP40" s="566"/>
      <c r="BQ40" s="566"/>
      <c r="BR40" s="566"/>
      <c r="BT40" s="569"/>
      <c r="BU40" s="471"/>
      <c r="BV40" s="471"/>
      <c r="BW40" s="471"/>
      <c r="BX40" s="471"/>
      <c r="BY40" s="471"/>
      <c r="BZ40" s="471"/>
      <c r="CA40" s="471"/>
      <c r="CC40" s="625"/>
    </row>
    <row r="41" spans="2:82" ht="26.4" customHeight="1">
      <c r="B41" s="556"/>
      <c r="C41" s="649" t="s">
        <v>34</v>
      </c>
      <c r="D41" s="612"/>
      <c r="E41" s="623" t="s">
        <v>2447</v>
      </c>
      <c r="F41" s="612"/>
      <c r="G41" s="612"/>
      <c r="H41" s="614"/>
      <c r="I41" s="614"/>
      <c r="J41" s="614"/>
      <c r="K41" s="614"/>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612"/>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471"/>
      <c r="BX41" s="471"/>
      <c r="CC41" s="549"/>
    </row>
    <row r="42" spans="2:82" ht="26.4" customHeight="1">
      <c r="B42" s="556"/>
      <c r="C42" s="612"/>
      <c r="D42" s="612"/>
      <c r="E42" s="662" t="s">
        <v>2448</v>
      </c>
      <c r="F42" s="612"/>
      <c r="G42" s="612"/>
      <c r="H42" s="614"/>
      <c r="I42" s="614"/>
      <c r="J42" s="614"/>
      <c r="K42" s="614"/>
      <c r="L42" s="612"/>
      <c r="M42" s="612"/>
      <c r="N42" s="612"/>
      <c r="O42" s="612"/>
      <c r="P42" s="612"/>
      <c r="Q42" s="612"/>
      <c r="R42" s="612"/>
      <c r="S42" s="612"/>
      <c r="T42" s="612"/>
      <c r="U42" s="612"/>
      <c r="V42" s="612"/>
      <c r="W42" s="612"/>
      <c r="X42" s="612"/>
      <c r="Y42" s="612"/>
      <c r="Z42" s="612"/>
      <c r="AA42" s="612"/>
      <c r="AB42" s="612"/>
      <c r="AC42" s="612"/>
      <c r="AD42" s="612"/>
      <c r="AE42" s="612"/>
      <c r="AF42" s="612"/>
      <c r="AG42" s="612"/>
      <c r="AH42" s="612"/>
      <c r="AI42" s="612"/>
      <c r="AJ42" s="612"/>
      <c r="AK42" s="612"/>
      <c r="AL42" s="612"/>
      <c r="AM42" s="612"/>
      <c r="AN42" s="612"/>
      <c r="AO42" s="612"/>
      <c r="AP42" s="612"/>
      <c r="AQ42" s="612"/>
      <c r="AR42" s="612"/>
      <c r="AS42" s="612"/>
      <c r="AT42" s="612"/>
      <c r="AU42" s="663"/>
      <c r="AV42" s="612"/>
      <c r="AW42" s="612"/>
      <c r="AX42" s="663"/>
      <c r="AY42" s="663"/>
      <c r="AZ42" s="663"/>
      <c r="BA42" s="612"/>
      <c r="BB42" s="648"/>
      <c r="BC42" s="570"/>
      <c r="BD42" s="570"/>
      <c r="BE42" s="570"/>
      <c r="BF42" s="570"/>
      <c r="BG42" s="570"/>
      <c r="BH42" s="570"/>
      <c r="BI42" s="570"/>
      <c r="BJ42" s="570"/>
      <c r="BK42" s="570"/>
      <c r="BL42" s="570"/>
      <c r="BM42" s="570"/>
      <c r="BN42" s="570"/>
      <c r="BO42" s="570"/>
      <c r="BP42" s="570"/>
      <c r="BQ42" s="570"/>
      <c r="BR42" s="570"/>
      <c r="BS42" s="570"/>
      <c r="BT42" s="570"/>
      <c r="BU42" s="570"/>
      <c r="BV42" s="570"/>
      <c r="BW42" s="566"/>
      <c r="BX42" s="566"/>
      <c r="CC42" s="549"/>
      <c r="CD42" s="566"/>
    </row>
    <row r="43" spans="2:82" ht="16.2" customHeight="1">
      <c r="B43" s="556"/>
      <c r="C43" s="570"/>
      <c r="D43" s="570"/>
      <c r="E43" s="570"/>
      <c r="F43" s="570"/>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CC43" s="549"/>
    </row>
    <row r="44" spans="2:82" ht="26.4" customHeight="1">
      <c r="B44" s="556"/>
      <c r="C44" s="569"/>
      <c r="D44" s="569"/>
      <c r="E44" s="569"/>
      <c r="F44" s="569"/>
      <c r="G44" s="546" t="s">
        <v>392</v>
      </c>
      <c r="H44" s="546"/>
      <c r="I44" s="546"/>
      <c r="J44" s="546"/>
      <c r="K44" s="558"/>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CC44" s="549"/>
    </row>
    <row r="45" spans="2:82" ht="9.9" customHeight="1" thickBot="1">
      <c r="B45" s="556"/>
      <c r="C45" s="569"/>
      <c r="D45" s="569"/>
      <c r="E45" s="569"/>
      <c r="F45" s="569"/>
      <c r="G45" s="546"/>
      <c r="H45" s="546"/>
      <c r="I45" s="546"/>
      <c r="J45" s="546"/>
      <c r="K45" s="558"/>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CC45" s="549"/>
    </row>
    <row r="46" spans="2:82" ht="26.4" customHeight="1">
      <c r="B46" s="556"/>
      <c r="C46" s="569"/>
      <c r="D46" s="569"/>
      <c r="E46" s="569"/>
      <c r="F46" s="2431" t="s">
        <v>21</v>
      </c>
      <c r="G46" s="2431"/>
      <c r="H46" s="2327"/>
      <c r="I46" s="2328"/>
      <c r="J46" s="2329"/>
      <c r="K46" s="2432" t="s">
        <v>1283</v>
      </c>
      <c r="L46" s="2433"/>
      <c r="M46" s="2433"/>
      <c r="N46" s="2433"/>
      <c r="O46" s="2433"/>
      <c r="P46" s="569"/>
      <c r="Q46" s="569"/>
      <c r="R46" s="569"/>
      <c r="S46" s="569"/>
      <c r="T46" s="569"/>
      <c r="U46" s="2434">
        <v>2</v>
      </c>
      <c r="V46" s="2434"/>
      <c r="W46" s="2327"/>
      <c r="X46" s="2328"/>
      <c r="Y46" s="2329"/>
      <c r="Z46" s="2432" t="s">
        <v>1284</v>
      </c>
      <c r="AA46" s="2433"/>
      <c r="AB46" s="2433"/>
      <c r="AC46" s="2433"/>
      <c r="AD46" s="2433"/>
      <c r="AE46" s="2433"/>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CC46" s="549"/>
    </row>
    <row r="47" spans="2:82" ht="26.4" customHeight="1" thickBot="1">
      <c r="B47" s="556"/>
      <c r="C47" s="569"/>
      <c r="D47" s="569"/>
      <c r="E47" s="569"/>
      <c r="F47" s="569"/>
      <c r="G47" s="569"/>
      <c r="H47" s="2330"/>
      <c r="I47" s="2331"/>
      <c r="J47" s="2332"/>
      <c r="K47" s="2432"/>
      <c r="L47" s="2433"/>
      <c r="M47" s="2433"/>
      <c r="N47" s="2433"/>
      <c r="O47" s="2433"/>
      <c r="P47" s="569"/>
      <c r="Q47" s="569"/>
      <c r="R47" s="569"/>
      <c r="S47" s="569"/>
      <c r="T47" s="569"/>
      <c r="U47" s="569"/>
      <c r="V47" s="569"/>
      <c r="W47" s="2330"/>
      <c r="X47" s="2331"/>
      <c r="Y47" s="2332"/>
      <c r="Z47" s="2432"/>
      <c r="AA47" s="2433"/>
      <c r="AB47" s="2433"/>
      <c r="AC47" s="2433"/>
      <c r="AD47" s="2433"/>
      <c r="AE47" s="2433"/>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CC47" s="549"/>
    </row>
    <row r="48" spans="2:82" ht="26.4" customHeight="1">
      <c r="B48" s="556"/>
      <c r="C48" s="569"/>
      <c r="D48" s="569"/>
      <c r="E48" s="569"/>
      <c r="F48" s="569"/>
      <c r="G48" s="569"/>
      <c r="H48" s="679"/>
      <c r="I48" s="679"/>
      <c r="J48" s="679"/>
      <c r="K48" s="1047"/>
      <c r="L48" s="1047"/>
      <c r="M48" s="1047"/>
      <c r="N48" s="1047"/>
      <c r="O48" s="1047"/>
      <c r="P48" s="569"/>
      <c r="Q48" s="569"/>
      <c r="R48" s="569"/>
      <c r="S48" s="569"/>
      <c r="T48" s="569"/>
      <c r="U48" s="569"/>
      <c r="V48" s="569"/>
      <c r="W48" s="679"/>
      <c r="X48" s="679"/>
      <c r="Y48" s="679"/>
      <c r="Z48" s="1047"/>
      <c r="AA48" s="1047"/>
      <c r="AB48" s="1047"/>
      <c r="AC48" s="1047"/>
      <c r="AD48" s="1047"/>
      <c r="AE48" s="1047"/>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CC48" s="549"/>
    </row>
    <row r="49" spans="2:82" ht="16.2" customHeight="1" thickBot="1">
      <c r="B49" s="556"/>
      <c r="C49" s="569"/>
      <c r="D49" s="569"/>
      <c r="E49" s="569"/>
      <c r="F49" s="569"/>
      <c r="G49" s="569"/>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CC49" s="549"/>
    </row>
    <row r="50" spans="2:82" ht="26.4" customHeight="1">
      <c r="B50" s="556"/>
      <c r="C50" s="569"/>
      <c r="D50" s="2415" t="s">
        <v>2449</v>
      </c>
      <c r="E50" s="2416"/>
      <c r="F50" s="2416"/>
      <c r="G50" s="2416"/>
      <c r="H50" s="2416"/>
      <c r="I50" s="2416"/>
      <c r="J50" s="2416"/>
      <c r="K50" s="2416"/>
      <c r="L50" s="2416"/>
      <c r="M50" s="2416"/>
      <c r="N50" s="2416"/>
      <c r="O50" s="2416"/>
      <c r="P50" s="2416"/>
      <c r="Q50" s="2416"/>
      <c r="R50" s="2416"/>
      <c r="S50" s="2416"/>
      <c r="T50" s="2416"/>
      <c r="U50" s="2416"/>
      <c r="V50" s="2416"/>
      <c r="W50" s="2416"/>
      <c r="X50" s="2416"/>
      <c r="Y50" s="2416"/>
      <c r="Z50" s="2416"/>
      <c r="AA50" s="2416"/>
      <c r="AB50" s="2416"/>
      <c r="AC50" s="2416"/>
      <c r="AD50" s="2416"/>
      <c r="AE50" s="2416"/>
      <c r="AF50" s="2416"/>
      <c r="AG50" s="2416"/>
      <c r="AH50" s="2416"/>
      <c r="AI50" s="2416"/>
      <c r="AJ50" s="2416"/>
      <c r="AK50" s="2416"/>
      <c r="AL50" s="2416"/>
      <c r="AM50" s="2416"/>
      <c r="AN50" s="2416"/>
      <c r="AO50" s="2416"/>
      <c r="AP50" s="2416"/>
      <c r="AQ50" s="2416"/>
      <c r="AR50" s="2416"/>
      <c r="AS50" s="2416"/>
      <c r="AT50" s="2416"/>
      <c r="AU50" s="2416"/>
      <c r="AV50" s="2416"/>
      <c r="AW50" s="2416"/>
      <c r="AX50" s="2416"/>
      <c r="AY50" s="2416"/>
      <c r="AZ50" s="2416"/>
      <c r="BA50" s="2416"/>
      <c r="BB50" s="2416"/>
      <c r="BC50" s="2416"/>
      <c r="BD50" s="2416"/>
      <c r="BE50" s="2416"/>
      <c r="BF50" s="2416"/>
      <c r="BG50" s="2416"/>
      <c r="BH50" s="2416"/>
      <c r="BI50" s="2416"/>
      <c r="BJ50" s="2416"/>
      <c r="BK50" s="2416"/>
      <c r="BL50" s="2416"/>
      <c r="BM50" s="2416"/>
      <c r="BN50" s="2416"/>
      <c r="BO50" s="2416"/>
      <c r="BP50" s="2416"/>
      <c r="BQ50" s="2417"/>
      <c r="BR50" s="569"/>
      <c r="BS50" s="569"/>
      <c r="BT50" s="569"/>
      <c r="BU50" s="569"/>
      <c r="BV50" s="569"/>
      <c r="CC50" s="549"/>
    </row>
    <row r="51" spans="2:82" ht="26.4" customHeight="1">
      <c r="B51" s="556"/>
      <c r="C51" s="569"/>
      <c r="D51" s="2418"/>
      <c r="E51" s="2419"/>
      <c r="F51" s="2419"/>
      <c r="G51" s="2419"/>
      <c r="H51" s="2419"/>
      <c r="I51" s="2419"/>
      <c r="J51" s="2419"/>
      <c r="K51" s="2419"/>
      <c r="L51" s="2419"/>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c r="AS51" s="2419"/>
      <c r="AT51" s="2419"/>
      <c r="AU51" s="2419"/>
      <c r="AV51" s="2419"/>
      <c r="AW51" s="2419"/>
      <c r="AX51" s="2419"/>
      <c r="AY51" s="2419"/>
      <c r="AZ51" s="2419"/>
      <c r="BA51" s="2419"/>
      <c r="BB51" s="2419"/>
      <c r="BC51" s="2419"/>
      <c r="BD51" s="2419"/>
      <c r="BE51" s="2419"/>
      <c r="BF51" s="2419"/>
      <c r="BG51" s="2419"/>
      <c r="BH51" s="2419"/>
      <c r="BI51" s="2419"/>
      <c r="BJ51" s="2419"/>
      <c r="BK51" s="2419"/>
      <c r="BL51" s="2419"/>
      <c r="BM51" s="2419"/>
      <c r="BN51" s="2419"/>
      <c r="BO51" s="2419"/>
      <c r="BP51" s="2419"/>
      <c r="BQ51" s="2420"/>
      <c r="BR51" s="569"/>
      <c r="BS51" s="569"/>
      <c r="BT51" s="569"/>
      <c r="BU51" s="569"/>
      <c r="BV51" s="569"/>
      <c r="CC51" s="549"/>
    </row>
    <row r="52" spans="2:82" ht="26.4" customHeight="1">
      <c r="B52" s="556"/>
      <c r="C52" s="569"/>
      <c r="D52" s="2418"/>
      <c r="E52" s="2419"/>
      <c r="F52" s="2419"/>
      <c r="G52" s="2419"/>
      <c r="H52" s="2419"/>
      <c r="I52" s="2419"/>
      <c r="J52" s="2419"/>
      <c r="K52" s="2419"/>
      <c r="L52" s="2419"/>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c r="AS52" s="2419"/>
      <c r="AT52" s="2419"/>
      <c r="AU52" s="2419"/>
      <c r="AV52" s="2419"/>
      <c r="AW52" s="2419"/>
      <c r="AX52" s="2419"/>
      <c r="AY52" s="2419"/>
      <c r="AZ52" s="2419"/>
      <c r="BA52" s="2419"/>
      <c r="BB52" s="2419"/>
      <c r="BC52" s="2419"/>
      <c r="BD52" s="2419"/>
      <c r="BE52" s="2419"/>
      <c r="BF52" s="2419"/>
      <c r="BG52" s="2419"/>
      <c r="BH52" s="2419"/>
      <c r="BI52" s="2419"/>
      <c r="BJ52" s="2419"/>
      <c r="BK52" s="2419"/>
      <c r="BL52" s="2419"/>
      <c r="BM52" s="2419"/>
      <c r="BN52" s="2419"/>
      <c r="BO52" s="2419"/>
      <c r="BP52" s="2419"/>
      <c r="BQ52" s="2420"/>
      <c r="BR52" s="569"/>
      <c r="BS52" s="569"/>
      <c r="BT52" s="569"/>
      <c r="BU52" s="569"/>
      <c r="BV52" s="569"/>
      <c r="CC52" s="549"/>
    </row>
    <row r="53" spans="2:82" ht="26.4" customHeight="1">
      <c r="B53" s="556"/>
      <c r="C53" s="569"/>
      <c r="D53" s="2418"/>
      <c r="E53" s="2419"/>
      <c r="F53" s="2419"/>
      <c r="G53" s="2419"/>
      <c r="H53" s="2419"/>
      <c r="I53" s="2419"/>
      <c r="J53" s="2419"/>
      <c r="K53" s="2419"/>
      <c r="L53" s="2419"/>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c r="AS53" s="2419"/>
      <c r="AT53" s="2419"/>
      <c r="AU53" s="2419"/>
      <c r="AV53" s="2419"/>
      <c r="AW53" s="2419"/>
      <c r="AX53" s="2419"/>
      <c r="AY53" s="2419"/>
      <c r="AZ53" s="2419"/>
      <c r="BA53" s="2419"/>
      <c r="BB53" s="2419"/>
      <c r="BC53" s="2419"/>
      <c r="BD53" s="2419"/>
      <c r="BE53" s="2419"/>
      <c r="BF53" s="2419"/>
      <c r="BG53" s="2419"/>
      <c r="BH53" s="2419"/>
      <c r="BI53" s="2419"/>
      <c r="BJ53" s="2419"/>
      <c r="BK53" s="2419"/>
      <c r="BL53" s="2419"/>
      <c r="BM53" s="2419"/>
      <c r="BN53" s="2419"/>
      <c r="BO53" s="2419"/>
      <c r="BP53" s="2419"/>
      <c r="BQ53" s="2420"/>
      <c r="BR53" s="569"/>
      <c r="BS53" s="569"/>
      <c r="BT53" s="569"/>
      <c r="BU53" s="569"/>
      <c r="BV53" s="569"/>
      <c r="CC53" s="549"/>
    </row>
    <row r="54" spans="2:82" ht="10.199999999999999" customHeight="1">
      <c r="B54" s="556"/>
      <c r="C54" s="569"/>
      <c r="D54" s="2418"/>
      <c r="E54" s="2419"/>
      <c r="F54" s="2419"/>
      <c r="G54" s="2419"/>
      <c r="H54" s="2419"/>
      <c r="I54" s="2419"/>
      <c r="J54" s="2419"/>
      <c r="K54" s="2419"/>
      <c r="L54" s="2419"/>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c r="AS54" s="2419"/>
      <c r="AT54" s="2419"/>
      <c r="AU54" s="2419"/>
      <c r="AV54" s="2419"/>
      <c r="AW54" s="2419"/>
      <c r="AX54" s="2419"/>
      <c r="AY54" s="2419"/>
      <c r="AZ54" s="2419"/>
      <c r="BA54" s="2419"/>
      <c r="BB54" s="2419"/>
      <c r="BC54" s="2419"/>
      <c r="BD54" s="2419"/>
      <c r="BE54" s="2419"/>
      <c r="BF54" s="2419"/>
      <c r="BG54" s="2419"/>
      <c r="BH54" s="2419"/>
      <c r="BI54" s="2419"/>
      <c r="BJ54" s="2419"/>
      <c r="BK54" s="2419"/>
      <c r="BL54" s="2419"/>
      <c r="BM54" s="2419"/>
      <c r="BN54" s="2419"/>
      <c r="BO54" s="2419"/>
      <c r="BP54" s="2419"/>
      <c r="BQ54" s="2420"/>
      <c r="BR54" s="569"/>
      <c r="BS54" s="569"/>
      <c r="BT54" s="569"/>
      <c r="BU54" s="569"/>
      <c r="BV54" s="569"/>
      <c r="CC54" s="549"/>
    </row>
    <row r="55" spans="2:82" ht="26.4" customHeight="1">
      <c r="B55" s="556"/>
      <c r="C55" s="569"/>
      <c r="D55" s="2418"/>
      <c r="E55" s="2419"/>
      <c r="F55" s="2419"/>
      <c r="G55" s="2419"/>
      <c r="H55" s="2419"/>
      <c r="I55" s="2419"/>
      <c r="J55" s="2419"/>
      <c r="K55" s="2419"/>
      <c r="L55" s="2419"/>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c r="AS55" s="2419"/>
      <c r="AT55" s="2419"/>
      <c r="AU55" s="2419"/>
      <c r="AV55" s="2419"/>
      <c r="AW55" s="2419"/>
      <c r="AX55" s="2419"/>
      <c r="AY55" s="2419"/>
      <c r="AZ55" s="2419"/>
      <c r="BA55" s="2419"/>
      <c r="BB55" s="2419"/>
      <c r="BC55" s="2419"/>
      <c r="BD55" s="2419"/>
      <c r="BE55" s="2419"/>
      <c r="BF55" s="2419"/>
      <c r="BG55" s="2419"/>
      <c r="BH55" s="2419"/>
      <c r="BI55" s="2419"/>
      <c r="BJ55" s="2419"/>
      <c r="BK55" s="2419"/>
      <c r="BL55" s="2419"/>
      <c r="BM55" s="2419"/>
      <c r="BN55" s="2419"/>
      <c r="BO55" s="2419"/>
      <c r="BP55" s="2419"/>
      <c r="BQ55" s="2420"/>
      <c r="BR55" s="569"/>
      <c r="BS55" s="569"/>
      <c r="BT55" s="569"/>
      <c r="BU55" s="569"/>
      <c r="BV55" s="569"/>
      <c r="CC55" s="549"/>
    </row>
    <row r="56" spans="2:82" s="548" customFormat="1" ht="26.4" customHeight="1">
      <c r="B56" s="567"/>
      <c r="C56" s="569"/>
      <c r="D56" s="2418"/>
      <c r="E56" s="2419"/>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c r="AS56" s="2419"/>
      <c r="AT56" s="2419"/>
      <c r="AU56" s="2419"/>
      <c r="AV56" s="2419"/>
      <c r="AW56" s="2419"/>
      <c r="AX56" s="2419"/>
      <c r="AY56" s="2419"/>
      <c r="AZ56" s="2419"/>
      <c r="BA56" s="2419"/>
      <c r="BB56" s="2419"/>
      <c r="BC56" s="2419"/>
      <c r="BD56" s="2419"/>
      <c r="BE56" s="2419"/>
      <c r="BF56" s="2419"/>
      <c r="BG56" s="2419"/>
      <c r="BH56" s="2419"/>
      <c r="BI56" s="2419"/>
      <c r="BJ56" s="2419"/>
      <c r="BK56" s="2419"/>
      <c r="BL56" s="2419"/>
      <c r="BM56" s="2419"/>
      <c r="BN56" s="2419"/>
      <c r="BO56" s="2419"/>
      <c r="BP56" s="2419"/>
      <c r="BQ56" s="2420"/>
      <c r="BR56" s="569"/>
      <c r="BS56" s="569"/>
      <c r="BT56" s="569"/>
      <c r="BU56" s="569"/>
      <c r="BV56" s="569"/>
      <c r="CC56" s="568"/>
      <c r="CD56" s="570"/>
    </row>
    <row r="57" spans="2:82" ht="26.4" customHeight="1">
      <c r="B57" s="556"/>
      <c r="C57" s="569"/>
      <c r="D57" s="2418"/>
      <c r="E57" s="2419"/>
      <c r="F57" s="2419"/>
      <c r="G57" s="2419"/>
      <c r="H57" s="2419"/>
      <c r="I57" s="2419"/>
      <c r="J57" s="2419"/>
      <c r="K57" s="2419"/>
      <c r="L57" s="2419"/>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c r="AS57" s="2419"/>
      <c r="AT57" s="2419"/>
      <c r="AU57" s="2419"/>
      <c r="AV57" s="2419"/>
      <c r="AW57" s="2419"/>
      <c r="AX57" s="2419"/>
      <c r="AY57" s="2419"/>
      <c r="AZ57" s="2419"/>
      <c r="BA57" s="2419"/>
      <c r="BB57" s="2419"/>
      <c r="BC57" s="2419"/>
      <c r="BD57" s="2419"/>
      <c r="BE57" s="2419"/>
      <c r="BF57" s="2419"/>
      <c r="BG57" s="2419"/>
      <c r="BH57" s="2419"/>
      <c r="BI57" s="2419"/>
      <c r="BJ57" s="2419"/>
      <c r="BK57" s="2419"/>
      <c r="BL57" s="2419"/>
      <c r="BM57" s="2419"/>
      <c r="BN57" s="2419"/>
      <c r="BO57" s="2419"/>
      <c r="BP57" s="2419"/>
      <c r="BQ57" s="2420"/>
      <c r="BR57" s="569"/>
      <c r="BS57" s="569"/>
      <c r="BT57" s="569"/>
      <c r="BU57" s="569"/>
      <c r="BV57" s="569"/>
      <c r="CC57" s="549"/>
      <c r="CD57" s="569"/>
    </row>
    <row r="58" spans="2:82" ht="45.75" customHeight="1">
      <c r="B58" s="556"/>
      <c r="C58" s="569"/>
      <c r="D58" s="2418"/>
      <c r="E58" s="2419"/>
      <c r="F58" s="2419"/>
      <c r="G58" s="2419"/>
      <c r="H58" s="2419"/>
      <c r="I58" s="2419"/>
      <c r="J58" s="2419"/>
      <c r="K58" s="2419"/>
      <c r="L58" s="2419"/>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c r="AS58" s="2419"/>
      <c r="AT58" s="2419"/>
      <c r="AU58" s="2419"/>
      <c r="AV58" s="2419"/>
      <c r="AW58" s="2419"/>
      <c r="AX58" s="2419"/>
      <c r="AY58" s="2419"/>
      <c r="AZ58" s="2419"/>
      <c r="BA58" s="2419"/>
      <c r="BB58" s="2419"/>
      <c r="BC58" s="2419"/>
      <c r="BD58" s="2419"/>
      <c r="BE58" s="2419"/>
      <c r="BF58" s="2419"/>
      <c r="BG58" s="2419"/>
      <c r="BH58" s="2419"/>
      <c r="BI58" s="2419"/>
      <c r="BJ58" s="2419"/>
      <c r="BK58" s="2419"/>
      <c r="BL58" s="2419"/>
      <c r="BM58" s="2419"/>
      <c r="BN58" s="2419"/>
      <c r="BO58" s="2419"/>
      <c r="BP58" s="2419"/>
      <c r="BQ58" s="2420"/>
      <c r="BR58" s="569"/>
      <c r="BS58" s="569"/>
      <c r="BT58" s="569"/>
      <c r="BU58" s="569"/>
      <c r="BV58" s="569"/>
      <c r="CC58" s="549"/>
    </row>
    <row r="59" spans="2:82" ht="23.25" customHeight="1">
      <c r="B59" s="556"/>
      <c r="C59" s="569"/>
      <c r="D59" s="2418"/>
      <c r="E59" s="2419"/>
      <c r="F59" s="2419"/>
      <c r="G59" s="2419"/>
      <c r="H59" s="2419"/>
      <c r="I59" s="2419"/>
      <c r="J59" s="2419"/>
      <c r="K59" s="2419"/>
      <c r="L59" s="2419"/>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c r="AS59" s="2419"/>
      <c r="AT59" s="2419"/>
      <c r="AU59" s="2419"/>
      <c r="AV59" s="2419"/>
      <c r="AW59" s="2419"/>
      <c r="AX59" s="2419"/>
      <c r="AY59" s="2419"/>
      <c r="AZ59" s="2419"/>
      <c r="BA59" s="2419"/>
      <c r="BB59" s="2419"/>
      <c r="BC59" s="2419"/>
      <c r="BD59" s="2419"/>
      <c r="BE59" s="2419"/>
      <c r="BF59" s="2419"/>
      <c r="BG59" s="2419"/>
      <c r="BH59" s="2419"/>
      <c r="BI59" s="2419"/>
      <c r="BJ59" s="2419"/>
      <c r="BK59" s="2419"/>
      <c r="BL59" s="2419"/>
      <c r="BM59" s="2419"/>
      <c r="BN59" s="2419"/>
      <c r="BO59" s="2419"/>
      <c r="BP59" s="2419"/>
      <c r="BQ59" s="2420"/>
      <c r="BR59" s="569"/>
      <c r="BS59" s="569"/>
      <c r="BT59" s="569"/>
      <c r="BU59" s="569"/>
      <c r="BV59" s="569"/>
      <c r="CC59" s="549"/>
    </row>
    <row r="60" spans="2:82" ht="23.25" customHeight="1">
      <c r="B60" s="556"/>
      <c r="C60" s="569"/>
      <c r="D60" s="2418"/>
      <c r="E60" s="2419"/>
      <c r="F60" s="2419"/>
      <c r="G60" s="2419"/>
      <c r="H60" s="2419"/>
      <c r="I60" s="2419"/>
      <c r="J60" s="2419"/>
      <c r="K60" s="2419"/>
      <c r="L60" s="2419"/>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c r="AS60" s="2419"/>
      <c r="AT60" s="2419"/>
      <c r="AU60" s="2419"/>
      <c r="AV60" s="2419"/>
      <c r="AW60" s="2419"/>
      <c r="AX60" s="2419"/>
      <c r="AY60" s="2419"/>
      <c r="AZ60" s="2419"/>
      <c r="BA60" s="2419"/>
      <c r="BB60" s="2419"/>
      <c r="BC60" s="2419"/>
      <c r="BD60" s="2419"/>
      <c r="BE60" s="2419"/>
      <c r="BF60" s="2419"/>
      <c r="BG60" s="2419"/>
      <c r="BH60" s="2419"/>
      <c r="BI60" s="2419"/>
      <c r="BJ60" s="2419"/>
      <c r="BK60" s="2419"/>
      <c r="BL60" s="2419"/>
      <c r="BM60" s="2419"/>
      <c r="BN60" s="2419"/>
      <c r="BO60" s="2419"/>
      <c r="BP60" s="2419"/>
      <c r="BQ60" s="2420"/>
      <c r="BR60" s="569"/>
      <c r="BS60" s="569"/>
      <c r="BT60" s="569"/>
      <c r="BU60" s="569"/>
      <c r="BV60" s="569"/>
      <c r="CC60" s="549"/>
    </row>
    <row r="61" spans="2:82" ht="39.6" customHeight="1" thickBot="1">
      <c r="B61" s="556"/>
      <c r="C61" s="569"/>
      <c r="D61" s="2421"/>
      <c r="E61" s="2422"/>
      <c r="F61" s="2422"/>
      <c r="G61" s="2422"/>
      <c r="H61" s="2422"/>
      <c r="I61" s="2422"/>
      <c r="J61" s="2422"/>
      <c r="K61" s="2422"/>
      <c r="L61" s="2422"/>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c r="AS61" s="2422"/>
      <c r="AT61" s="2422"/>
      <c r="AU61" s="2422"/>
      <c r="AV61" s="2422"/>
      <c r="AW61" s="2422"/>
      <c r="AX61" s="2422"/>
      <c r="AY61" s="2422"/>
      <c r="AZ61" s="2422"/>
      <c r="BA61" s="2422"/>
      <c r="BB61" s="2422"/>
      <c r="BC61" s="2422"/>
      <c r="BD61" s="2422"/>
      <c r="BE61" s="2422"/>
      <c r="BF61" s="2422"/>
      <c r="BG61" s="2422"/>
      <c r="BH61" s="2422"/>
      <c r="BI61" s="2422"/>
      <c r="BJ61" s="2422"/>
      <c r="BK61" s="2422"/>
      <c r="BL61" s="2422"/>
      <c r="BM61" s="2422"/>
      <c r="BN61" s="2422"/>
      <c r="BO61" s="2422"/>
      <c r="BP61" s="2422"/>
      <c r="BQ61" s="2423"/>
      <c r="BR61" s="569"/>
      <c r="BS61" s="569"/>
      <c r="BT61" s="569"/>
      <c r="BU61" s="569"/>
      <c r="BV61" s="569"/>
      <c r="CC61" s="549"/>
    </row>
    <row r="62" spans="2:82" ht="23.25" customHeight="1">
      <c r="B62" s="556"/>
      <c r="C62" s="569"/>
      <c r="D62" s="1454"/>
      <c r="E62" s="1454"/>
      <c r="F62" s="1454"/>
      <c r="G62" s="1454"/>
      <c r="H62" s="1454"/>
      <c r="I62" s="1454"/>
      <c r="J62" s="1454"/>
      <c r="K62" s="1454"/>
      <c r="L62" s="1454"/>
      <c r="M62" s="1454"/>
      <c r="N62" s="1454"/>
      <c r="O62" s="1454"/>
      <c r="P62" s="1454"/>
      <c r="Q62" s="1454"/>
      <c r="R62" s="1454"/>
      <c r="S62" s="1454"/>
      <c r="T62" s="1454"/>
      <c r="U62" s="1454"/>
      <c r="V62" s="1454"/>
      <c r="W62" s="1454"/>
      <c r="X62" s="1454"/>
      <c r="Y62" s="1454"/>
      <c r="Z62" s="1454"/>
      <c r="AA62" s="1454"/>
      <c r="AB62" s="1454"/>
      <c r="AC62" s="1454"/>
      <c r="AD62" s="1454"/>
      <c r="AE62" s="1454"/>
      <c r="AF62" s="1454"/>
      <c r="AG62" s="1454"/>
      <c r="AH62" s="1454"/>
      <c r="AI62" s="1454"/>
      <c r="AJ62" s="1454"/>
      <c r="AK62" s="1454"/>
      <c r="AL62" s="1454"/>
      <c r="AM62" s="1454"/>
      <c r="AN62" s="1454"/>
      <c r="AO62" s="1454"/>
      <c r="AP62" s="1454"/>
      <c r="AQ62" s="1454"/>
      <c r="AR62" s="1454"/>
      <c r="AS62" s="1454"/>
      <c r="AT62" s="1454"/>
      <c r="AU62" s="1454"/>
      <c r="AV62" s="1454"/>
      <c r="AW62" s="1454"/>
      <c r="AX62" s="1454"/>
      <c r="AY62" s="1454"/>
      <c r="AZ62" s="1454"/>
      <c r="BA62" s="1454"/>
      <c r="BB62" s="1454"/>
      <c r="BC62" s="1454"/>
      <c r="BD62" s="1454"/>
      <c r="BE62" s="1454"/>
      <c r="BF62" s="1454"/>
      <c r="BG62" s="1454"/>
      <c r="BH62" s="1454"/>
      <c r="BI62" s="1454"/>
      <c r="BJ62" s="1454"/>
      <c r="BK62" s="1454"/>
      <c r="BL62" s="1454"/>
      <c r="BM62" s="569"/>
      <c r="BN62" s="569"/>
      <c r="BO62" s="569"/>
      <c r="BP62" s="569"/>
      <c r="BQ62" s="569"/>
      <c r="BR62" s="569"/>
      <c r="BS62" s="569"/>
      <c r="BT62" s="569"/>
      <c r="BU62" s="569"/>
      <c r="BV62" s="569"/>
      <c r="CC62" s="549"/>
    </row>
    <row r="63" spans="2:82" s="569" customFormat="1" ht="26.25" customHeight="1" thickBot="1">
      <c r="B63" s="581"/>
      <c r="C63" s="630"/>
      <c r="D63" s="572"/>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2"/>
      <c r="AK63" s="572"/>
      <c r="AL63" s="572"/>
      <c r="AM63" s="572"/>
      <c r="AN63" s="630"/>
      <c r="AO63" s="630"/>
      <c r="AP63" s="630"/>
      <c r="AQ63" s="630"/>
      <c r="AR63" s="630"/>
      <c r="AS63" s="630"/>
      <c r="AT63" s="630"/>
      <c r="AU63" s="630"/>
      <c r="AV63" s="630"/>
      <c r="AW63" s="630"/>
      <c r="AX63" s="630"/>
      <c r="AY63" s="630"/>
      <c r="AZ63" s="664"/>
      <c r="BA63" s="572"/>
      <c r="BB63" s="572"/>
      <c r="BC63" s="572"/>
      <c r="BD63" s="572"/>
      <c r="BE63" s="572"/>
      <c r="BF63" s="572"/>
      <c r="BG63" s="572"/>
      <c r="BH63" s="572"/>
      <c r="BI63" s="572"/>
      <c r="BJ63" s="572"/>
      <c r="BK63" s="572"/>
      <c r="BL63" s="572"/>
      <c r="BM63" s="572"/>
      <c r="BN63" s="572"/>
      <c r="BO63" s="572"/>
      <c r="BP63" s="572"/>
      <c r="BQ63" s="572"/>
      <c r="BR63" s="572"/>
      <c r="BS63" s="572"/>
      <c r="BT63" s="572"/>
      <c r="BU63" s="572"/>
      <c r="BV63" s="572"/>
      <c r="BW63" s="572"/>
      <c r="BX63" s="572"/>
      <c r="BY63" s="572"/>
      <c r="BZ63" s="572"/>
      <c r="CA63" s="665"/>
      <c r="CB63" s="666"/>
      <c r="CC63" s="582"/>
    </row>
    <row r="64" spans="2:82" s="569" customFormat="1" ht="26.25" customHeight="1">
      <c r="B64" s="579"/>
      <c r="C64" s="612"/>
      <c r="D64" s="1044"/>
      <c r="E64" s="612"/>
      <c r="F64" s="1044"/>
      <c r="G64" s="612"/>
      <c r="H64" s="614"/>
      <c r="I64" s="614"/>
      <c r="J64" s="614"/>
      <c r="K64" s="614"/>
      <c r="L64" s="612"/>
      <c r="M64" s="612"/>
      <c r="N64" s="612"/>
      <c r="O64" s="612"/>
      <c r="P64" s="612"/>
      <c r="Q64" s="612"/>
      <c r="R64" s="612"/>
      <c r="S64" s="612"/>
      <c r="T64" s="612"/>
      <c r="U64" s="612"/>
      <c r="V64" s="612"/>
      <c r="W64" s="612"/>
      <c r="X64" s="612"/>
      <c r="Y64" s="612"/>
      <c r="Z64" s="612"/>
      <c r="AA64" s="612"/>
      <c r="AB64" s="612"/>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9"/>
      <c r="BA64" s="632"/>
      <c r="BB64" s="633"/>
      <c r="CC64" s="644"/>
      <c r="CD64" s="645"/>
    </row>
    <row r="65" spans="2:82" s="569" customFormat="1" ht="26.4" customHeight="1">
      <c r="B65" s="579"/>
      <c r="C65" s="649" t="s">
        <v>561</v>
      </c>
      <c r="D65" s="612"/>
      <c r="E65" s="623" t="s">
        <v>1170</v>
      </c>
      <c r="F65" s="612"/>
      <c r="G65" s="612"/>
      <c r="H65" s="614"/>
      <c r="I65" s="614"/>
      <c r="J65" s="614"/>
      <c r="K65" s="614"/>
      <c r="L65" s="612"/>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c r="AM65" s="612"/>
      <c r="AN65" s="612"/>
      <c r="AO65" s="612"/>
      <c r="AP65" s="612"/>
      <c r="AQ65" s="646"/>
      <c r="AR65" s="612"/>
      <c r="AS65" s="612"/>
      <c r="AT65" s="612"/>
      <c r="AU65" s="612"/>
      <c r="AV65" s="612"/>
      <c r="AW65" s="612"/>
      <c r="AX65" s="612"/>
      <c r="AY65" s="612"/>
      <c r="AZ65" s="619"/>
      <c r="BA65" s="632"/>
      <c r="BB65" s="633"/>
      <c r="CC65" s="644"/>
      <c r="CD65" s="645"/>
    </row>
    <row r="66" spans="2:82" s="570" customFormat="1" ht="26.4" customHeight="1">
      <c r="B66" s="577"/>
      <c r="C66" s="612"/>
      <c r="D66" s="612"/>
      <c r="E66" s="662" t="s">
        <v>1171</v>
      </c>
      <c r="F66" s="612"/>
      <c r="G66" s="612"/>
      <c r="H66" s="614"/>
      <c r="I66" s="614"/>
      <c r="J66" s="614"/>
      <c r="K66" s="614"/>
      <c r="L66" s="612"/>
      <c r="M66" s="612"/>
      <c r="N66" s="612"/>
      <c r="O66" s="612"/>
      <c r="P66" s="612"/>
      <c r="CC66" s="647"/>
      <c r="CD66" s="608"/>
    </row>
    <row r="67" spans="2:82" s="570" customFormat="1" ht="16.2" customHeight="1">
      <c r="B67" s="577"/>
      <c r="C67" s="612"/>
      <c r="D67" s="612"/>
      <c r="E67" s="662"/>
      <c r="F67" s="612"/>
      <c r="G67" s="612"/>
      <c r="H67" s="614"/>
      <c r="I67" s="614"/>
      <c r="J67" s="614"/>
      <c r="K67" s="614"/>
      <c r="L67" s="612"/>
      <c r="M67" s="612"/>
      <c r="N67" s="612"/>
      <c r="O67" s="612"/>
      <c r="P67" s="612"/>
      <c r="CC67" s="647"/>
      <c r="CD67" s="608"/>
    </row>
    <row r="68" spans="2:82" s="570" customFormat="1" ht="26.4" customHeight="1">
      <c r="B68" s="577"/>
      <c r="E68" s="569"/>
      <c r="F68" s="558" t="s">
        <v>1172</v>
      </c>
      <c r="G68" s="558"/>
      <c r="H68" s="558"/>
      <c r="I68" s="558"/>
      <c r="J68" s="558"/>
      <c r="K68" s="569"/>
      <c r="L68" s="569"/>
      <c r="M68" s="569"/>
      <c r="N68" s="569"/>
      <c r="O68" s="569"/>
      <c r="P68" s="569"/>
      <c r="Q68" s="569"/>
      <c r="R68" s="569"/>
      <c r="S68" s="569"/>
      <c r="T68" s="569"/>
      <c r="U68" s="569"/>
      <c r="V68" s="569"/>
      <c r="W68" s="569"/>
      <c r="X68" s="569"/>
      <c r="Y68" s="569"/>
      <c r="Z68" s="569"/>
      <c r="AA68" s="569"/>
      <c r="AB68" s="569"/>
      <c r="AC68" s="569"/>
      <c r="AD68" s="569"/>
      <c r="CC68" s="647"/>
    </row>
    <row r="69" spans="2:82" s="570" customFormat="1" ht="16.2" customHeight="1" thickBot="1">
      <c r="B69" s="577"/>
      <c r="E69" s="569"/>
      <c r="F69" s="558"/>
      <c r="G69" s="558"/>
      <c r="H69" s="558"/>
      <c r="I69" s="558"/>
      <c r="J69" s="558"/>
      <c r="K69" s="569"/>
      <c r="L69" s="569"/>
      <c r="M69" s="569"/>
      <c r="N69" s="569"/>
      <c r="O69" s="569"/>
      <c r="P69" s="569"/>
      <c r="Q69" s="569"/>
      <c r="R69" s="569"/>
      <c r="S69" s="569"/>
      <c r="T69" s="569"/>
      <c r="U69" s="569"/>
      <c r="V69" s="569"/>
      <c r="W69" s="569"/>
      <c r="X69" s="569"/>
      <c r="Y69" s="569"/>
      <c r="Z69" s="569"/>
      <c r="AA69" s="569"/>
      <c r="AB69" s="569"/>
      <c r="AC69" s="569"/>
      <c r="AD69" s="569"/>
      <c r="CC69" s="647"/>
    </row>
    <row r="70" spans="2:82" s="570" customFormat="1" ht="26.4" customHeight="1">
      <c r="B70" s="577"/>
      <c r="E70" s="2431" t="s">
        <v>21</v>
      </c>
      <c r="F70" s="2431"/>
      <c r="G70" s="2327"/>
      <c r="H70" s="2328"/>
      <c r="I70" s="2329"/>
      <c r="J70" s="2432" t="s">
        <v>1283</v>
      </c>
      <c r="K70" s="2433"/>
      <c r="L70" s="2433"/>
      <c r="M70" s="2433"/>
      <c r="N70" s="2433"/>
      <c r="O70" s="569"/>
      <c r="P70" s="569"/>
      <c r="Q70" s="569"/>
      <c r="R70" s="569"/>
      <c r="S70" s="569"/>
      <c r="T70" s="2434">
        <v>2</v>
      </c>
      <c r="U70" s="2434"/>
      <c r="V70" s="2327"/>
      <c r="W70" s="2328"/>
      <c r="X70" s="2329"/>
      <c r="Y70" s="2432" t="s">
        <v>1284</v>
      </c>
      <c r="Z70" s="2433"/>
      <c r="AA70" s="2433"/>
      <c r="AB70" s="2433"/>
      <c r="AC70" s="2433"/>
      <c r="AD70" s="2433"/>
      <c r="CC70" s="578"/>
    </row>
    <row r="71" spans="2:82" s="569" customFormat="1" ht="26.4" customHeight="1" thickBot="1">
      <c r="B71" s="579"/>
      <c r="G71" s="2330"/>
      <c r="H71" s="2331"/>
      <c r="I71" s="2332"/>
      <c r="J71" s="2432"/>
      <c r="K71" s="2433"/>
      <c r="L71" s="2433"/>
      <c r="M71" s="2433"/>
      <c r="N71" s="2433"/>
      <c r="V71" s="2330"/>
      <c r="W71" s="2331"/>
      <c r="X71" s="2332"/>
      <c r="Y71" s="2432"/>
      <c r="Z71" s="2433"/>
      <c r="AA71" s="2433"/>
      <c r="AB71" s="2433"/>
      <c r="AC71" s="2433"/>
      <c r="AD71" s="2433"/>
      <c r="CC71" s="580"/>
    </row>
    <row r="72" spans="2:82" s="569" customFormat="1" ht="26.4" customHeight="1">
      <c r="B72" s="579"/>
      <c r="G72" s="679"/>
      <c r="H72" s="679"/>
      <c r="I72" s="679"/>
      <c r="J72" s="1047"/>
      <c r="K72" s="1047"/>
      <c r="L72" s="1047"/>
      <c r="M72" s="1047"/>
      <c r="N72" s="1047"/>
      <c r="V72" s="679"/>
      <c r="W72" s="679"/>
      <c r="X72" s="679"/>
      <c r="Y72" s="1047"/>
      <c r="Z72" s="1047"/>
      <c r="AA72" s="1047"/>
      <c r="AB72" s="1047"/>
      <c r="AC72" s="1047"/>
      <c r="AD72" s="1047"/>
      <c r="CC72" s="580"/>
    </row>
    <row r="73" spans="2:82" s="569" customFormat="1" ht="16.2" customHeight="1">
      <c r="B73" s="579"/>
      <c r="CC73" s="580"/>
    </row>
    <row r="74" spans="2:82" s="569" customFormat="1" ht="26.4" customHeight="1" thickBot="1">
      <c r="B74" s="579"/>
      <c r="BZ74" s="584"/>
      <c r="CA74" s="587"/>
      <c r="CB74" s="587"/>
      <c r="CC74" s="580"/>
    </row>
    <row r="75" spans="2:82" s="569" customFormat="1" ht="26.4" customHeight="1">
      <c r="B75" s="579"/>
      <c r="D75" s="2435" t="s">
        <v>2450</v>
      </c>
      <c r="E75" s="2416"/>
      <c r="F75" s="2416"/>
      <c r="G75" s="2416"/>
      <c r="H75" s="2416"/>
      <c r="I75" s="2416"/>
      <c r="J75" s="2416"/>
      <c r="K75" s="2416"/>
      <c r="L75" s="2416"/>
      <c r="M75" s="2416"/>
      <c r="N75" s="2416"/>
      <c r="O75" s="2416"/>
      <c r="P75" s="2416"/>
      <c r="Q75" s="2416"/>
      <c r="R75" s="2416"/>
      <c r="S75" s="2416"/>
      <c r="T75" s="2416"/>
      <c r="U75" s="2416"/>
      <c r="V75" s="2416"/>
      <c r="W75" s="2416"/>
      <c r="X75" s="2416"/>
      <c r="Y75" s="2416"/>
      <c r="Z75" s="2416"/>
      <c r="AA75" s="2416"/>
      <c r="AB75" s="2416"/>
      <c r="AC75" s="2416"/>
      <c r="AD75" s="2416"/>
      <c r="AE75" s="2416"/>
      <c r="AF75" s="2416"/>
      <c r="AG75" s="2416"/>
      <c r="AH75" s="2416"/>
      <c r="AI75" s="2416"/>
      <c r="AJ75" s="2416"/>
      <c r="AK75" s="2416"/>
      <c r="AL75" s="2416"/>
      <c r="AM75" s="2416"/>
      <c r="AN75" s="2416"/>
      <c r="AO75" s="2416"/>
      <c r="AP75" s="2416"/>
      <c r="AQ75" s="2416"/>
      <c r="AR75" s="2416"/>
      <c r="AS75" s="2416"/>
      <c r="AT75" s="2416"/>
      <c r="AU75" s="2416"/>
      <c r="AV75" s="2416"/>
      <c r="AW75" s="2416"/>
      <c r="AX75" s="2416"/>
      <c r="AY75" s="2416"/>
      <c r="AZ75" s="2416"/>
      <c r="BA75" s="2416"/>
      <c r="BB75" s="2416"/>
      <c r="BC75" s="2416"/>
      <c r="BD75" s="2416"/>
      <c r="BE75" s="2416"/>
      <c r="BF75" s="2416"/>
      <c r="BG75" s="2416"/>
      <c r="BH75" s="2416"/>
      <c r="BI75" s="2416"/>
      <c r="BJ75" s="2416"/>
      <c r="BK75" s="2416"/>
      <c r="BL75" s="2416"/>
      <c r="BM75" s="2416"/>
      <c r="BN75" s="2416"/>
      <c r="BO75" s="2416"/>
      <c r="BP75" s="2416"/>
      <c r="BQ75" s="2417"/>
      <c r="BZ75" s="584"/>
      <c r="CA75" s="587"/>
      <c r="CB75" s="587"/>
      <c r="CC75" s="580"/>
    </row>
    <row r="76" spans="2:82" s="569" customFormat="1" ht="26.4" customHeight="1">
      <c r="B76" s="579"/>
      <c r="D76" s="2418"/>
      <c r="E76" s="2419"/>
      <c r="F76" s="2419"/>
      <c r="G76" s="2419"/>
      <c r="H76" s="2419"/>
      <c r="I76" s="2419"/>
      <c r="J76" s="2419"/>
      <c r="K76" s="2419"/>
      <c r="L76" s="2419"/>
      <c r="M76" s="2419"/>
      <c r="N76" s="2419"/>
      <c r="O76" s="2419"/>
      <c r="P76" s="2419"/>
      <c r="Q76" s="2419"/>
      <c r="R76" s="2419"/>
      <c r="S76" s="2419"/>
      <c r="T76" s="2419"/>
      <c r="U76" s="2419"/>
      <c r="V76" s="2419"/>
      <c r="W76" s="2419"/>
      <c r="X76" s="2419"/>
      <c r="Y76" s="2419"/>
      <c r="Z76" s="2419"/>
      <c r="AA76" s="2419"/>
      <c r="AB76" s="2419"/>
      <c r="AC76" s="2419"/>
      <c r="AD76" s="2419"/>
      <c r="AE76" s="2419"/>
      <c r="AF76" s="2419"/>
      <c r="AG76" s="2419"/>
      <c r="AH76" s="2419"/>
      <c r="AI76" s="2419"/>
      <c r="AJ76" s="2419"/>
      <c r="AK76" s="2419"/>
      <c r="AL76" s="2419"/>
      <c r="AM76" s="2419"/>
      <c r="AN76" s="2419"/>
      <c r="AO76" s="2419"/>
      <c r="AP76" s="2419"/>
      <c r="AQ76" s="2419"/>
      <c r="AR76" s="2419"/>
      <c r="AS76" s="2419"/>
      <c r="AT76" s="2419"/>
      <c r="AU76" s="2419"/>
      <c r="AV76" s="2419"/>
      <c r="AW76" s="2419"/>
      <c r="AX76" s="2419"/>
      <c r="AY76" s="2419"/>
      <c r="AZ76" s="2419"/>
      <c r="BA76" s="2419"/>
      <c r="BB76" s="2419"/>
      <c r="BC76" s="2419"/>
      <c r="BD76" s="2419"/>
      <c r="BE76" s="2419"/>
      <c r="BF76" s="2419"/>
      <c r="BG76" s="2419"/>
      <c r="BH76" s="2419"/>
      <c r="BI76" s="2419"/>
      <c r="BJ76" s="2419"/>
      <c r="BK76" s="2419"/>
      <c r="BL76" s="2419"/>
      <c r="BM76" s="2419"/>
      <c r="BN76" s="2419"/>
      <c r="BO76" s="2419"/>
      <c r="BP76" s="2419"/>
      <c r="BQ76" s="2420"/>
      <c r="BZ76" s="584"/>
      <c r="CA76" s="587"/>
      <c r="CB76" s="587"/>
      <c r="CC76" s="580"/>
    </row>
    <row r="77" spans="2:82" s="569" customFormat="1" ht="26.4" customHeight="1">
      <c r="B77" s="579"/>
      <c r="D77" s="2418"/>
      <c r="E77" s="2419"/>
      <c r="F77" s="2419"/>
      <c r="G77" s="2419"/>
      <c r="H77" s="2419"/>
      <c r="I77" s="2419"/>
      <c r="J77" s="2419"/>
      <c r="K77" s="2419"/>
      <c r="L77" s="2419"/>
      <c r="M77" s="2419"/>
      <c r="N77" s="2419"/>
      <c r="O77" s="2419"/>
      <c r="P77" s="2419"/>
      <c r="Q77" s="2419"/>
      <c r="R77" s="2419"/>
      <c r="S77" s="2419"/>
      <c r="T77" s="2419"/>
      <c r="U77" s="2419"/>
      <c r="V77" s="2419"/>
      <c r="W77" s="2419"/>
      <c r="X77" s="2419"/>
      <c r="Y77" s="2419"/>
      <c r="Z77" s="2419"/>
      <c r="AA77" s="2419"/>
      <c r="AB77" s="2419"/>
      <c r="AC77" s="2419"/>
      <c r="AD77" s="2419"/>
      <c r="AE77" s="2419"/>
      <c r="AF77" s="2419"/>
      <c r="AG77" s="2419"/>
      <c r="AH77" s="2419"/>
      <c r="AI77" s="2419"/>
      <c r="AJ77" s="2419"/>
      <c r="AK77" s="2419"/>
      <c r="AL77" s="2419"/>
      <c r="AM77" s="2419"/>
      <c r="AN77" s="2419"/>
      <c r="AO77" s="2419"/>
      <c r="AP77" s="2419"/>
      <c r="AQ77" s="2419"/>
      <c r="AR77" s="2419"/>
      <c r="AS77" s="2419"/>
      <c r="AT77" s="2419"/>
      <c r="AU77" s="2419"/>
      <c r="AV77" s="2419"/>
      <c r="AW77" s="2419"/>
      <c r="AX77" s="2419"/>
      <c r="AY77" s="2419"/>
      <c r="AZ77" s="2419"/>
      <c r="BA77" s="2419"/>
      <c r="BB77" s="2419"/>
      <c r="BC77" s="2419"/>
      <c r="BD77" s="2419"/>
      <c r="BE77" s="2419"/>
      <c r="BF77" s="2419"/>
      <c r="BG77" s="2419"/>
      <c r="BH77" s="2419"/>
      <c r="BI77" s="2419"/>
      <c r="BJ77" s="2419"/>
      <c r="BK77" s="2419"/>
      <c r="BL77" s="2419"/>
      <c r="BM77" s="2419"/>
      <c r="BN77" s="2419"/>
      <c r="BO77" s="2419"/>
      <c r="BP77" s="2419"/>
      <c r="BQ77" s="2420"/>
      <c r="BZ77" s="584"/>
      <c r="CA77" s="587"/>
      <c r="CB77" s="587"/>
      <c r="CC77" s="580"/>
    </row>
    <row r="78" spans="2:82" s="569" customFormat="1" ht="26.4" customHeight="1">
      <c r="B78" s="579"/>
      <c r="D78" s="2418"/>
      <c r="E78" s="2419"/>
      <c r="F78" s="2419"/>
      <c r="G78" s="2419"/>
      <c r="H78" s="2419"/>
      <c r="I78" s="2419"/>
      <c r="J78" s="2419"/>
      <c r="K78" s="2419"/>
      <c r="L78" s="2419"/>
      <c r="M78" s="2419"/>
      <c r="N78" s="2419"/>
      <c r="O78" s="2419"/>
      <c r="P78" s="2419"/>
      <c r="Q78" s="2419"/>
      <c r="R78" s="2419"/>
      <c r="S78" s="2419"/>
      <c r="T78" s="2419"/>
      <c r="U78" s="2419"/>
      <c r="V78" s="2419"/>
      <c r="W78" s="2419"/>
      <c r="X78" s="2419"/>
      <c r="Y78" s="2419"/>
      <c r="Z78" s="2419"/>
      <c r="AA78" s="2419"/>
      <c r="AB78" s="2419"/>
      <c r="AC78" s="2419"/>
      <c r="AD78" s="2419"/>
      <c r="AE78" s="2419"/>
      <c r="AF78" s="2419"/>
      <c r="AG78" s="2419"/>
      <c r="AH78" s="2419"/>
      <c r="AI78" s="2419"/>
      <c r="AJ78" s="2419"/>
      <c r="AK78" s="2419"/>
      <c r="AL78" s="2419"/>
      <c r="AM78" s="2419"/>
      <c r="AN78" s="2419"/>
      <c r="AO78" s="2419"/>
      <c r="AP78" s="2419"/>
      <c r="AQ78" s="2419"/>
      <c r="AR78" s="2419"/>
      <c r="AS78" s="2419"/>
      <c r="AT78" s="2419"/>
      <c r="AU78" s="2419"/>
      <c r="AV78" s="2419"/>
      <c r="AW78" s="2419"/>
      <c r="AX78" s="2419"/>
      <c r="AY78" s="2419"/>
      <c r="AZ78" s="2419"/>
      <c r="BA78" s="2419"/>
      <c r="BB78" s="2419"/>
      <c r="BC78" s="2419"/>
      <c r="BD78" s="2419"/>
      <c r="BE78" s="2419"/>
      <c r="BF78" s="2419"/>
      <c r="BG78" s="2419"/>
      <c r="BH78" s="2419"/>
      <c r="BI78" s="2419"/>
      <c r="BJ78" s="2419"/>
      <c r="BK78" s="2419"/>
      <c r="BL78" s="2419"/>
      <c r="BM78" s="2419"/>
      <c r="BN78" s="2419"/>
      <c r="BO78" s="2419"/>
      <c r="BP78" s="2419"/>
      <c r="BQ78" s="2420"/>
      <c r="BZ78" s="584"/>
      <c r="CA78" s="587"/>
      <c r="CB78" s="587"/>
      <c r="CC78" s="580"/>
    </row>
    <row r="79" spans="2:82" s="569" customFormat="1" ht="26.4" customHeight="1">
      <c r="B79" s="579"/>
      <c r="D79" s="2418"/>
      <c r="E79" s="2419"/>
      <c r="F79" s="2419"/>
      <c r="G79" s="2419"/>
      <c r="H79" s="2419"/>
      <c r="I79" s="2419"/>
      <c r="J79" s="2419"/>
      <c r="K79" s="2419"/>
      <c r="L79" s="2419"/>
      <c r="M79" s="2419"/>
      <c r="N79" s="2419"/>
      <c r="O79" s="2419"/>
      <c r="P79" s="2419"/>
      <c r="Q79" s="2419"/>
      <c r="R79" s="2419"/>
      <c r="S79" s="2419"/>
      <c r="T79" s="2419"/>
      <c r="U79" s="2419"/>
      <c r="V79" s="2419"/>
      <c r="W79" s="2419"/>
      <c r="X79" s="2419"/>
      <c r="Y79" s="2419"/>
      <c r="Z79" s="2419"/>
      <c r="AA79" s="2419"/>
      <c r="AB79" s="2419"/>
      <c r="AC79" s="2419"/>
      <c r="AD79" s="2419"/>
      <c r="AE79" s="2419"/>
      <c r="AF79" s="2419"/>
      <c r="AG79" s="2419"/>
      <c r="AH79" s="2419"/>
      <c r="AI79" s="2419"/>
      <c r="AJ79" s="2419"/>
      <c r="AK79" s="2419"/>
      <c r="AL79" s="2419"/>
      <c r="AM79" s="2419"/>
      <c r="AN79" s="2419"/>
      <c r="AO79" s="2419"/>
      <c r="AP79" s="2419"/>
      <c r="AQ79" s="2419"/>
      <c r="AR79" s="2419"/>
      <c r="AS79" s="2419"/>
      <c r="AT79" s="2419"/>
      <c r="AU79" s="2419"/>
      <c r="AV79" s="2419"/>
      <c r="AW79" s="2419"/>
      <c r="AX79" s="2419"/>
      <c r="AY79" s="2419"/>
      <c r="AZ79" s="2419"/>
      <c r="BA79" s="2419"/>
      <c r="BB79" s="2419"/>
      <c r="BC79" s="2419"/>
      <c r="BD79" s="2419"/>
      <c r="BE79" s="2419"/>
      <c r="BF79" s="2419"/>
      <c r="BG79" s="2419"/>
      <c r="BH79" s="2419"/>
      <c r="BI79" s="2419"/>
      <c r="BJ79" s="2419"/>
      <c r="BK79" s="2419"/>
      <c r="BL79" s="2419"/>
      <c r="BM79" s="2419"/>
      <c r="BN79" s="2419"/>
      <c r="BO79" s="2419"/>
      <c r="BP79" s="2419"/>
      <c r="BQ79" s="2420"/>
      <c r="BZ79" s="584"/>
      <c r="CA79" s="587"/>
      <c r="CB79" s="587"/>
      <c r="CC79" s="580"/>
    </row>
    <row r="80" spans="2:82" s="569" customFormat="1" ht="26.4" customHeight="1">
      <c r="B80" s="579"/>
      <c r="D80" s="2418"/>
      <c r="E80" s="2419"/>
      <c r="F80" s="2419"/>
      <c r="G80" s="2419"/>
      <c r="H80" s="2419"/>
      <c r="I80" s="2419"/>
      <c r="J80" s="2419"/>
      <c r="K80" s="2419"/>
      <c r="L80" s="2419"/>
      <c r="M80" s="2419"/>
      <c r="N80" s="2419"/>
      <c r="O80" s="2419"/>
      <c r="P80" s="2419"/>
      <c r="Q80" s="2419"/>
      <c r="R80" s="2419"/>
      <c r="S80" s="2419"/>
      <c r="T80" s="2419"/>
      <c r="U80" s="2419"/>
      <c r="V80" s="2419"/>
      <c r="W80" s="2419"/>
      <c r="X80" s="2419"/>
      <c r="Y80" s="2419"/>
      <c r="Z80" s="2419"/>
      <c r="AA80" s="2419"/>
      <c r="AB80" s="2419"/>
      <c r="AC80" s="2419"/>
      <c r="AD80" s="2419"/>
      <c r="AE80" s="2419"/>
      <c r="AF80" s="2419"/>
      <c r="AG80" s="2419"/>
      <c r="AH80" s="2419"/>
      <c r="AI80" s="2419"/>
      <c r="AJ80" s="2419"/>
      <c r="AK80" s="2419"/>
      <c r="AL80" s="2419"/>
      <c r="AM80" s="2419"/>
      <c r="AN80" s="2419"/>
      <c r="AO80" s="2419"/>
      <c r="AP80" s="2419"/>
      <c r="AQ80" s="2419"/>
      <c r="AR80" s="2419"/>
      <c r="AS80" s="2419"/>
      <c r="AT80" s="2419"/>
      <c r="AU80" s="2419"/>
      <c r="AV80" s="2419"/>
      <c r="AW80" s="2419"/>
      <c r="AX80" s="2419"/>
      <c r="AY80" s="2419"/>
      <c r="AZ80" s="2419"/>
      <c r="BA80" s="2419"/>
      <c r="BB80" s="2419"/>
      <c r="BC80" s="2419"/>
      <c r="BD80" s="2419"/>
      <c r="BE80" s="2419"/>
      <c r="BF80" s="2419"/>
      <c r="BG80" s="2419"/>
      <c r="BH80" s="2419"/>
      <c r="BI80" s="2419"/>
      <c r="BJ80" s="2419"/>
      <c r="BK80" s="2419"/>
      <c r="BL80" s="2419"/>
      <c r="BM80" s="2419"/>
      <c r="BN80" s="2419"/>
      <c r="BO80" s="2419"/>
      <c r="BP80" s="2419"/>
      <c r="BQ80" s="2420"/>
      <c r="BZ80" s="584"/>
      <c r="CA80" s="587"/>
      <c r="CB80" s="587"/>
      <c r="CC80" s="580"/>
    </row>
    <row r="81" spans="1:85" s="569" customFormat="1" ht="26.4" customHeight="1">
      <c r="B81" s="579"/>
      <c r="D81" s="2418"/>
      <c r="E81" s="2419"/>
      <c r="F81" s="2419"/>
      <c r="G81" s="2419"/>
      <c r="H81" s="2419"/>
      <c r="I81" s="2419"/>
      <c r="J81" s="2419"/>
      <c r="K81" s="2419"/>
      <c r="L81" s="2419"/>
      <c r="M81" s="2419"/>
      <c r="N81" s="2419"/>
      <c r="O81" s="2419"/>
      <c r="P81" s="2419"/>
      <c r="Q81" s="2419"/>
      <c r="R81" s="2419"/>
      <c r="S81" s="2419"/>
      <c r="T81" s="2419"/>
      <c r="U81" s="2419"/>
      <c r="V81" s="2419"/>
      <c r="W81" s="2419"/>
      <c r="X81" s="2419"/>
      <c r="Y81" s="2419"/>
      <c r="Z81" s="2419"/>
      <c r="AA81" s="2419"/>
      <c r="AB81" s="2419"/>
      <c r="AC81" s="2419"/>
      <c r="AD81" s="2419"/>
      <c r="AE81" s="2419"/>
      <c r="AF81" s="2419"/>
      <c r="AG81" s="2419"/>
      <c r="AH81" s="2419"/>
      <c r="AI81" s="2419"/>
      <c r="AJ81" s="2419"/>
      <c r="AK81" s="2419"/>
      <c r="AL81" s="2419"/>
      <c r="AM81" s="2419"/>
      <c r="AN81" s="2419"/>
      <c r="AO81" s="2419"/>
      <c r="AP81" s="2419"/>
      <c r="AQ81" s="2419"/>
      <c r="AR81" s="2419"/>
      <c r="AS81" s="2419"/>
      <c r="AT81" s="2419"/>
      <c r="AU81" s="2419"/>
      <c r="AV81" s="2419"/>
      <c r="AW81" s="2419"/>
      <c r="AX81" s="2419"/>
      <c r="AY81" s="2419"/>
      <c r="AZ81" s="2419"/>
      <c r="BA81" s="2419"/>
      <c r="BB81" s="2419"/>
      <c r="BC81" s="2419"/>
      <c r="BD81" s="2419"/>
      <c r="BE81" s="2419"/>
      <c r="BF81" s="2419"/>
      <c r="BG81" s="2419"/>
      <c r="BH81" s="2419"/>
      <c r="BI81" s="2419"/>
      <c r="BJ81" s="2419"/>
      <c r="BK81" s="2419"/>
      <c r="BL81" s="2419"/>
      <c r="BM81" s="2419"/>
      <c r="BN81" s="2419"/>
      <c r="BO81" s="2419"/>
      <c r="BP81" s="2419"/>
      <c r="BQ81" s="2420"/>
      <c r="BZ81" s="584"/>
      <c r="CA81" s="587"/>
      <c r="CB81" s="587"/>
      <c r="CC81" s="580"/>
    </row>
    <row r="82" spans="1:85" s="569" customFormat="1" ht="50.25" customHeight="1">
      <c r="B82" s="579"/>
      <c r="D82" s="2418"/>
      <c r="E82" s="2419"/>
      <c r="F82" s="2419"/>
      <c r="G82" s="2419"/>
      <c r="H82" s="2419"/>
      <c r="I82" s="2419"/>
      <c r="J82" s="2419"/>
      <c r="K82" s="2419"/>
      <c r="L82" s="2419"/>
      <c r="M82" s="2419"/>
      <c r="N82" s="2419"/>
      <c r="O82" s="2419"/>
      <c r="P82" s="2419"/>
      <c r="Q82" s="2419"/>
      <c r="R82" s="2419"/>
      <c r="S82" s="2419"/>
      <c r="T82" s="2419"/>
      <c r="U82" s="2419"/>
      <c r="V82" s="2419"/>
      <c r="W82" s="2419"/>
      <c r="X82" s="2419"/>
      <c r="Y82" s="2419"/>
      <c r="Z82" s="2419"/>
      <c r="AA82" s="2419"/>
      <c r="AB82" s="2419"/>
      <c r="AC82" s="2419"/>
      <c r="AD82" s="2419"/>
      <c r="AE82" s="2419"/>
      <c r="AF82" s="2419"/>
      <c r="AG82" s="2419"/>
      <c r="AH82" s="2419"/>
      <c r="AI82" s="2419"/>
      <c r="AJ82" s="2419"/>
      <c r="AK82" s="2419"/>
      <c r="AL82" s="2419"/>
      <c r="AM82" s="2419"/>
      <c r="AN82" s="2419"/>
      <c r="AO82" s="2419"/>
      <c r="AP82" s="2419"/>
      <c r="AQ82" s="2419"/>
      <c r="AR82" s="2419"/>
      <c r="AS82" s="2419"/>
      <c r="AT82" s="2419"/>
      <c r="AU82" s="2419"/>
      <c r="AV82" s="2419"/>
      <c r="AW82" s="2419"/>
      <c r="AX82" s="2419"/>
      <c r="AY82" s="2419"/>
      <c r="AZ82" s="2419"/>
      <c r="BA82" s="2419"/>
      <c r="BB82" s="2419"/>
      <c r="BC82" s="2419"/>
      <c r="BD82" s="2419"/>
      <c r="BE82" s="2419"/>
      <c r="BF82" s="2419"/>
      <c r="BG82" s="2419"/>
      <c r="BH82" s="2419"/>
      <c r="BI82" s="2419"/>
      <c r="BJ82" s="2419"/>
      <c r="BK82" s="2419"/>
      <c r="BL82" s="2419"/>
      <c r="BM82" s="2419"/>
      <c r="BN82" s="2419"/>
      <c r="BO82" s="2419"/>
      <c r="BP82" s="2419"/>
      <c r="BQ82" s="2420"/>
      <c r="BZ82" s="584"/>
      <c r="CA82" s="587"/>
      <c r="CB82" s="587"/>
      <c r="CC82" s="580"/>
    </row>
    <row r="83" spans="1:85" s="569" customFormat="1" ht="26.4" customHeight="1">
      <c r="B83" s="579"/>
      <c r="D83" s="2418"/>
      <c r="E83" s="2419"/>
      <c r="F83" s="2419"/>
      <c r="G83" s="2419"/>
      <c r="H83" s="2419"/>
      <c r="I83" s="2419"/>
      <c r="J83" s="2419"/>
      <c r="K83" s="2419"/>
      <c r="L83" s="2419"/>
      <c r="M83" s="2419"/>
      <c r="N83" s="2419"/>
      <c r="O83" s="2419"/>
      <c r="P83" s="2419"/>
      <c r="Q83" s="2419"/>
      <c r="R83" s="2419"/>
      <c r="S83" s="2419"/>
      <c r="T83" s="2419"/>
      <c r="U83" s="2419"/>
      <c r="V83" s="2419"/>
      <c r="W83" s="2419"/>
      <c r="X83" s="2419"/>
      <c r="Y83" s="2419"/>
      <c r="Z83" s="2419"/>
      <c r="AA83" s="2419"/>
      <c r="AB83" s="2419"/>
      <c r="AC83" s="2419"/>
      <c r="AD83" s="2419"/>
      <c r="AE83" s="2419"/>
      <c r="AF83" s="2419"/>
      <c r="AG83" s="2419"/>
      <c r="AH83" s="2419"/>
      <c r="AI83" s="2419"/>
      <c r="AJ83" s="2419"/>
      <c r="AK83" s="2419"/>
      <c r="AL83" s="2419"/>
      <c r="AM83" s="2419"/>
      <c r="AN83" s="2419"/>
      <c r="AO83" s="2419"/>
      <c r="AP83" s="2419"/>
      <c r="AQ83" s="2419"/>
      <c r="AR83" s="2419"/>
      <c r="AS83" s="2419"/>
      <c r="AT83" s="2419"/>
      <c r="AU83" s="2419"/>
      <c r="AV83" s="2419"/>
      <c r="AW83" s="2419"/>
      <c r="AX83" s="2419"/>
      <c r="AY83" s="2419"/>
      <c r="AZ83" s="2419"/>
      <c r="BA83" s="2419"/>
      <c r="BB83" s="2419"/>
      <c r="BC83" s="2419"/>
      <c r="BD83" s="2419"/>
      <c r="BE83" s="2419"/>
      <c r="BF83" s="2419"/>
      <c r="BG83" s="2419"/>
      <c r="BH83" s="2419"/>
      <c r="BI83" s="2419"/>
      <c r="BJ83" s="2419"/>
      <c r="BK83" s="2419"/>
      <c r="BL83" s="2419"/>
      <c r="BM83" s="2419"/>
      <c r="BN83" s="2419"/>
      <c r="BO83" s="2419"/>
      <c r="BP83" s="2419"/>
      <c r="BQ83" s="2420"/>
      <c r="BZ83" s="584"/>
      <c r="CA83" s="587"/>
      <c r="CB83" s="587"/>
      <c r="CC83" s="580"/>
    </row>
    <row r="84" spans="1:85" s="569" customFormat="1" ht="26.4" customHeight="1">
      <c r="B84" s="579"/>
      <c r="D84" s="2418"/>
      <c r="E84" s="2419"/>
      <c r="F84" s="2419"/>
      <c r="G84" s="2419"/>
      <c r="H84" s="2419"/>
      <c r="I84" s="2419"/>
      <c r="J84" s="2419"/>
      <c r="K84" s="2419"/>
      <c r="L84" s="2419"/>
      <c r="M84" s="2419"/>
      <c r="N84" s="2419"/>
      <c r="O84" s="2419"/>
      <c r="P84" s="2419"/>
      <c r="Q84" s="2419"/>
      <c r="R84" s="2419"/>
      <c r="S84" s="2419"/>
      <c r="T84" s="2419"/>
      <c r="U84" s="2419"/>
      <c r="V84" s="2419"/>
      <c r="W84" s="2419"/>
      <c r="X84" s="2419"/>
      <c r="Y84" s="2419"/>
      <c r="Z84" s="2419"/>
      <c r="AA84" s="2419"/>
      <c r="AB84" s="2419"/>
      <c r="AC84" s="2419"/>
      <c r="AD84" s="2419"/>
      <c r="AE84" s="2419"/>
      <c r="AF84" s="2419"/>
      <c r="AG84" s="2419"/>
      <c r="AH84" s="2419"/>
      <c r="AI84" s="2419"/>
      <c r="AJ84" s="2419"/>
      <c r="AK84" s="2419"/>
      <c r="AL84" s="2419"/>
      <c r="AM84" s="2419"/>
      <c r="AN84" s="2419"/>
      <c r="AO84" s="2419"/>
      <c r="AP84" s="2419"/>
      <c r="AQ84" s="2419"/>
      <c r="AR84" s="2419"/>
      <c r="AS84" s="2419"/>
      <c r="AT84" s="2419"/>
      <c r="AU84" s="2419"/>
      <c r="AV84" s="2419"/>
      <c r="AW84" s="2419"/>
      <c r="AX84" s="2419"/>
      <c r="AY84" s="2419"/>
      <c r="AZ84" s="2419"/>
      <c r="BA84" s="2419"/>
      <c r="BB84" s="2419"/>
      <c r="BC84" s="2419"/>
      <c r="BD84" s="2419"/>
      <c r="BE84" s="2419"/>
      <c r="BF84" s="2419"/>
      <c r="BG84" s="2419"/>
      <c r="BH84" s="2419"/>
      <c r="BI84" s="2419"/>
      <c r="BJ84" s="2419"/>
      <c r="BK84" s="2419"/>
      <c r="BL84" s="2419"/>
      <c r="BM84" s="2419"/>
      <c r="BN84" s="2419"/>
      <c r="BO84" s="2419"/>
      <c r="BP84" s="2419"/>
      <c r="BQ84" s="2420"/>
      <c r="BZ84" s="584"/>
      <c r="CA84" s="587"/>
      <c r="CB84" s="587"/>
      <c r="CC84" s="580"/>
    </row>
    <row r="85" spans="1:85" s="569" customFormat="1" ht="26.4" customHeight="1">
      <c r="B85" s="579"/>
      <c r="D85" s="2418"/>
      <c r="E85" s="2419"/>
      <c r="F85" s="2419"/>
      <c r="G85" s="2419"/>
      <c r="H85" s="2419"/>
      <c r="I85" s="2419"/>
      <c r="J85" s="2419"/>
      <c r="K85" s="2419"/>
      <c r="L85" s="2419"/>
      <c r="M85" s="2419"/>
      <c r="N85" s="2419"/>
      <c r="O85" s="2419"/>
      <c r="P85" s="2419"/>
      <c r="Q85" s="2419"/>
      <c r="R85" s="2419"/>
      <c r="S85" s="2419"/>
      <c r="T85" s="2419"/>
      <c r="U85" s="2419"/>
      <c r="V85" s="2419"/>
      <c r="W85" s="2419"/>
      <c r="X85" s="2419"/>
      <c r="Y85" s="2419"/>
      <c r="Z85" s="2419"/>
      <c r="AA85" s="2419"/>
      <c r="AB85" s="2419"/>
      <c r="AC85" s="2419"/>
      <c r="AD85" s="2419"/>
      <c r="AE85" s="2419"/>
      <c r="AF85" s="2419"/>
      <c r="AG85" s="2419"/>
      <c r="AH85" s="2419"/>
      <c r="AI85" s="2419"/>
      <c r="AJ85" s="2419"/>
      <c r="AK85" s="2419"/>
      <c r="AL85" s="2419"/>
      <c r="AM85" s="2419"/>
      <c r="AN85" s="2419"/>
      <c r="AO85" s="2419"/>
      <c r="AP85" s="2419"/>
      <c r="AQ85" s="2419"/>
      <c r="AR85" s="2419"/>
      <c r="AS85" s="2419"/>
      <c r="AT85" s="2419"/>
      <c r="AU85" s="2419"/>
      <c r="AV85" s="2419"/>
      <c r="AW85" s="2419"/>
      <c r="AX85" s="2419"/>
      <c r="AY85" s="2419"/>
      <c r="AZ85" s="2419"/>
      <c r="BA85" s="2419"/>
      <c r="BB85" s="2419"/>
      <c r="BC85" s="2419"/>
      <c r="BD85" s="2419"/>
      <c r="BE85" s="2419"/>
      <c r="BF85" s="2419"/>
      <c r="BG85" s="2419"/>
      <c r="BH85" s="2419"/>
      <c r="BI85" s="2419"/>
      <c r="BJ85" s="2419"/>
      <c r="BK85" s="2419"/>
      <c r="BL85" s="2419"/>
      <c r="BM85" s="2419"/>
      <c r="BN85" s="2419"/>
      <c r="BO85" s="2419"/>
      <c r="BP85" s="2419"/>
      <c r="BQ85" s="2420"/>
      <c r="BZ85" s="584"/>
      <c r="CA85" s="587"/>
      <c r="CB85" s="587"/>
      <c r="CC85" s="580"/>
    </row>
    <row r="86" spans="1:85" s="569" customFormat="1" ht="26.4" customHeight="1" thickBot="1">
      <c r="B86" s="579"/>
      <c r="D86" s="2421"/>
      <c r="E86" s="2422"/>
      <c r="F86" s="2422"/>
      <c r="G86" s="2422"/>
      <c r="H86" s="2422"/>
      <c r="I86" s="2422"/>
      <c r="J86" s="2422"/>
      <c r="K86" s="2422"/>
      <c r="L86" s="2422"/>
      <c r="M86" s="2422"/>
      <c r="N86" s="2422"/>
      <c r="O86" s="2422"/>
      <c r="P86" s="2422"/>
      <c r="Q86" s="2422"/>
      <c r="R86" s="2422"/>
      <c r="S86" s="2422"/>
      <c r="T86" s="2422"/>
      <c r="U86" s="2422"/>
      <c r="V86" s="2422"/>
      <c r="W86" s="2422"/>
      <c r="X86" s="2422"/>
      <c r="Y86" s="2422"/>
      <c r="Z86" s="2422"/>
      <c r="AA86" s="2422"/>
      <c r="AB86" s="2422"/>
      <c r="AC86" s="2422"/>
      <c r="AD86" s="2422"/>
      <c r="AE86" s="2422"/>
      <c r="AF86" s="2422"/>
      <c r="AG86" s="2422"/>
      <c r="AH86" s="2422"/>
      <c r="AI86" s="2422"/>
      <c r="AJ86" s="2422"/>
      <c r="AK86" s="2422"/>
      <c r="AL86" s="2422"/>
      <c r="AM86" s="2422"/>
      <c r="AN86" s="2422"/>
      <c r="AO86" s="2422"/>
      <c r="AP86" s="2422"/>
      <c r="AQ86" s="2422"/>
      <c r="AR86" s="2422"/>
      <c r="AS86" s="2422"/>
      <c r="AT86" s="2422"/>
      <c r="AU86" s="2422"/>
      <c r="AV86" s="2422"/>
      <c r="AW86" s="2422"/>
      <c r="AX86" s="2422"/>
      <c r="AY86" s="2422"/>
      <c r="AZ86" s="2422"/>
      <c r="BA86" s="2422"/>
      <c r="BB86" s="2422"/>
      <c r="BC86" s="2422"/>
      <c r="BD86" s="2422"/>
      <c r="BE86" s="2422"/>
      <c r="BF86" s="2422"/>
      <c r="BG86" s="2422"/>
      <c r="BH86" s="2422"/>
      <c r="BI86" s="2422"/>
      <c r="BJ86" s="2422"/>
      <c r="BK86" s="2422"/>
      <c r="BL86" s="2422"/>
      <c r="BM86" s="2422"/>
      <c r="BN86" s="2422"/>
      <c r="BO86" s="2422"/>
      <c r="BP86" s="2422"/>
      <c r="BQ86" s="2423"/>
      <c r="BZ86" s="584"/>
      <c r="CA86" s="587"/>
      <c r="CB86" s="587"/>
      <c r="CC86" s="580"/>
    </row>
    <row r="87" spans="1:85" s="569" customFormat="1" ht="26.4" customHeight="1">
      <c r="B87" s="579"/>
      <c r="BZ87" s="584"/>
      <c r="CA87" s="587"/>
      <c r="CB87" s="587"/>
      <c r="CC87" s="580"/>
    </row>
    <row r="88" spans="1:85" s="569" customFormat="1" ht="44.25" customHeight="1" thickBot="1">
      <c r="B88" s="581"/>
      <c r="C88" s="572"/>
      <c r="D88" s="572"/>
      <c r="E88" s="639"/>
      <c r="F88" s="572"/>
      <c r="G88" s="553"/>
      <c r="H88" s="553"/>
      <c r="I88" s="553"/>
      <c r="J88" s="572"/>
      <c r="K88" s="572"/>
      <c r="L88" s="572"/>
      <c r="M88" s="572"/>
      <c r="N88" s="572"/>
      <c r="O88" s="572"/>
      <c r="P88" s="572"/>
      <c r="Q88" s="572"/>
      <c r="R88" s="572"/>
      <c r="S88" s="572"/>
      <c r="T88" s="572"/>
      <c r="U88" s="572"/>
      <c r="V88" s="572"/>
      <c r="W88" s="572"/>
      <c r="X88" s="572"/>
      <c r="Y88" s="572"/>
      <c r="Z88" s="572"/>
      <c r="AA88" s="572"/>
      <c r="AB88" s="572"/>
      <c r="AC88" s="572"/>
      <c r="AD88" s="572"/>
      <c r="AE88" s="572"/>
      <c r="AF88" s="572"/>
      <c r="AG88" s="572"/>
      <c r="AH88" s="572"/>
      <c r="AI88" s="572"/>
      <c r="AJ88" s="572"/>
      <c r="AK88" s="572"/>
      <c r="AL88" s="572"/>
      <c r="AM88" s="572"/>
      <c r="AN88" s="572"/>
      <c r="AO88" s="572"/>
      <c r="AP88" s="572"/>
      <c r="AQ88" s="572"/>
      <c r="AR88" s="572"/>
      <c r="AS88" s="572"/>
      <c r="AT88" s="572"/>
      <c r="AU88" s="572"/>
      <c r="AV88" s="572"/>
      <c r="AW88" s="572"/>
      <c r="AX88" s="572"/>
      <c r="AY88" s="572"/>
      <c r="AZ88" s="572"/>
      <c r="BA88" s="572"/>
      <c r="BB88" s="572"/>
      <c r="BC88" s="572"/>
      <c r="BD88" s="572"/>
      <c r="BE88" s="572"/>
      <c r="BF88" s="572"/>
      <c r="BG88" s="572"/>
      <c r="BH88" s="572"/>
      <c r="BI88" s="572"/>
      <c r="BJ88" s="572"/>
      <c r="BK88" s="572"/>
      <c r="BL88" s="572"/>
      <c r="BM88" s="572"/>
      <c r="BN88" s="572"/>
      <c r="BO88" s="572"/>
      <c r="BP88" s="572"/>
      <c r="BQ88" s="572"/>
      <c r="BR88" s="572"/>
      <c r="BS88" s="572"/>
      <c r="BT88" s="572"/>
      <c r="BU88" s="572"/>
      <c r="BV88" s="572"/>
      <c r="BW88" s="572"/>
      <c r="BX88" s="572"/>
      <c r="BY88" s="572"/>
      <c r="BZ88" s="572"/>
      <c r="CA88" s="572"/>
      <c r="CB88" s="572"/>
      <c r="CC88" s="582"/>
      <c r="CD88" s="579"/>
      <c r="CE88" s="587"/>
      <c r="CF88" s="587"/>
      <c r="CG88" s="587"/>
    </row>
    <row r="89" spans="1:85" s="545" customFormat="1" ht="29.25" customHeight="1">
      <c r="B89" s="2265">
        <v>6</v>
      </c>
      <c r="C89" s="2265"/>
      <c r="D89" s="2265"/>
      <c r="E89" s="2265"/>
      <c r="F89" s="2265"/>
      <c r="G89" s="2265"/>
      <c r="H89" s="2265"/>
      <c r="I89" s="2265"/>
      <c r="J89" s="2265"/>
      <c r="K89" s="2265"/>
      <c r="L89" s="2265"/>
      <c r="M89" s="2265"/>
      <c r="N89" s="2265"/>
      <c r="O89" s="2265"/>
      <c r="P89" s="2265"/>
      <c r="Q89" s="2265"/>
      <c r="R89" s="2265"/>
      <c r="S89" s="2265"/>
      <c r="T89" s="2265"/>
      <c r="U89" s="2265"/>
      <c r="V89" s="2265"/>
      <c r="W89" s="2265"/>
      <c r="X89" s="2265"/>
      <c r="Y89" s="2265"/>
      <c r="Z89" s="2265"/>
      <c r="AA89" s="2265"/>
      <c r="AB89" s="2265"/>
      <c r="AC89" s="2265"/>
      <c r="AD89" s="2265"/>
      <c r="AE89" s="2265"/>
      <c r="AF89" s="2265"/>
      <c r="AG89" s="2265"/>
      <c r="AH89" s="2265"/>
      <c r="AI89" s="2265"/>
      <c r="AJ89" s="2265"/>
      <c r="AK89" s="2265"/>
      <c r="AL89" s="2265"/>
      <c r="AM89" s="2265"/>
      <c r="AN89" s="2265"/>
      <c r="AO89" s="2265"/>
      <c r="AP89" s="2265"/>
      <c r="AQ89" s="2265"/>
      <c r="AR89" s="2265"/>
      <c r="AS89" s="2265"/>
      <c r="AT89" s="2265"/>
      <c r="AU89" s="2265"/>
      <c r="AV89" s="2265"/>
      <c r="AW89" s="2265"/>
      <c r="AX89" s="2265"/>
      <c r="AY89" s="2265"/>
      <c r="AZ89" s="2265"/>
      <c r="BA89" s="2265"/>
      <c r="BB89" s="2265"/>
      <c r="BC89" s="2265"/>
      <c r="BD89" s="2265"/>
      <c r="BE89" s="2265"/>
      <c r="BF89" s="2265"/>
      <c r="BG89" s="2265"/>
      <c r="BH89" s="2265"/>
      <c r="BI89" s="2265"/>
      <c r="BJ89" s="2265"/>
      <c r="BK89" s="2265"/>
      <c r="BL89" s="2265"/>
      <c r="BM89" s="2265"/>
      <c r="BN89" s="2265"/>
      <c r="BO89" s="2265"/>
      <c r="BP89" s="2265"/>
      <c r="BQ89" s="2265"/>
      <c r="BR89" s="2265"/>
      <c r="BS89" s="2265"/>
      <c r="BT89" s="2265"/>
      <c r="BU89" s="2265"/>
      <c r="BV89" s="2265"/>
      <c r="BW89" s="2265"/>
      <c r="BX89" s="2265"/>
      <c r="BY89" s="2265"/>
      <c r="BZ89" s="2265"/>
      <c r="CA89" s="2265"/>
      <c r="CB89" s="2265"/>
      <c r="CC89" s="2265"/>
      <c r="CD89" s="546"/>
    </row>
    <row r="90" spans="1:85" s="545" customFormat="1" ht="29.25" customHeight="1">
      <c r="B90" s="2266"/>
      <c r="C90" s="2266"/>
      <c r="D90" s="2266"/>
      <c r="E90" s="2266"/>
      <c r="F90" s="2266"/>
      <c r="G90" s="2266"/>
      <c r="H90" s="2266"/>
      <c r="I90" s="2266"/>
      <c r="J90" s="2266"/>
      <c r="K90" s="2266"/>
      <c r="L90" s="2266"/>
      <c r="M90" s="2266"/>
      <c r="N90" s="2266"/>
      <c r="O90" s="2266"/>
      <c r="P90" s="2266"/>
      <c r="Q90" s="2266"/>
      <c r="R90" s="2266"/>
      <c r="S90" s="2266"/>
      <c r="T90" s="2266"/>
      <c r="U90" s="2266"/>
      <c r="V90" s="2266"/>
      <c r="W90" s="2266"/>
      <c r="X90" s="2266"/>
      <c r="Y90" s="2266"/>
      <c r="Z90" s="2266"/>
      <c r="AA90" s="2266"/>
      <c r="AB90" s="2266"/>
      <c r="AC90" s="2266"/>
      <c r="AD90" s="2266"/>
      <c r="AE90" s="2266"/>
      <c r="AF90" s="2266"/>
      <c r="AG90" s="2266"/>
      <c r="AH90" s="2266"/>
      <c r="AI90" s="2266"/>
      <c r="AJ90" s="2266"/>
      <c r="AK90" s="2266"/>
      <c r="AL90" s="2266"/>
      <c r="AM90" s="2266"/>
      <c r="AN90" s="2266"/>
      <c r="AO90" s="2266"/>
      <c r="AP90" s="2266"/>
      <c r="AQ90" s="2266"/>
      <c r="AR90" s="2266"/>
      <c r="AS90" s="2266"/>
      <c r="AT90" s="2266"/>
      <c r="AU90" s="2266"/>
      <c r="AV90" s="2266"/>
      <c r="AW90" s="2266"/>
      <c r="AX90" s="2266"/>
      <c r="AY90" s="2266"/>
      <c r="AZ90" s="2266"/>
      <c r="BA90" s="2266"/>
      <c r="BB90" s="2266"/>
      <c r="BC90" s="2266"/>
      <c r="BD90" s="2266"/>
      <c r="BE90" s="2266"/>
      <c r="BF90" s="2266"/>
      <c r="BG90" s="2266"/>
      <c r="BH90" s="2266"/>
      <c r="BI90" s="2266"/>
      <c r="BJ90" s="2266"/>
      <c r="BK90" s="2266"/>
      <c r="BL90" s="2266"/>
      <c r="BM90" s="2266"/>
      <c r="BN90" s="2266"/>
      <c r="BO90" s="2266"/>
      <c r="BP90" s="2266"/>
      <c r="BQ90" s="2266"/>
      <c r="BR90" s="2266"/>
      <c r="BS90" s="2266"/>
      <c r="BT90" s="2266"/>
      <c r="BU90" s="2266"/>
      <c r="BV90" s="2266"/>
      <c r="BW90" s="2266"/>
      <c r="BX90" s="2266"/>
      <c r="BY90" s="2266"/>
      <c r="BZ90" s="2266"/>
      <c r="CA90" s="2266"/>
      <c r="CB90" s="2266"/>
      <c r="CC90" s="2266"/>
      <c r="CD90" s="546"/>
    </row>
    <row r="91" spans="1:85" ht="30" customHeight="1">
      <c r="A91" s="550"/>
      <c r="B91" s="2266"/>
      <c r="C91" s="2266"/>
      <c r="D91" s="2266"/>
      <c r="E91" s="2266"/>
      <c r="F91" s="2266"/>
      <c r="G91" s="2266"/>
      <c r="H91" s="2266"/>
      <c r="I91" s="2266"/>
      <c r="J91" s="2266"/>
      <c r="K91" s="2266"/>
      <c r="L91" s="2266"/>
      <c r="M91" s="2266"/>
      <c r="N91" s="2266"/>
      <c r="O91" s="2266"/>
      <c r="P91" s="2266"/>
      <c r="Q91" s="2266"/>
      <c r="R91" s="2266"/>
      <c r="S91" s="2266"/>
      <c r="T91" s="2266"/>
      <c r="U91" s="2266"/>
      <c r="V91" s="2266"/>
      <c r="W91" s="2266"/>
      <c r="X91" s="2266"/>
      <c r="Y91" s="2266"/>
      <c r="Z91" s="2266"/>
      <c r="AA91" s="2266"/>
      <c r="AB91" s="2266"/>
      <c r="AC91" s="2266"/>
      <c r="AD91" s="2266"/>
      <c r="AE91" s="2266"/>
      <c r="AF91" s="2266"/>
      <c r="AG91" s="2266"/>
      <c r="AH91" s="2266"/>
      <c r="AI91" s="2266"/>
      <c r="AJ91" s="2266"/>
      <c r="AK91" s="2266"/>
      <c r="AL91" s="2266"/>
      <c r="AM91" s="2266"/>
      <c r="AN91" s="2266"/>
      <c r="AO91" s="2266"/>
      <c r="AP91" s="2266"/>
      <c r="AQ91" s="2266"/>
      <c r="AR91" s="2266"/>
      <c r="AS91" s="2266"/>
      <c r="AT91" s="2266"/>
      <c r="AU91" s="2266"/>
      <c r="AV91" s="2266"/>
      <c r="AW91" s="2266"/>
      <c r="AX91" s="2266"/>
      <c r="AY91" s="2266"/>
      <c r="AZ91" s="2266"/>
      <c r="BA91" s="2266"/>
      <c r="BB91" s="2266"/>
      <c r="BC91" s="2266"/>
      <c r="BD91" s="2266"/>
      <c r="BE91" s="2266"/>
      <c r="BF91" s="2266"/>
      <c r="BG91" s="2266"/>
      <c r="BH91" s="2266"/>
      <c r="BI91" s="2266"/>
      <c r="BJ91" s="2266"/>
      <c r="BK91" s="2266"/>
      <c r="BL91" s="2266"/>
      <c r="BM91" s="2266"/>
      <c r="BN91" s="2266"/>
      <c r="BO91" s="2266"/>
      <c r="BP91" s="2266"/>
      <c r="BQ91" s="2266"/>
      <c r="BR91" s="2266"/>
      <c r="BS91" s="2266"/>
      <c r="BT91" s="2266"/>
      <c r="BU91" s="2266"/>
      <c r="BV91" s="2266"/>
      <c r="BW91" s="2266"/>
      <c r="BX91" s="2266"/>
      <c r="BY91" s="2266"/>
      <c r="BZ91" s="2266"/>
      <c r="CA91" s="2266"/>
      <c r="CB91" s="2266"/>
      <c r="CC91" s="2266"/>
      <c r="CD91" s="550"/>
    </row>
    <row r="92" spans="1:85" ht="32.25" customHeight="1">
      <c r="A92" s="550"/>
      <c r="B92" s="550"/>
      <c r="C92" s="550"/>
      <c r="D92" s="550"/>
      <c r="E92" s="550"/>
      <c r="F92" s="550"/>
      <c r="G92" s="550"/>
      <c r="H92" s="550"/>
      <c r="I92" s="550"/>
      <c r="J92" s="550"/>
      <c r="K92" s="550"/>
      <c r="L92" s="550"/>
      <c r="M92" s="550"/>
      <c r="N92" s="550"/>
      <c r="O92" s="550"/>
      <c r="P92" s="550"/>
      <c r="Q92" s="550"/>
      <c r="R92" s="550"/>
      <c r="S92" s="550"/>
      <c r="T92" s="550"/>
      <c r="U92" s="550"/>
      <c r="V92" s="550"/>
      <c r="W92" s="550"/>
      <c r="X92" s="550"/>
      <c r="Y92" s="550"/>
      <c r="Z92" s="550"/>
      <c r="AA92" s="550"/>
      <c r="AB92" s="550"/>
      <c r="AC92" s="550"/>
      <c r="AD92" s="550"/>
      <c r="AE92" s="550"/>
      <c r="AF92" s="550"/>
      <c r="AG92" s="550"/>
      <c r="AH92" s="550"/>
      <c r="AI92" s="550"/>
      <c r="AJ92" s="550"/>
      <c r="AK92" s="550"/>
      <c r="AL92" s="550"/>
      <c r="AM92" s="550"/>
      <c r="AN92" s="550"/>
      <c r="AO92" s="550"/>
      <c r="AP92" s="550"/>
      <c r="AQ92" s="550"/>
      <c r="AR92" s="550"/>
      <c r="AS92" s="550"/>
      <c r="AT92" s="550"/>
      <c r="AU92" s="550"/>
      <c r="AV92" s="550"/>
      <c r="AW92" s="550"/>
      <c r="AX92" s="550"/>
      <c r="AY92" s="550"/>
      <c r="AZ92" s="550"/>
      <c r="BA92" s="550"/>
      <c r="BB92" s="550"/>
      <c r="BC92" s="550"/>
      <c r="BD92" s="550"/>
      <c r="BE92" s="550"/>
      <c r="BF92" s="550"/>
      <c r="BG92" s="550"/>
      <c r="BH92" s="550"/>
      <c r="BI92" s="550"/>
      <c r="BJ92" s="550"/>
      <c r="BK92" s="550"/>
      <c r="BL92" s="550"/>
      <c r="BM92" s="550"/>
      <c r="BN92" s="550"/>
      <c r="BO92" s="550"/>
      <c r="BP92" s="550"/>
      <c r="BQ92" s="550"/>
      <c r="BR92" s="550"/>
      <c r="BS92" s="550"/>
      <c r="BT92" s="550"/>
      <c r="BU92" s="550"/>
      <c r="BV92" s="550"/>
      <c r="BW92" s="550"/>
      <c r="BX92" s="550"/>
      <c r="BY92" s="550"/>
      <c r="BZ92" s="550"/>
      <c r="CA92" s="550"/>
      <c r="CB92" s="550"/>
      <c r="CC92" s="550"/>
      <c r="CD92" s="550"/>
    </row>
  </sheetData>
  <mergeCells count="25">
    <mergeCell ref="D75:BQ86"/>
    <mergeCell ref="W46:Y47"/>
    <mergeCell ref="Z46:AE47"/>
    <mergeCell ref="E70:F70"/>
    <mergeCell ref="G70:I71"/>
    <mergeCell ref="J70:N71"/>
    <mergeCell ref="T70:U70"/>
    <mergeCell ref="V70:X71"/>
    <mergeCell ref="Y70:AD71"/>
    <mergeCell ref="D35:BL36"/>
    <mergeCell ref="D50:BQ61"/>
    <mergeCell ref="B89:CC91"/>
    <mergeCell ref="AY23:BA24"/>
    <mergeCell ref="BW2:CB2"/>
    <mergeCell ref="AY11:BA12"/>
    <mergeCell ref="AY14:BA15"/>
    <mergeCell ref="AY17:BA18"/>
    <mergeCell ref="AY20:BA21"/>
    <mergeCell ref="AY26:BA27"/>
    <mergeCell ref="AY29:BA30"/>
    <mergeCell ref="AY32:BA33"/>
    <mergeCell ref="F46:G46"/>
    <mergeCell ref="H46:J47"/>
    <mergeCell ref="K46:O47"/>
    <mergeCell ref="U46:V46"/>
  </mergeCells>
  <printOptions horizontalCentered="1"/>
  <pageMargins left="0.23622047244094488" right="0.23622047244094488" top="0.23622047244094488" bottom="0.23622047244094488" header="0" footer="0"/>
  <pageSetup paperSize="9" scale="3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9">
    <tabColor rgb="FF92D050"/>
    <pageSetUpPr fitToPage="1"/>
  </sheetPr>
  <dimension ref="A1:CO92"/>
  <sheetViews>
    <sheetView showGridLines="0" view="pageBreakPreview" zoomScale="50" zoomScaleNormal="44" zoomScaleSheetLayoutView="50" workbookViewId="0">
      <selection activeCell="BR68" sqref="BR68:BS69"/>
    </sheetView>
  </sheetViews>
  <sheetFormatPr defaultColWidth="2.109375" defaultRowHeight="32.25" customHeight="1"/>
  <cols>
    <col min="1" max="1" width="7.5546875" style="544" customWidth="1"/>
    <col min="2" max="2" width="3.6640625" style="544" customWidth="1"/>
    <col min="3" max="3" width="9.6640625" style="544" customWidth="1"/>
    <col min="4" max="5" width="3.6640625" style="544" customWidth="1"/>
    <col min="6" max="46" width="3.5546875" style="544" customWidth="1"/>
    <col min="47" max="47" width="4.33203125" style="544" customWidth="1"/>
    <col min="48" max="80" width="3.5546875" style="544" customWidth="1"/>
    <col min="81" max="81" width="9.33203125" style="544" customWidth="1"/>
    <col min="82" max="82" width="6.44140625" style="544" customWidth="1"/>
    <col min="83" max="83" width="2.6640625" style="544" customWidth="1"/>
    <col min="84" max="88" width="2.109375" style="544"/>
    <col min="89" max="89" width="2.109375" style="544" customWidth="1"/>
    <col min="90" max="90" width="2.109375" style="544"/>
    <col min="91" max="91" width="21.88671875" style="544" customWidth="1"/>
    <col min="92" max="249" width="2.109375" style="544"/>
    <col min="250" max="250" width="3.5546875" style="544" customWidth="1"/>
    <col min="251" max="251" width="8.5546875" style="544" bestFit="1" customWidth="1"/>
    <col min="252" max="252" width="3.5546875" style="544" customWidth="1"/>
    <col min="253" max="256" width="1.33203125" style="544" customWidth="1"/>
    <col min="257" max="338" width="3.5546875" style="544" customWidth="1"/>
    <col min="339" max="505" width="2.109375" style="544"/>
    <col min="506" max="506" width="3.5546875" style="544" customWidth="1"/>
    <col min="507" max="507" width="8.5546875" style="544" bestFit="1" customWidth="1"/>
    <col min="508" max="508" width="3.5546875" style="544" customWidth="1"/>
    <col min="509" max="512" width="1.33203125" style="544" customWidth="1"/>
    <col min="513" max="594" width="3.5546875" style="544" customWidth="1"/>
    <col min="595" max="761" width="2.109375" style="544"/>
    <col min="762" max="762" width="3.5546875" style="544" customWidth="1"/>
    <col min="763" max="763" width="8.5546875" style="544" bestFit="1" customWidth="1"/>
    <col min="764" max="764" width="3.5546875" style="544" customWidth="1"/>
    <col min="765" max="768" width="1.33203125" style="544" customWidth="1"/>
    <col min="769" max="850" width="3.5546875" style="544" customWidth="1"/>
    <col min="851" max="1017" width="2.109375" style="544"/>
    <col min="1018" max="1018" width="3.5546875" style="544" customWidth="1"/>
    <col min="1019" max="1019" width="8.5546875" style="544" bestFit="1" customWidth="1"/>
    <col min="1020" max="1020" width="3.5546875" style="544" customWidth="1"/>
    <col min="1021" max="1024" width="1.33203125" style="544" customWidth="1"/>
    <col min="1025" max="1106" width="3.5546875" style="544" customWidth="1"/>
    <col min="1107" max="1273" width="2.109375" style="544"/>
    <col min="1274" max="1274" width="3.5546875" style="544" customWidth="1"/>
    <col min="1275" max="1275" width="8.5546875" style="544" bestFit="1" customWidth="1"/>
    <col min="1276" max="1276" width="3.5546875" style="544" customWidth="1"/>
    <col min="1277" max="1280" width="1.33203125" style="544" customWidth="1"/>
    <col min="1281" max="1362" width="3.5546875" style="544" customWidth="1"/>
    <col min="1363" max="1529" width="2.109375" style="544"/>
    <col min="1530" max="1530" width="3.5546875" style="544" customWidth="1"/>
    <col min="1531" max="1531" width="8.5546875" style="544" bestFit="1" customWidth="1"/>
    <col min="1532" max="1532" width="3.5546875" style="544" customWidth="1"/>
    <col min="1533" max="1536" width="1.33203125" style="544" customWidth="1"/>
    <col min="1537" max="1618" width="3.5546875" style="544" customWidth="1"/>
    <col min="1619" max="1785" width="2.109375" style="544"/>
    <col min="1786" max="1786" width="3.5546875" style="544" customWidth="1"/>
    <col min="1787" max="1787" width="8.5546875" style="544" bestFit="1" customWidth="1"/>
    <col min="1788" max="1788" width="3.5546875" style="544" customWidth="1"/>
    <col min="1789" max="1792" width="1.33203125" style="544" customWidth="1"/>
    <col min="1793" max="1874" width="3.5546875" style="544" customWidth="1"/>
    <col min="1875" max="2041" width="2.109375" style="544"/>
    <col min="2042" max="2042" width="3.5546875" style="544" customWidth="1"/>
    <col min="2043" max="2043" width="8.5546875" style="544" bestFit="1" customWidth="1"/>
    <col min="2044" max="2044" width="3.5546875" style="544" customWidth="1"/>
    <col min="2045" max="2048" width="1.33203125" style="544" customWidth="1"/>
    <col min="2049" max="2130" width="3.5546875" style="544" customWidth="1"/>
    <col min="2131" max="2297" width="2.109375" style="544"/>
    <col min="2298" max="2298" width="3.5546875" style="544" customWidth="1"/>
    <col min="2299" max="2299" width="8.5546875" style="544" bestFit="1" customWidth="1"/>
    <col min="2300" max="2300" width="3.5546875" style="544" customWidth="1"/>
    <col min="2301" max="2304" width="1.33203125" style="544" customWidth="1"/>
    <col min="2305" max="2386" width="3.5546875" style="544" customWidth="1"/>
    <col min="2387" max="2553" width="2.109375" style="544"/>
    <col min="2554" max="2554" width="3.5546875" style="544" customWidth="1"/>
    <col min="2555" max="2555" width="8.5546875" style="544" bestFit="1" customWidth="1"/>
    <col min="2556" max="2556" width="3.5546875" style="544" customWidth="1"/>
    <col min="2557" max="2560" width="1.33203125" style="544" customWidth="1"/>
    <col min="2561" max="2642" width="3.5546875" style="544" customWidth="1"/>
    <col min="2643" max="2809" width="2.109375" style="544"/>
    <col min="2810" max="2810" width="3.5546875" style="544" customWidth="1"/>
    <col min="2811" max="2811" width="8.5546875" style="544" bestFit="1" customWidth="1"/>
    <col min="2812" max="2812" width="3.5546875" style="544" customWidth="1"/>
    <col min="2813" max="2816" width="1.33203125" style="544" customWidth="1"/>
    <col min="2817" max="2898" width="3.5546875" style="544" customWidth="1"/>
    <col min="2899" max="3065" width="2.109375" style="544"/>
    <col min="3066" max="3066" width="3.5546875" style="544" customWidth="1"/>
    <col min="3067" max="3067" width="8.5546875" style="544" bestFit="1" customWidth="1"/>
    <col min="3068" max="3068" width="3.5546875" style="544" customWidth="1"/>
    <col min="3069" max="3072" width="1.33203125" style="544" customWidth="1"/>
    <col min="3073" max="3154" width="3.5546875" style="544" customWidth="1"/>
    <col min="3155" max="3321" width="2.109375" style="544"/>
    <col min="3322" max="3322" width="3.5546875" style="544" customWidth="1"/>
    <col min="3323" max="3323" width="8.5546875" style="544" bestFit="1" customWidth="1"/>
    <col min="3324" max="3324" width="3.5546875" style="544" customWidth="1"/>
    <col min="3325" max="3328" width="1.33203125" style="544" customWidth="1"/>
    <col min="3329" max="3410" width="3.5546875" style="544" customWidth="1"/>
    <col min="3411" max="3577" width="2.109375" style="544"/>
    <col min="3578" max="3578" width="3.5546875" style="544" customWidth="1"/>
    <col min="3579" max="3579" width="8.5546875" style="544" bestFit="1" customWidth="1"/>
    <col min="3580" max="3580" width="3.5546875" style="544" customWidth="1"/>
    <col min="3581" max="3584" width="1.33203125" style="544" customWidth="1"/>
    <col min="3585" max="3666" width="3.5546875" style="544" customWidth="1"/>
    <col min="3667" max="3833" width="2.109375" style="544"/>
    <col min="3834" max="3834" width="3.5546875" style="544" customWidth="1"/>
    <col min="3835" max="3835" width="8.5546875" style="544" bestFit="1" customWidth="1"/>
    <col min="3836" max="3836" width="3.5546875" style="544" customWidth="1"/>
    <col min="3837" max="3840" width="1.33203125" style="544" customWidth="1"/>
    <col min="3841" max="3922" width="3.5546875" style="544" customWidth="1"/>
    <col min="3923" max="4089" width="2.109375" style="544"/>
    <col min="4090" max="4090" width="3.5546875" style="544" customWidth="1"/>
    <col min="4091" max="4091" width="8.5546875" style="544" bestFit="1" customWidth="1"/>
    <col min="4092" max="4092" width="3.5546875" style="544" customWidth="1"/>
    <col min="4093" max="4096" width="1.33203125" style="544" customWidth="1"/>
    <col min="4097" max="4178" width="3.5546875" style="544" customWidth="1"/>
    <col min="4179" max="4345" width="2.109375" style="544"/>
    <col min="4346" max="4346" width="3.5546875" style="544" customWidth="1"/>
    <col min="4347" max="4347" width="8.5546875" style="544" bestFit="1" customWidth="1"/>
    <col min="4348" max="4348" width="3.5546875" style="544" customWidth="1"/>
    <col min="4349" max="4352" width="1.33203125" style="544" customWidth="1"/>
    <col min="4353" max="4434" width="3.5546875" style="544" customWidth="1"/>
    <col min="4435" max="4601" width="2.109375" style="544"/>
    <col min="4602" max="4602" width="3.5546875" style="544" customWidth="1"/>
    <col min="4603" max="4603" width="8.5546875" style="544" bestFit="1" customWidth="1"/>
    <col min="4604" max="4604" width="3.5546875" style="544" customWidth="1"/>
    <col min="4605" max="4608" width="1.33203125" style="544" customWidth="1"/>
    <col min="4609" max="4690" width="3.5546875" style="544" customWidth="1"/>
    <col min="4691" max="4857" width="2.109375" style="544"/>
    <col min="4858" max="4858" width="3.5546875" style="544" customWidth="1"/>
    <col min="4859" max="4859" width="8.5546875" style="544" bestFit="1" customWidth="1"/>
    <col min="4860" max="4860" width="3.5546875" style="544" customWidth="1"/>
    <col min="4861" max="4864" width="1.33203125" style="544" customWidth="1"/>
    <col min="4865" max="4946" width="3.5546875" style="544" customWidth="1"/>
    <col min="4947" max="5113" width="2.109375" style="544"/>
    <col min="5114" max="5114" width="3.5546875" style="544" customWidth="1"/>
    <col min="5115" max="5115" width="8.5546875" style="544" bestFit="1" customWidth="1"/>
    <col min="5116" max="5116" width="3.5546875" style="544" customWidth="1"/>
    <col min="5117" max="5120" width="1.33203125" style="544" customWidth="1"/>
    <col min="5121" max="5202" width="3.5546875" style="544" customWidth="1"/>
    <col min="5203" max="5369" width="2.109375" style="544"/>
    <col min="5370" max="5370" width="3.5546875" style="544" customWidth="1"/>
    <col min="5371" max="5371" width="8.5546875" style="544" bestFit="1" customWidth="1"/>
    <col min="5372" max="5372" width="3.5546875" style="544" customWidth="1"/>
    <col min="5373" max="5376" width="1.33203125" style="544" customWidth="1"/>
    <col min="5377" max="5458" width="3.5546875" style="544" customWidth="1"/>
    <col min="5459" max="5625" width="2.109375" style="544"/>
    <col min="5626" max="5626" width="3.5546875" style="544" customWidth="1"/>
    <col min="5627" max="5627" width="8.5546875" style="544" bestFit="1" customWidth="1"/>
    <col min="5628" max="5628" width="3.5546875" style="544" customWidth="1"/>
    <col min="5629" max="5632" width="1.33203125" style="544" customWidth="1"/>
    <col min="5633" max="5714" width="3.5546875" style="544" customWidth="1"/>
    <col min="5715" max="5881" width="2.109375" style="544"/>
    <col min="5882" max="5882" width="3.5546875" style="544" customWidth="1"/>
    <col min="5883" max="5883" width="8.5546875" style="544" bestFit="1" customWidth="1"/>
    <col min="5884" max="5884" width="3.5546875" style="544" customWidth="1"/>
    <col min="5885" max="5888" width="1.33203125" style="544" customWidth="1"/>
    <col min="5889" max="5970" width="3.5546875" style="544" customWidth="1"/>
    <col min="5971" max="6137" width="2.109375" style="544"/>
    <col min="6138" max="6138" width="3.5546875" style="544" customWidth="1"/>
    <col min="6139" max="6139" width="8.5546875" style="544" bestFit="1" customWidth="1"/>
    <col min="6140" max="6140" width="3.5546875" style="544" customWidth="1"/>
    <col min="6141" max="6144" width="1.33203125" style="544" customWidth="1"/>
    <col min="6145" max="6226" width="3.5546875" style="544" customWidth="1"/>
    <col min="6227" max="6393" width="2.109375" style="544"/>
    <col min="6394" max="6394" width="3.5546875" style="544" customWidth="1"/>
    <col min="6395" max="6395" width="8.5546875" style="544" bestFit="1" customWidth="1"/>
    <col min="6396" max="6396" width="3.5546875" style="544" customWidth="1"/>
    <col min="6397" max="6400" width="1.33203125" style="544" customWidth="1"/>
    <col min="6401" max="6482" width="3.5546875" style="544" customWidth="1"/>
    <col min="6483" max="6649" width="2.109375" style="544"/>
    <col min="6650" max="6650" width="3.5546875" style="544" customWidth="1"/>
    <col min="6651" max="6651" width="8.5546875" style="544" bestFit="1" customWidth="1"/>
    <col min="6652" max="6652" width="3.5546875" style="544" customWidth="1"/>
    <col min="6653" max="6656" width="1.33203125" style="544" customWidth="1"/>
    <col min="6657" max="6738" width="3.5546875" style="544" customWidth="1"/>
    <col min="6739" max="6905" width="2.109375" style="544"/>
    <col min="6906" max="6906" width="3.5546875" style="544" customWidth="1"/>
    <col min="6907" max="6907" width="8.5546875" style="544" bestFit="1" customWidth="1"/>
    <col min="6908" max="6908" width="3.5546875" style="544" customWidth="1"/>
    <col min="6909" max="6912" width="1.33203125" style="544" customWidth="1"/>
    <col min="6913" max="6994" width="3.5546875" style="544" customWidth="1"/>
    <col min="6995" max="7161" width="2.109375" style="544"/>
    <col min="7162" max="7162" width="3.5546875" style="544" customWidth="1"/>
    <col min="7163" max="7163" width="8.5546875" style="544" bestFit="1" customWidth="1"/>
    <col min="7164" max="7164" width="3.5546875" style="544" customWidth="1"/>
    <col min="7165" max="7168" width="1.33203125" style="544" customWidth="1"/>
    <col min="7169" max="7250" width="3.5546875" style="544" customWidth="1"/>
    <col min="7251" max="7417" width="2.109375" style="544"/>
    <col min="7418" max="7418" width="3.5546875" style="544" customWidth="1"/>
    <col min="7419" max="7419" width="8.5546875" style="544" bestFit="1" customWidth="1"/>
    <col min="7420" max="7420" width="3.5546875" style="544" customWidth="1"/>
    <col min="7421" max="7424" width="1.33203125" style="544" customWidth="1"/>
    <col min="7425" max="7506" width="3.5546875" style="544" customWidth="1"/>
    <col min="7507" max="7673" width="2.109375" style="544"/>
    <col min="7674" max="7674" width="3.5546875" style="544" customWidth="1"/>
    <col min="7675" max="7675" width="8.5546875" style="544" bestFit="1" customWidth="1"/>
    <col min="7676" max="7676" width="3.5546875" style="544" customWidth="1"/>
    <col min="7677" max="7680" width="1.33203125" style="544" customWidth="1"/>
    <col min="7681" max="7762" width="3.5546875" style="544" customWidth="1"/>
    <col min="7763" max="7929" width="2.109375" style="544"/>
    <col min="7930" max="7930" width="3.5546875" style="544" customWidth="1"/>
    <col min="7931" max="7931" width="8.5546875" style="544" bestFit="1" customWidth="1"/>
    <col min="7932" max="7932" width="3.5546875" style="544" customWidth="1"/>
    <col min="7933" max="7936" width="1.33203125" style="544" customWidth="1"/>
    <col min="7937" max="8018" width="3.5546875" style="544" customWidth="1"/>
    <col min="8019" max="8185" width="2.109375" style="544"/>
    <col min="8186" max="8186" width="3.5546875" style="544" customWidth="1"/>
    <col min="8187" max="8187" width="8.5546875" style="544" bestFit="1" customWidth="1"/>
    <col min="8188" max="8188" width="3.5546875" style="544" customWidth="1"/>
    <col min="8189" max="8192" width="1.33203125" style="544" customWidth="1"/>
    <col min="8193" max="8274" width="3.5546875" style="544" customWidth="1"/>
    <col min="8275" max="8441" width="2.109375" style="544"/>
    <col min="8442" max="8442" width="3.5546875" style="544" customWidth="1"/>
    <col min="8443" max="8443" width="8.5546875" style="544" bestFit="1" customWidth="1"/>
    <col min="8444" max="8444" width="3.5546875" style="544" customWidth="1"/>
    <col min="8445" max="8448" width="1.33203125" style="544" customWidth="1"/>
    <col min="8449" max="8530" width="3.5546875" style="544" customWidth="1"/>
    <col min="8531" max="8697" width="2.109375" style="544"/>
    <col min="8698" max="8698" width="3.5546875" style="544" customWidth="1"/>
    <col min="8699" max="8699" width="8.5546875" style="544" bestFit="1" customWidth="1"/>
    <col min="8700" max="8700" width="3.5546875" style="544" customWidth="1"/>
    <col min="8701" max="8704" width="1.33203125" style="544" customWidth="1"/>
    <col min="8705" max="8786" width="3.5546875" style="544" customWidth="1"/>
    <col min="8787" max="8953" width="2.109375" style="544"/>
    <col min="8954" max="8954" width="3.5546875" style="544" customWidth="1"/>
    <col min="8955" max="8955" width="8.5546875" style="544" bestFit="1" customWidth="1"/>
    <col min="8956" max="8956" width="3.5546875" style="544" customWidth="1"/>
    <col min="8957" max="8960" width="1.33203125" style="544" customWidth="1"/>
    <col min="8961" max="9042" width="3.5546875" style="544" customWidth="1"/>
    <col min="9043" max="9209" width="2.109375" style="544"/>
    <col min="9210" max="9210" width="3.5546875" style="544" customWidth="1"/>
    <col min="9211" max="9211" width="8.5546875" style="544" bestFit="1" customWidth="1"/>
    <col min="9212" max="9212" width="3.5546875" style="544" customWidth="1"/>
    <col min="9213" max="9216" width="1.33203125" style="544" customWidth="1"/>
    <col min="9217" max="9298" width="3.5546875" style="544" customWidth="1"/>
    <col min="9299" max="9465" width="2.109375" style="544"/>
    <col min="9466" max="9466" width="3.5546875" style="544" customWidth="1"/>
    <col min="9467" max="9467" width="8.5546875" style="544" bestFit="1" customWidth="1"/>
    <col min="9468" max="9468" width="3.5546875" style="544" customWidth="1"/>
    <col min="9469" max="9472" width="1.33203125" style="544" customWidth="1"/>
    <col min="9473" max="9554" width="3.5546875" style="544" customWidth="1"/>
    <col min="9555" max="9721" width="2.109375" style="544"/>
    <col min="9722" max="9722" width="3.5546875" style="544" customWidth="1"/>
    <col min="9723" max="9723" width="8.5546875" style="544" bestFit="1" customWidth="1"/>
    <col min="9724" max="9724" width="3.5546875" style="544" customWidth="1"/>
    <col min="9725" max="9728" width="1.33203125" style="544" customWidth="1"/>
    <col min="9729" max="9810" width="3.5546875" style="544" customWidth="1"/>
    <col min="9811" max="9977" width="2.109375" style="544"/>
    <col min="9978" max="9978" width="3.5546875" style="544" customWidth="1"/>
    <col min="9979" max="9979" width="8.5546875" style="544" bestFit="1" customWidth="1"/>
    <col min="9980" max="9980" width="3.5546875" style="544" customWidth="1"/>
    <col min="9981" max="9984" width="1.33203125" style="544" customWidth="1"/>
    <col min="9985" max="10066" width="3.5546875" style="544" customWidth="1"/>
    <col min="10067" max="10233" width="2.109375" style="544"/>
    <col min="10234" max="10234" width="3.5546875" style="544" customWidth="1"/>
    <col min="10235" max="10235" width="8.5546875" style="544" bestFit="1" customWidth="1"/>
    <col min="10236" max="10236" width="3.5546875" style="544" customWidth="1"/>
    <col min="10237" max="10240" width="1.33203125" style="544" customWidth="1"/>
    <col min="10241" max="10322" width="3.5546875" style="544" customWidth="1"/>
    <col min="10323" max="10489" width="2.109375" style="544"/>
    <col min="10490" max="10490" width="3.5546875" style="544" customWidth="1"/>
    <col min="10491" max="10491" width="8.5546875" style="544" bestFit="1" customWidth="1"/>
    <col min="10492" max="10492" width="3.5546875" style="544" customWidth="1"/>
    <col min="10493" max="10496" width="1.33203125" style="544" customWidth="1"/>
    <col min="10497" max="10578" width="3.5546875" style="544" customWidth="1"/>
    <col min="10579" max="10745" width="2.109375" style="544"/>
    <col min="10746" max="10746" width="3.5546875" style="544" customWidth="1"/>
    <col min="10747" max="10747" width="8.5546875" style="544" bestFit="1" customWidth="1"/>
    <col min="10748" max="10748" width="3.5546875" style="544" customWidth="1"/>
    <col min="10749" max="10752" width="1.33203125" style="544" customWidth="1"/>
    <col min="10753" max="10834" width="3.5546875" style="544" customWidth="1"/>
    <col min="10835" max="11001" width="2.109375" style="544"/>
    <col min="11002" max="11002" width="3.5546875" style="544" customWidth="1"/>
    <col min="11003" max="11003" width="8.5546875" style="544" bestFit="1" customWidth="1"/>
    <col min="11004" max="11004" width="3.5546875" style="544" customWidth="1"/>
    <col min="11005" max="11008" width="1.33203125" style="544" customWidth="1"/>
    <col min="11009" max="11090" width="3.5546875" style="544" customWidth="1"/>
    <col min="11091" max="11257" width="2.109375" style="544"/>
    <col min="11258" max="11258" width="3.5546875" style="544" customWidth="1"/>
    <col min="11259" max="11259" width="8.5546875" style="544" bestFit="1" customWidth="1"/>
    <col min="11260" max="11260" width="3.5546875" style="544" customWidth="1"/>
    <col min="11261" max="11264" width="1.33203125" style="544" customWidth="1"/>
    <col min="11265" max="11346" width="3.5546875" style="544" customWidth="1"/>
    <col min="11347" max="11513" width="2.109375" style="544"/>
    <col min="11514" max="11514" width="3.5546875" style="544" customWidth="1"/>
    <col min="11515" max="11515" width="8.5546875" style="544" bestFit="1" customWidth="1"/>
    <col min="11516" max="11516" width="3.5546875" style="544" customWidth="1"/>
    <col min="11517" max="11520" width="1.33203125" style="544" customWidth="1"/>
    <col min="11521" max="11602" width="3.5546875" style="544" customWidth="1"/>
    <col min="11603" max="11769" width="2.109375" style="544"/>
    <col min="11770" max="11770" width="3.5546875" style="544" customWidth="1"/>
    <col min="11771" max="11771" width="8.5546875" style="544" bestFit="1" customWidth="1"/>
    <col min="11772" max="11772" width="3.5546875" style="544" customWidth="1"/>
    <col min="11773" max="11776" width="1.33203125" style="544" customWidth="1"/>
    <col min="11777" max="11858" width="3.5546875" style="544" customWidth="1"/>
    <col min="11859" max="12025" width="2.109375" style="544"/>
    <col min="12026" max="12026" width="3.5546875" style="544" customWidth="1"/>
    <col min="12027" max="12027" width="8.5546875" style="544" bestFit="1" customWidth="1"/>
    <col min="12028" max="12028" width="3.5546875" style="544" customWidth="1"/>
    <col min="12029" max="12032" width="1.33203125" style="544" customWidth="1"/>
    <col min="12033" max="12114" width="3.5546875" style="544" customWidth="1"/>
    <col min="12115" max="12281" width="2.109375" style="544"/>
    <col min="12282" max="12282" width="3.5546875" style="544" customWidth="1"/>
    <col min="12283" max="12283" width="8.5546875" style="544" bestFit="1" customWidth="1"/>
    <col min="12284" max="12284" width="3.5546875" style="544" customWidth="1"/>
    <col min="12285" max="12288" width="1.33203125" style="544" customWidth="1"/>
    <col min="12289" max="12370" width="3.5546875" style="544" customWidth="1"/>
    <col min="12371" max="12537" width="2.109375" style="544"/>
    <col min="12538" max="12538" width="3.5546875" style="544" customWidth="1"/>
    <col min="12539" max="12539" width="8.5546875" style="544" bestFit="1" customWidth="1"/>
    <col min="12540" max="12540" width="3.5546875" style="544" customWidth="1"/>
    <col min="12541" max="12544" width="1.33203125" style="544" customWidth="1"/>
    <col min="12545" max="12626" width="3.5546875" style="544" customWidth="1"/>
    <col min="12627" max="12793" width="2.109375" style="544"/>
    <col min="12794" max="12794" width="3.5546875" style="544" customWidth="1"/>
    <col min="12795" max="12795" width="8.5546875" style="544" bestFit="1" customWidth="1"/>
    <col min="12796" max="12796" width="3.5546875" style="544" customWidth="1"/>
    <col min="12797" max="12800" width="1.33203125" style="544" customWidth="1"/>
    <col min="12801" max="12882" width="3.5546875" style="544" customWidth="1"/>
    <col min="12883" max="13049" width="2.109375" style="544"/>
    <col min="13050" max="13050" width="3.5546875" style="544" customWidth="1"/>
    <col min="13051" max="13051" width="8.5546875" style="544" bestFit="1" customWidth="1"/>
    <col min="13052" max="13052" width="3.5546875" style="544" customWidth="1"/>
    <col min="13053" max="13056" width="1.33203125" style="544" customWidth="1"/>
    <col min="13057" max="13138" width="3.5546875" style="544" customWidth="1"/>
    <col min="13139" max="13305" width="2.109375" style="544"/>
    <col min="13306" max="13306" width="3.5546875" style="544" customWidth="1"/>
    <col min="13307" max="13307" width="8.5546875" style="544" bestFit="1" customWidth="1"/>
    <col min="13308" max="13308" width="3.5546875" style="544" customWidth="1"/>
    <col min="13309" max="13312" width="1.33203125" style="544" customWidth="1"/>
    <col min="13313" max="13394" width="3.5546875" style="544" customWidth="1"/>
    <col min="13395" max="13561" width="2.109375" style="544"/>
    <col min="13562" max="13562" width="3.5546875" style="544" customWidth="1"/>
    <col min="13563" max="13563" width="8.5546875" style="544" bestFit="1" customWidth="1"/>
    <col min="13564" max="13564" width="3.5546875" style="544" customWidth="1"/>
    <col min="13565" max="13568" width="1.33203125" style="544" customWidth="1"/>
    <col min="13569" max="13650" width="3.5546875" style="544" customWidth="1"/>
    <col min="13651" max="13817" width="2.109375" style="544"/>
    <col min="13818" max="13818" width="3.5546875" style="544" customWidth="1"/>
    <col min="13819" max="13819" width="8.5546875" style="544" bestFit="1" customWidth="1"/>
    <col min="13820" max="13820" width="3.5546875" style="544" customWidth="1"/>
    <col min="13821" max="13824" width="1.33203125" style="544" customWidth="1"/>
    <col min="13825" max="13906" width="3.5546875" style="544" customWidth="1"/>
    <col min="13907" max="14073" width="2.109375" style="544"/>
    <col min="14074" max="14074" width="3.5546875" style="544" customWidth="1"/>
    <col min="14075" max="14075" width="8.5546875" style="544" bestFit="1" customWidth="1"/>
    <col min="14076" max="14076" width="3.5546875" style="544" customWidth="1"/>
    <col min="14077" max="14080" width="1.33203125" style="544" customWidth="1"/>
    <col min="14081" max="14162" width="3.5546875" style="544" customWidth="1"/>
    <col min="14163" max="14329" width="2.109375" style="544"/>
    <col min="14330" max="14330" width="3.5546875" style="544" customWidth="1"/>
    <col min="14331" max="14331" width="8.5546875" style="544" bestFit="1" customWidth="1"/>
    <col min="14332" max="14332" width="3.5546875" style="544" customWidth="1"/>
    <col min="14333" max="14336" width="1.33203125" style="544" customWidth="1"/>
    <col min="14337" max="14418" width="3.5546875" style="544" customWidth="1"/>
    <col min="14419" max="14585" width="2.109375" style="544"/>
    <col min="14586" max="14586" width="3.5546875" style="544" customWidth="1"/>
    <col min="14587" max="14587" width="8.5546875" style="544" bestFit="1" customWidth="1"/>
    <col min="14588" max="14588" width="3.5546875" style="544" customWidth="1"/>
    <col min="14589" max="14592" width="1.33203125" style="544" customWidth="1"/>
    <col min="14593" max="14674" width="3.5546875" style="544" customWidth="1"/>
    <col min="14675" max="14841" width="2.109375" style="544"/>
    <col min="14842" max="14842" width="3.5546875" style="544" customWidth="1"/>
    <col min="14843" max="14843" width="8.5546875" style="544" bestFit="1" customWidth="1"/>
    <col min="14844" max="14844" width="3.5546875" style="544" customWidth="1"/>
    <col min="14845" max="14848" width="1.33203125" style="544" customWidth="1"/>
    <col min="14849" max="14930" width="3.5546875" style="544" customWidth="1"/>
    <col min="14931" max="15097" width="2.109375" style="544"/>
    <col min="15098" max="15098" width="3.5546875" style="544" customWidth="1"/>
    <col min="15099" max="15099" width="8.5546875" style="544" bestFit="1" customWidth="1"/>
    <col min="15100" max="15100" width="3.5546875" style="544" customWidth="1"/>
    <col min="15101" max="15104" width="1.33203125" style="544" customWidth="1"/>
    <col min="15105" max="15186" width="3.5546875" style="544" customWidth="1"/>
    <col min="15187" max="15353" width="2.109375" style="544"/>
    <col min="15354" max="15354" width="3.5546875" style="544" customWidth="1"/>
    <col min="15355" max="15355" width="8.5546875" style="544" bestFit="1" customWidth="1"/>
    <col min="15356" max="15356" width="3.5546875" style="544" customWidth="1"/>
    <col min="15357" max="15360" width="1.33203125" style="544" customWidth="1"/>
    <col min="15361" max="15442" width="3.5546875" style="544" customWidth="1"/>
    <col min="15443" max="15609" width="2.109375" style="544"/>
    <col min="15610" max="15610" width="3.5546875" style="544" customWidth="1"/>
    <col min="15611" max="15611" width="8.5546875" style="544" bestFit="1" customWidth="1"/>
    <col min="15612" max="15612" width="3.5546875" style="544" customWidth="1"/>
    <col min="15613" max="15616" width="1.33203125" style="544" customWidth="1"/>
    <col min="15617" max="15698" width="3.5546875" style="544" customWidth="1"/>
    <col min="15699" max="15865" width="2.109375" style="544"/>
    <col min="15866" max="15866" width="3.5546875" style="544" customWidth="1"/>
    <col min="15867" max="15867" width="8.5546875" style="544" bestFit="1" customWidth="1"/>
    <col min="15868" max="15868" width="3.5546875" style="544" customWidth="1"/>
    <col min="15869" max="15872" width="1.33203125" style="544" customWidth="1"/>
    <col min="15873" max="15954" width="3.5546875" style="544" customWidth="1"/>
    <col min="15955" max="16121" width="2.109375" style="544"/>
    <col min="16122" max="16122" width="3.5546875" style="544" customWidth="1"/>
    <col min="16123" max="16123" width="8.5546875" style="544" bestFit="1" customWidth="1"/>
    <col min="16124" max="16124" width="3.5546875" style="544" customWidth="1"/>
    <col min="16125" max="16128" width="1.33203125" style="544" customWidth="1"/>
    <col min="16129" max="16210" width="3.5546875" style="544" customWidth="1"/>
    <col min="16211" max="16384" width="2.109375" style="544"/>
  </cols>
  <sheetData>
    <row r="1" spans="2:82" ht="30" customHeight="1" thickBot="1"/>
    <row r="2" spans="2:82" ht="15" customHeight="1">
      <c r="B2" s="601"/>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02"/>
      <c r="BX2" s="602"/>
      <c r="BY2" s="602"/>
      <c r="BZ2" s="602"/>
      <c r="CA2" s="602"/>
      <c r="CB2" s="602"/>
      <c r="CC2" s="603"/>
      <c r="CD2" s="548"/>
    </row>
    <row r="3" spans="2:82" ht="30" customHeight="1">
      <c r="B3" s="604"/>
      <c r="C3" s="550"/>
      <c r="D3" s="550"/>
      <c r="E3" s="550"/>
      <c r="F3" s="550"/>
      <c r="G3" s="550"/>
      <c r="H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c r="AT3" s="550"/>
      <c r="AU3" s="550"/>
      <c r="AV3" s="550"/>
      <c r="AW3" s="550"/>
      <c r="AX3" s="550"/>
      <c r="AY3" s="550"/>
      <c r="AZ3" s="550"/>
      <c r="BA3" s="550"/>
      <c r="BB3" s="550"/>
      <c r="BC3" s="550"/>
      <c r="BD3" s="550"/>
      <c r="BE3" s="550"/>
      <c r="BF3" s="550"/>
      <c r="BG3" s="550"/>
      <c r="BH3" s="550"/>
      <c r="BI3" s="550"/>
      <c r="BJ3" s="550"/>
      <c r="BK3" s="550"/>
      <c r="BL3" s="550"/>
      <c r="BM3" s="550"/>
      <c r="BN3" s="550"/>
      <c r="BO3" s="550"/>
      <c r="BP3" s="550"/>
      <c r="BQ3" s="550"/>
      <c r="BR3" s="550"/>
      <c r="BS3" s="550"/>
      <c r="BT3" s="550"/>
      <c r="BU3" s="550"/>
      <c r="BV3" s="550"/>
      <c r="BW3" s="550"/>
      <c r="BX3" s="550"/>
      <c r="BY3" s="550"/>
      <c r="BZ3" s="550"/>
      <c r="CA3" s="550"/>
      <c r="CB3" s="550"/>
      <c r="CC3" s="605"/>
      <c r="CD3" s="550"/>
    </row>
    <row r="4" spans="2:82" ht="30" customHeight="1">
      <c r="B4" s="606"/>
      <c r="C4" s="551"/>
      <c r="D4" s="551"/>
      <c r="E4" s="551"/>
      <c r="F4" s="551"/>
      <c r="G4" s="551"/>
      <c r="H4" s="551"/>
      <c r="I4" s="1455" t="s">
        <v>35</v>
      </c>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50"/>
      <c r="BE4" s="550"/>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607"/>
      <c r="CD4" s="551"/>
    </row>
    <row r="5" spans="2:82" ht="30" customHeight="1">
      <c r="B5" s="1039"/>
      <c r="C5" s="1040"/>
      <c r="D5" s="1040"/>
      <c r="E5" s="1040"/>
      <c r="F5" s="1040"/>
      <c r="G5" s="1040"/>
      <c r="H5" s="1040"/>
      <c r="I5" s="551" t="s">
        <v>36</v>
      </c>
      <c r="J5" s="551"/>
      <c r="K5" s="551"/>
      <c r="L5" s="551"/>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551"/>
      <c r="BD5" s="551"/>
      <c r="BE5" s="1040"/>
      <c r="BF5" s="1040"/>
      <c r="BG5" s="1040"/>
      <c r="BU5" s="1040"/>
      <c r="BV5" s="1040"/>
      <c r="BW5" s="1040"/>
      <c r="BX5" s="1040"/>
      <c r="BY5" s="1040"/>
      <c r="BZ5" s="1040"/>
      <c r="CA5" s="1040"/>
      <c r="CB5" s="1040"/>
      <c r="CC5" s="1041"/>
      <c r="CD5" s="1040"/>
    </row>
    <row r="6" spans="2:82" ht="30" customHeight="1">
      <c r="B6" s="1039"/>
      <c r="C6" s="1040"/>
      <c r="D6" s="1040"/>
      <c r="E6" s="1040"/>
      <c r="F6" s="1040"/>
      <c r="G6" s="1040"/>
      <c r="H6" s="1040"/>
      <c r="I6" s="1040"/>
      <c r="J6" s="1040"/>
      <c r="K6" s="1040"/>
      <c r="L6" s="1040"/>
      <c r="M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c r="AT6" s="1040"/>
      <c r="AU6" s="1040"/>
      <c r="AV6" s="1040"/>
      <c r="AW6" s="1040"/>
      <c r="AX6" s="1040"/>
      <c r="AY6" s="1040"/>
      <c r="AZ6" s="1040"/>
      <c r="BA6" s="1040"/>
      <c r="BB6" s="1040"/>
      <c r="BC6" s="1040"/>
      <c r="BD6" s="1040"/>
      <c r="BE6" s="1040"/>
      <c r="BF6" s="1040"/>
      <c r="BG6" s="1040"/>
      <c r="BU6" s="1040"/>
      <c r="BV6" s="1040"/>
      <c r="BW6" s="1040"/>
      <c r="BX6" s="1040"/>
      <c r="BY6" s="1040"/>
      <c r="BZ6" s="1040"/>
      <c r="CA6" s="1040"/>
      <c r="CB6" s="1040"/>
      <c r="CC6" s="1041"/>
      <c r="CD6" s="1040"/>
    </row>
    <row r="7" spans="2:82" ht="41.4" customHeight="1">
      <c r="B7" s="547"/>
      <c r="C7" s="610" t="s">
        <v>37</v>
      </c>
      <c r="D7" s="614"/>
      <c r="E7" s="1044" t="s">
        <v>38</v>
      </c>
      <c r="F7" s="614"/>
      <c r="G7" s="1044"/>
      <c r="H7" s="614"/>
      <c r="I7" s="614"/>
      <c r="J7" s="614"/>
      <c r="K7" s="614"/>
      <c r="L7" s="614"/>
      <c r="M7" s="548"/>
      <c r="AX7" s="545"/>
      <c r="AY7" s="2445" t="s">
        <v>2451</v>
      </c>
      <c r="AZ7" s="2354"/>
      <c r="BA7" s="2354"/>
      <c r="BB7" s="2354"/>
      <c r="BC7" s="2354"/>
      <c r="BD7" s="2354"/>
      <c r="BE7" s="2354"/>
      <c r="BF7" s="2354"/>
      <c r="BG7" s="2354"/>
      <c r="BH7" s="2354"/>
      <c r="BI7" s="2354"/>
      <c r="BJ7" s="2354"/>
      <c r="BK7" s="2354"/>
      <c r="BL7" s="2354"/>
      <c r="BM7" s="2354"/>
      <c r="BN7" s="2354"/>
      <c r="BO7" s="2354"/>
      <c r="BP7" s="2354"/>
      <c r="BQ7" s="2354"/>
      <c r="BR7" s="2354"/>
      <c r="BS7" s="2354"/>
      <c r="BT7" s="2354"/>
      <c r="BU7" s="2354"/>
      <c r="BV7" s="2354"/>
      <c r="BW7" s="2354"/>
      <c r="BX7" s="2354"/>
      <c r="BY7" s="611"/>
      <c r="BZ7" s="611"/>
      <c r="CA7" s="611"/>
      <c r="CB7" s="611"/>
      <c r="CC7" s="549"/>
    </row>
    <row r="8" spans="2:82" ht="30" customHeight="1">
      <c r="B8" s="547"/>
      <c r="C8" s="610"/>
      <c r="D8" s="614"/>
      <c r="E8" s="636" t="s">
        <v>39</v>
      </c>
      <c r="F8" s="548"/>
      <c r="G8" s="548"/>
      <c r="H8" s="548"/>
      <c r="I8" s="548"/>
      <c r="J8" s="548"/>
      <c r="K8" s="548"/>
      <c r="L8" s="548"/>
      <c r="M8" s="548"/>
      <c r="AX8" s="545"/>
      <c r="AY8" s="1427"/>
      <c r="AZ8" s="1427"/>
      <c r="BA8" s="1427"/>
      <c r="BB8" s="1427"/>
      <c r="BC8" s="1427"/>
      <c r="BD8" s="1427"/>
      <c r="BE8" s="1427"/>
      <c r="BF8" s="1427"/>
      <c r="BG8" s="1427"/>
      <c r="BH8" s="1427"/>
      <c r="BI8" s="1427"/>
      <c r="BJ8" s="1427"/>
      <c r="BK8" s="1427"/>
      <c r="BL8" s="1427"/>
      <c r="BM8" s="1427"/>
      <c r="BN8" s="1427"/>
      <c r="BO8" s="1427"/>
      <c r="BP8" s="1427"/>
      <c r="BQ8" s="1427"/>
      <c r="BR8" s="1427"/>
      <c r="BS8" s="1427"/>
      <c r="BT8" s="1427"/>
      <c r="BU8" s="1427"/>
      <c r="BV8" s="1427"/>
      <c r="BW8" s="1427"/>
      <c r="BX8" s="1427"/>
      <c r="BY8" s="611"/>
      <c r="BZ8" s="611"/>
      <c r="CA8" s="611"/>
      <c r="CB8" s="611"/>
      <c r="CC8" s="549"/>
    </row>
    <row r="9" spans="2:82" ht="30" customHeight="1">
      <c r="B9" s="547"/>
      <c r="C9" s="548"/>
      <c r="D9" s="564"/>
      <c r="AY9" s="2251" t="s">
        <v>40</v>
      </c>
      <c r="AZ9" s="2251"/>
      <c r="BA9" s="2251"/>
      <c r="BB9" s="2251"/>
      <c r="BC9" s="2251"/>
      <c r="BD9" s="2251"/>
      <c r="BE9" s="2251"/>
      <c r="BF9" s="2251"/>
      <c r="BG9" s="2251"/>
      <c r="BH9" s="2251"/>
      <c r="BI9" s="2251"/>
      <c r="BJ9" s="2251"/>
      <c r="BK9" s="2251"/>
      <c r="BL9" s="2251"/>
      <c r="BM9" s="2251"/>
      <c r="BN9" s="2251"/>
      <c r="BO9" s="2251"/>
      <c r="BP9" s="2251"/>
      <c r="BQ9" s="2251"/>
      <c r="BR9" s="2251"/>
      <c r="BS9" s="2251"/>
      <c r="BT9" s="2251"/>
      <c r="BU9" s="2251"/>
      <c r="BV9" s="2251"/>
      <c r="BW9" s="2251"/>
      <c r="BX9" s="2251"/>
      <c r="BY9" s="2448" t="s">
        <v>393</v>
      </c>
      <c r="BZ9" s="2448"/>
      <c r="CA9" s="2448"/>
      <c r="CB9" s="2448"/>
      <c r="CC9" s="549"/>
    </row>
    <row r="10" spans="2:82" ht="16.2" customHeight="1">
      <c r="B10" s="547"/>
      <c r="C10" s="548"/>
      <c r="D10" s="548"/>
      <c r="E10" s="548"/>
      <c r="F10" s="548"/>
      <c r="G10" s="548"/>
      <c r="H10" s="548"/>
      <c r="I10" s="548"/>
      <c r="J10" s="548"/>
      <c r="K10" s="548"/>
      <c r="L10" s="548"/>
      <c r="M10" s="548"/>
      <c r="BY10" s="2448"/>
      <c r="BZ10" s="2448"/>
      <c r="CA10" s="2448"/>
      <c r="CB10" s="2448"/>
      <c r="CC10" s="549"/>
    </row>
    <row r="11" spans="2:82" ht="30" customHeight="1">
      <c r="B11" s="547"/>
      <c r="C11" s="548"/>
      <c r="D11" s="587"/>
      <c r="E11" s="587"/>
      <c r="F11" s="610" t="s">
        <v>6</v>
      </c>
      <c r="G11" s="614"/>
      <c r="H11" s="1044" t="s">
        <v>1286</v>
      </c>
      <c r="I11" s="614"/>
      <c r="J11" s="587"/>
      <c r="K11" s="587"/>
      <c r="L11" s="587"/>
      <c r="M11" s="587"/>
      <c r="N11" s="584"/>
      <c r="O11" s="584"/>
      <c r="P11" s="584"/>
      <c r="Q11" s="584"/>
      <c r="R11" s="584"/>
      <c r="S11" s="584"/>
      <c r="T11" s="584"/>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c r="AT11" s="584"/>
      <c r="AU11" s="584"/>
      <c r="AV11" s="2457" t="s">
        <v>52</v>
      </c>
      <c r="AW11" s="2317"/>
      <c r="AX11" s="584"/>
      <c r="AY11" s="2458"/>
      <c r="AZ11" s="2459"/>
      <c r="BA11" s="2459"/>
      <c r="BB11" s="2459"/>
      <c r="BC11" s="2459"/>
      <c r="BD11" s="2459"/>
      <c r="BE11" s="2459"/>
      <c r="BF11" s="2459"/>
      <c r="BG11" s="2459"/>
      <c r="BH11" s="2459"/>
      <c r="BI11" s="2459"/>
      <c r="BJ11" s="2459"/>
      <c r="BK11" s="2459"/>
      <c r="BL11" s="2459"/>
      <c r="BM11" s="2459"/>
      <c r="BN11" s="2459"/>
      <c r="BO11" s="2459"/>
      <c r="BP11" s="2459"/>
      <c r="BQ11" s="2459"/>
      <c r="BR11" s="2459"/>
      <c r="BS11" s="2459"/>
      <c r="BT11" s="2459"/>
      <c r="BU11" s="2459"/>
      <c r="BV11" s="2459"/>
      <c r="BW11" s="2459"/>
      <c r="BX11" s="2459"/>
      <c r="BY11" s="2459"/>
      <c r="BZ11" s="2459"/>
      <c r="CA11" s="2459"/>
      <c r="CB11" s="2460"/>
      <c r="CC11" s="549"/>
    </row>
    <row r="12" spans="2:82" ht="30" customHeight="1">
      <c r="B12" s="547"/>
      <c r="C12" s="548"/>
      <c r="D12" s="587"/>
      <c r="E12" s="587"/>
      <c r="F12" s="653"/>
      <c r="G12" s="611"/>
      <c r="H12" s="614"/>
      <c r="I12" s="614"/>
      <c r="J12" s="587"/>
      <c r="K12" s="587"/>
      <c r="L12" s="587"/>
      <c r="M12" s="587"/>
      <c r="N12" s="584"/>
      <c r="O12" s="584"/>
      <c r="P12" s="584"/>
      <c r="Q12" s="584"/>
      <c r="R12" s="584"/>
      <c r="S12" s="584"/>
      <c r="T12" s="58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c r="AT12" s="584"/>
      <c r="AU12" s="584"/>
      <c r="AV12" s="2317"/>
      <c r="AW12" s="2317"/>
      <c r="AX12" s="584"/>
      <c r="AY12" s="2461"/>
      <c r="AZ12" s="2462"/>
      <c r="BA12" s="2462"/>
      <c r="BB12" s="2462"/>
      <c r="BC12" s="2462"/>
      <c r="BD12" s="2462"/>
      <c r="BE12" s="2462"/>
      <c r="BF12" s="2462"/>
      <c r="BG12" s="2462"/>
      <c r="BH12" s="2462"/>
      <c r="BI12" s="2462"/>
      <c r="BJ12" s="2462"/>
      <c r="BK12" s="2462"/>
      <c r="BL12" s="2462"/>
      <c r="BM12" s="2462"/>
      <c r="BN12" s="2462"/>
      <c r="BO12" s="2462"/>
      <c r="BP12" s="2462"/>
      <c r="BQ12" s="2462"/>
      <c r="BR12" s="2462"/>
      <c r="BS12" s="2462"/>
      <c r="BT12" s="2462"/>
      <c r="BU12" s="2462"/>
      <c r="BV12" s="2462"/>
      <c r="BW12" s="2462"/>
      <c r="BX12" s="2462"/>
      <c r="BY12" s="2462"/>
      <c r="BZ12" s="2462"/>
      <c r="CA12" s="2462"/>
      <c r="CB12" s="2463"/>
      <c r="CC12" s="549"/>
    </row>
    <row r="13" spans="2:82" ht="16.2" customHeight="1">
      <c r="B13" s="547"/>
      <c r="C13" s="548"/>
      <c r="D13" s="587"/>
      <c r="E13" s="587"/>
      <c r="F13" s="653"/>
      <c r="G13" s="611"/>
      <c r="H13" s="614"/>
      <c r="I13" s="614"/>
      <c r="J13" s="587"/>
      <c r="K13" s="587"/>
      <c r="L13" s="587"/>
      <c r="M13" s="587"/>
      <c r="N13" s="584"/>
      <c r="O13" s="584"/>
      <c r="P13" s="584"/>
      <c r="Q13" s="584"/>
      <c r="R13" s="584"/>
      <c r="S13" s="584"/>
      <c r="T13" s="584"/>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c r="AT13" s="584"/>
      <c r="AU13" s="584"/>
      <c r="AV13" s="584"/>
      <c r="AW13" s="584"/>
      <c r="AX13" s="584"/>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549"/>
    </row>
    <row r="14" spans="2:82" ht="30" customHeight="1">
      <c r="B14" s="547"/>
      <c r="C14" s="548"/>
      <c r="D14" s="587"/>
      <c r="E14" s="587"/>
      <c r="F14" s="610" t="s">
        <v>7</v>
      </c>
      <c r="G14" s="614"/>
      <c r="H14" s="1044" t="s">
        <v>1287</v>
      </c>
      <c r="I14" s="614"/>
      <c r="J14" s="587"/>
      <c r="K14" s="587"/>
      <c r="L14" s="587"/>
      <c r="M14" s="145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2457" t="s">
        <v>53</v>
      </c>
      <c r="AW14" s="2317"/>
      <c r="AY14" s="2464"/>
      <c r="AZ14" s="2465"/>
      <c r="BA14" s="2465"/>
      <c r="BB14" s="2465"/>
      <c r="BC14" s="2465"/>
      <c r="BD14" s="2465"/>
      <c r="BE14" s="2465"/>
      <c r="BF14" s="2465"/>
      <c r="BG14" s="2465"/>
      <c r="BH14" s="2465"/>
      <c r="BI14" s="2465"/>
      <c r="BJ14" s="2465"/>
      <c r="BK14" s="2465"/>
      <c r="BL14" s="2465"/>
      <c r="BM14" s="2465"/>
      <c r="BN14" s="2465"/>
      <c r="BO14" s="2465"/>
      <c r="BP14" s="2465"/>
      <c r="BQ14" s="2465"/>
      <c r="BR14" s="2465"/>
      <c r="BS14" s="2465"/>
      <c r="BT14" s="2465"/>
      <c r="BU14" s="2465"/>
      <c r="BV14" s="2465"/>
      <c r="BW14" s="2465"/>
      <c r="BX14" s="2465"/>
      <c r="BY14" s="2465"/>
      <c r="BZ14" s="2465"/>
      <c r="CA14" s="2465"/>
      <c r="CB14" s="2466"/>
      <c r="CC14" s="549"/>
    </row>
    <row r="15" spans="2:82" ht="30" customHeight="1">
      <c r="B15" s="547"/>
      <c r="C15" s="548"/>
      <c r="D15" s="564"/>
      <c r="E15" s="1456"/>
      <c r="F15" s="1456"/>
      <c r="G15" s="1456"/>
      <c r="H15" s="1456"/>
      <c r="I15" s="1456"/>
      <c r="J15" s="1456"/>
      <c r="K15" s="1456"/>
      <c r="L15" s="1456"/>
      <c r="M15" s="145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2317"/>
      <c r="AW15" s="2317"/>
      <c r="AY15" s="2467"/>
      <c r="AZ15" s="2468"/>
      <c r="BA15" s="2468"/>
      <c r="BB15" s="2468"/>
      <c r="BC15" s="2468"/>
      <c r="BD15" s="2468"/>
      <c r="BE15" s="2468"/>
      <c r="BF15" s="2468"/>
      <c r="BG15" s="2468"/>
      <c r="BH15" s="2468"/>
      <c r="BI15" s="2468"/>
      <c r="BJ15" s="2468"/>
      <c r="BK15" s="2468"/>
      <c r="BL15" s="2468"/>
      <c r="BM15" s="2468"/>
      <c r="BN15" s="2468"/>
      <c r="BO15" s="2468"/>
      <c r="BP15" s="2468"/>
      <c r="BQ15" s="2468"/>
      <c r="BR15" s="2468"/>
      <c r="BS15" s="2468"/>
      <c r="BT15" s="2468"/>
      <c r="BU15" s="2468"/>
      <c r="BV15" s="2468"/>
      <c r="BW15" s="2468"/>
      <c r="BX15" s="2468"/>
      <c r="BY15" s="2468"/>
      <c r="BZ15" s="2468"/>
      <c r="CA15" s="2468"/>
      <c r="CB15" s="2469"/>
      <c r="CC15" s="549"/>
    </row>
    <row r="16" spans="2:82" ht="16.2" customHeight="1" thickBot="1">
      <c r="B16" s="556"/>
      <c r="C16" s="542"/>
      <c r="D16" s="585"/>
      <c r="CC16" s="549"/>
    </row>
    <row r="17" spans="2:93" ht="30" customHeight="1">
      <c r="B17" s="556"/>
      <c r="D17" s="551"/>
      <c r="E17" s="2254" t="s">
        <v>2452</v>
      </c>
      <c r="F17" s="2255"/>
      <c r="G17" s="2255"/>
      <c r="H17" s="2255"/>
      <c r="I17" s="2255"/>
      <c r="J17" s="2255"/>
      <c r="K17" s="2255"/>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c r="AS17" s="2255"/>
      <c r="AT17" s="2255"/>
      <c r="AU17" s="2255"/>
      <c r="AV17" s="2255"/>
      <c r="AW17" s="2255"/>
      <c r="AX17" s="2255"/>
      <c r="AY17" s="2255"/>
      <c r="AZ17" s="2255"/>
      <c r="BA17" s="2255"/>
      <c r="BB17" s="2255"/>
      <c r="BC17" s="2255"/>
      <c r="BD17" s="2255"/>
      <c r="BE17" s="2255"/>
      <c r="BF17" s="2255"/>
      <c r="BG17" s="2255"/>
      <c r="BH17" s="2255"/>
      <c r="BI17" s="2255"/>
      <c r="BJ17" s="2255"/>
      <c r="BK17" s="2255"/>
      <c r="BL17" s="2255"/>
      <c r="BM17" s="2255"/>
      <c r="BN17" s="2255"/>
      <c r="BO17" s="2255"/>
      <c r="BP17" s="2255"/>
      <c r="BQ17" s="2255"/>
      <c r="BR17" s="2255"/>
      <c r="BS17" s="2255"/>
      <c r="BT17" s="2256"/>
      <c r="BU17" s="542"/>
      <c r="BV17" s="542"/>
      <c r="BW17" s="558"/>
      <c r="BX17" s="558"/>
      <c r="BY17" s="558"/>
      <c r="BZ17" s="558"/>
      <c r="CA17" s="558"/>
      <c r="CB17" s="558"/>
      <c r="CC17" s="549"/>
    </row>
    <row r="18" spans="2:93" ht="30" customHeight="1">
      <c r="B18" s="556"/>
      <c r="E18" s="2257"/>
      <c r="F18" s="2258"/>
      <c r="G18" s="2258"/>
      <c r="H18" s="2258"/>
      <c r="I18" s="2258"/>
      <c r="J18" s="2258"/>
      <c r="K18" s="2258"/>
      <c r="L18" s="2258"/>
      <c r="M18" s="2258"/>
      <c r="N18" s="2258"/>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c r="AS18" s="2258"/>
      <c r="AT18" s="2258"/>
      <c r="AU18" s="2258"/>
      <c r="AV18" s="2258"/>
      <c r="AW18" s="2258"/>
      <c r="AX18" s="2258"/>
      <c r="AY18" s="2258"/>
      <c r="AZ18" s="2258"/>
      <c r="BA18" s="2258"/>
      <c r="BB18" s="2258"/>
      <c r="BC18" s="2258"/>
      <c r="BD18" s="2258"/>
      <c r="BE18" s="2258"/>
      <c r="BF18" s="2258"/>
      <c r="BG18" s="2258"/>
      <c r="BH18" s="2258"/>
      <c r="BI18" s="2258"/>
      <c r="BJ18" s="2258"/>
      <c r="BK18" s="2258"/>
      <c r="BL18" s="2258"/>
      <c r="BM18" s="2258"/>
      <c r="BN18" s="2258"/>
      <c r="BO18" s="2258"/>
      <c r="BP18" s="2258"/>
      <c r="BQ18" s="2258"/>
      <c r="BR18" s="2258"/>
      <c r="BS18" s="2258"/>
      <c r="BT18" s="2259"/>
      <c r="CC18" s="549"/>
      <c r="CK18" s="912"/>
    </row>
    <row r="19" spans="2:93" ht="30" customHeight="1">
      <c r="B19" s="556"/>
      <c r="D19" s="558"/>
      <c r="E19" s="2257"/>
      <c r="F19" s="2258"/>
      <c r="G19" s="2258"/>
      <c r="H19" s="2258"/>
      <c r="I19" s="2258"/>
      <c r="J19" s="2258"/>
      <c r="K19" s="2258"/>
      <c r="L19" s="2258"/>
      <c r="M19" s="2258"/>
      <c r="N19" s="2258"/>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58"/>
      <c r="AY19" s="2258"/>
      <c r="AZ19" s="2258"/>
      <c r="BA19" s="2258"/>
      <c r="BB19" s="2258"/>
      <c r="BC19" s="2258"/>
      <c r="BD19" s="2258"/>
      <c r="BE19" s="2258"/>
      <c r="BF19" s="2258"/>
      <c r="BG19" s="2258"/>
      <c r="BH19" s="2258"/>
      <c r="BI19" s="2258"/>
      <c r="BJ19" s="2258"/>
      <c r="BK19" s="2258"/>
      <c r="BL19" s="2258"/>
      <c r="BM19" s="2258"/>
      <c r="BN19" s="2258"/>
      <c r="BO19" s="2258"/>
      <c r="BP19" s="2258"/>
      <c r="BQ19" s="2258"/>
      <c r="BR19" s="2258"/>
      <c r="BS19" s="2258"/>
      <c r="BT19" s="2259"/>
      <c r="CC19" s="549"/>
      <c r="CK19" s="108"/>
    </row>
    <row r="20" spans="2:93" ht="30" customHeight="1" thickBot="1">
      <c r="B20" s="556"/>
      <c r="D20" s="558"/>
      <c r="E20" s="2260"/>
      <c r="F20" s="2261"/>
      <c r="G20" s="2261"/>
      <c r="H20" s="2261"/>
      <c r="I20" s="2261"/>
      <c r="J20" s="2261"/>
      <c r="K20" s="2261"/>
      <c r="L20" s="2261"/>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c r="AS20" s="2261"/>
      <c r="AT20" s="2261"/>
      <c r="AU20" s="2261"/>
      <c r="AV20" s="2261"/>
      <c r="AW20" s="2261"/>
      <c r="AX20" s="2261"/>
      <c r="AY20" s="2261"/>
      <c r="AZ20" s="2261"/>
      <c r="BA20" s="2261"/>
      <c r="BB20" s="2261"/>
      <c r="BC20" s="2261"/>
      <c r="BD20" s="2261"/>
      <c r="BE20" s="2261"/>
      <c r="BF20" s="2261"/>
      <c r="BG20" s="2261"/>
      <c r="BH20" s="2261"/>
      <c r="BI20" s="2261"/>
      <c r="BJ20" s="2261"/>
      <c r="BK20" s="2261"/>
      <c r="BL20" s="2261"/>
      <c r="BM20" s="2261"/>
      <c r="BN20" s="2261"/>
      <c r="BO20" s="2261"/>
      <c r="BP20" s="2261"/>
      <c r="BQ20" s="2261"/>
      <c r="BR20" s="2261"/>
      <c r="BS20" s="2261"/>
      <c r="BT20" s="2262"/>
      <c r="CC20" s="549"/>
      <c r="CK20" s="108"/>
    </row>
    <row r="21" spans="2:93" ht="16.5" customHeight="1" thickBot="1">
      <c r="B21" s="562"/>
      <c r="C21" s="553"/>
      <c r="D21" s="1457"/>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458"/>
      <c r="AM21" s="1458"/>
      <c r="AN21" s="1458"/>
      <c r="AO21" s="1458"/>
      <c r="AP21" s="1458"/>
      <c r="AQ21" s="1458"/>
      <c r="AR21" s="1458"/>
      <c r="AS21" s="1458"/>
      <c r="AT21" s="1458"/>
      <c r="AU21" s="1458"/>
      <c r="AV21" s="1458"/>
      <c r="AW21" s="1458"/>
      <c r="AX21" s="1458"/>
      <c r="AY21" s="1458"/>
      <c r="AZ21" s="1458"/>
      <c r="BA21" s="1458"/>
      <c r="BB21" s="1458"/>
      <c r="BC21" s="1458"/>
      <c r="BD21" s="1458"/>
      <c r="BE21" s="1458"/>
      <c r="BF21" s="1458"/>
      <c r="BG21" s="1458"/>
      <c r="BH21" s="1458"/>
      <c r="BI21" s="1458"/>
      <c r="BJ21" s="1458"/>
      <c r="BK21" s="1458"/>
      <c r="BL21" s="1458"/>
      <c r="BM21" s="1458"/>
      <c r="BN21" s="1458"/>
      <c r="BO21" s="1458"/>
      <c r="BP21" s="1458"/>
      <c r="BQ21" s="1458"/>
      <c r="BR21" s="1458"/>
      <c r="BS21" s="1458"/>
      <c r="BT21" s="1458"/>
      <c r="BU21" s="553"/>
      <c r="BV21" s="553"/>
      <c r="BW21" s="553"/>
      <c r="BX21" s="553"/>
      <c r="BY21" s="553"/>
      <c r="BZ21" s="553"/>
      <c r="CA21" s="553"/>
      <c r="CB21" s="553"/>
      <c r="CC21" s="555"/>
      <c r="CK21" s="108"/>
    </row>
    <row r="22" spans="2:93" ht="16.2" customHeight="1">
      <c r="B22" s="556"/>
      <c r="D22" s="558"/>
      <c r="E22" s="548"/>
      <c r="F22" s="635"/>
      <c r="G22" s="548"/>
      <c r="H22" s="548"/>
      <c r="I22" s="548"/>
      <c r="J22" s="548"/>
      <c r="K22" s="548"/>
      <c r="L22" s="548"/>
      <c r="N22" s="548"/>
      <c r="O22" s="548"/>
      <c r="P22" s="548"/>
      <c r="U22" s="558"/>
      <c r="V22" s="548"/>
      <c r="W22" s="559"/>
      <c r="X22" s="548"/>
      <c r="Y22" s="548"/>
      <c r="Z22" s="548"/>
      <c r="AA22" s="548"/>
      <c r="AB22" s="548"/>
      <c r="AC22" s="548"/>
      <c r="AE22" s="548"/>
      <c r="AF22" s="548"/>
      <c r="AG22" s="548"/>
      <c r="AL22" s="558"/>
      <c r="AM22" s="548"/>
      <c r="AN22" s="559"/>
      <c r="AO22" s="548"/>
      <c r="AP22" s="548"/>
      <c r="AQ22" s="548"/>
      <c r="AR22" s="548"/>
      <c r="AS22" s="548"/>
      <c r="AT22" s="548"/>
      <c r="AU22" s="548"/>
      <c r="AV22" s="548"/>
      <c r="AW22" s="548"/>
      <c r="AX22" s="548"/>
      <c r="AY22" s="548"/>
      <c r="AZ22" s="548"/>
      <c r="BA22" s="548"/>
      <c r="BB22" s="548"/>
      <c r="BD22" s="548"/>
      <c r="BE22" s="548"/>
      <c r="BF22" s="548"/>
      <c r="BK22" s="548"/>
      <c r="BL22" s="548"/>
      <c r="BM22" s="548"/>
      <c r="CC22" s="549"/>
      <c r="CK22" s="108"/>
    </row>
    <row r="23" spans="2:93" ht="30" customHeight="1">
      <c r="B23" s="556"/>
      <c r="C23" s="610" t="s">
        <v>41</v>
      </c>
      <c r="D23" s="612"/>
      <c r="E23" s="1044" t="s">
        <v>1288</v>
      </c>
      <c r="F23" s="612"/>
      <c r="G23" s="548"/>
      <c r="H23" s="548"/>
      <c r="I23" s="548"/>
      <c r="J23" s="548"/>
      <c r="K23" s="548"/>
      <c r="L23" s="548"/>
      <c r="N23" s="548"/>
      <c r="O23" s="548"/>
      <c r="P23" s="548"/>
      <c r="U23" s="548"/>
      <c r="V23" s="548"/>
      <c r="W23" s="108"/>
      <c r="X23" s="548"/>
      <c r="Y23" s="548"/>
      <c r="Z23" s="548"/>
      <c r="AA23" s="548"/>
      <c r="AB23" s="548"/>
      <c r="AC23" s="548"/>
      <c r="AE23" s="548"/>
      <c r="AF23" s="548"/>
      <c r="AG23" s="548"/>
      <c r="AL23" s="548"/>
      <c r="AM23" s="548"/>
      <c r="AN23" s="108"/>
      <c r="AO23" s="548"/>
      <c r="AP23" s="548"/>
      <c r="AQ23" s="548"/>
      <c r="AR23" s="548"/>
      <c r="AS23" s="548"/>
      <c r="AT23" s="548"/>
      <c r="AU23" s="548"/>
      <c r="AV23" s="548"/>
      <c r="AW23" s="548"/>
      <c r="AX23" s="548"/>
      <c r="AY23" s="548"/>
      <c r="AZ23" s="548"/>
      <c r="BA23" s="548"/>
      <c r="BB23" s="548"/>
      <c r="BD23" s="548"/>
      <c r="BE23" s="548"/>
      <c r="BF23" s="548"/>
      <c r="BI23" s="1042"/>
      <c r="BJ23" s="1042"/>
      <c r="BK23" s="1042"/>
      <c r="BL23" s="566"/>
      <c r="BM23" s="566"/>
      <c r="BN23" s="1042"/>
      <c r="BO23" s="1042"/>
      <c r="BP23" s="1042"/>
      <c r="BQ23" s="1042"/>
      <c r="BR23" s="1042"/>
      <c r="BS23" s="1042"/>
      <c r="BT23" s="1042"/>
      <c r="BU23" s="1042"/>
      <c r="BV23" s="1042"/>
      <c r="BW23" s="1042"/>
      <c r="BX23" s="1042"/>
      <c r="BY23" s="1042"/>
      <c r="BZ23" s="1042"/>
      <c r="CA23" s="1042"/>
      <c r="CB23" s="1042"/>
      <c r="CC23" s="591"/>
    </row>
    <row r="24" spans="2:93" ht="16.2" customHeight="1">
      <c r="B24" s="556"/>
      <c r="C24" s="612"/>
      <c r="D24" s="612"/>
      <c r="E24" s="612"/>
      <c r="F24" s="636"/>
      <c r="BL24" s="548"/>
      <c r="BM24" s="548"/>
      <c r="CC24" s="549"/>
      <c r="CL24" s="560"/>
    </row>
    <row r="25" spans="2:93" ht="30" customHeight="1">
      <c r="B25" s="556"/>
      <c r="C25" s="612"/>
      <c r="D25" s="612"/>
      <c r="E25" s="1044" t="s">
        <v>2453</v>
      </c>
      <c r="F25" s="612"/>
      <c r="BK25" s="548"/>
      <c r="BL25" s="548"/>
      <c r="BM25" s="548"/>
      <c r="CC25" s="549"/>
    </row>
    <row r="26" spans="2:93" ht="30" customHeight="1">
      <c r="B26" s="556"/>
      <c r="C26" s="612"/>
      <c r="D26" s="612"/>
      <c r="E26" s="636" t="s">
        <v>2454</v>
      </c>
      <c r="F26" s="612"/>
      <c r="CC26" s="549"/>
    </row>
    <row r="27" spans="2:93" ht="16.2" customHeight="1" thickBot="1">
      <c r="B27" s="556"/>
      <c r="CC27" s="549"/>
    </row>
    <row r="28" spans="2:93" ht="30" customHeight="1">
      <c r="B28" s="556"/>
      <c r="C28" s="609"/>
      <c r="D28" s="2449" t="s">
        <v>2455</v>
      </c>
      <c r="E28" s="2450"/>
      <c r="F28" s="2450"/>
      <c r="G28" s="2450"/>
      <c r="H28" s="2450"/>
      <c r="I28" s="2450"/>
      <c r="J28" s="2450"/>
      <c r="K28" s="2450"/>
      <c r="L28" s="2450"/>
      <c r="M28" s="2450"/>
      <c r="N28" s="2450"/>
      <c r="O28" s="2450"/>
      <c r="P28" s="2450"/>
      <c r="Q28" s="2450"/>
      <c r="R28" s="2450"/>
      <c r="S28" s="2450"/>
      <c r="T28" s="2450"/>
      <c r="U28" s="2450"/>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50"/>
      <c r="AT28" s="2450"/>
      <c r="AU28" s="2450"/>
      <c r="AV28" s="2450"/>
      <c r="AW28" s="2450"/>
      <c r="AX28" s="2450"/>
      <c r="AY28" s="2450"/>
      <c r="AZ28" s="2450"/>
      <c r="BA28" s="2450"/>
      <c r="BB28" s="2450"/>
      <c r="BC28" s="2450"/>
      <c r="BD28" s="2450"/>
      <c r="BE28" s="2450"/>
      <c r="BF28" s="2450"/>
      <c r="BG28" s="2450"/>
      <c r="BH28" s="2450"/>
      <c r="BI28" s="2450"/>
      <c r="BJ28" s="2450"/>
      <c r="BK28" s="2450"/>
      <c r="BL28" s="2450"/>
      <c r="BM28" s="2450"/>
      <c r="BN28" s="2450"/>
      <c r="BO28" s="2450"/>
      <c r="BP28" s="2450"/>
      <c r="BQ28" s="2450"/>
      <c r="BR28" s="2450"/>
      <c r="BS28" s="2450"/>
      <c r="BT28" s="2451"/>
      <c r="CC28" s="549"/>
    </row>
    <row r="29" spans="2:93" ht="30" customHeight="1">
      <c r="B29" s="556"/>
      <c r="C29" s="569"/>
      <c r="D29" s="2452"/>
      <c r="E29" s="2287"/>
      <c r="F29" s="2287"/>
      <c r="G29" s="2287"/>
      <c r="H29" s="2287"/>
      <c r="I29" s="2287"/>
      <c r="J29" s="2287"/>
      <c r="K29" s="2287"/>
      <c r="L29" s="2287"/>
      <c r="M29" s="2287"/>
      <c r="N29" s="2287"/>
      <c r="O29" s="2287"/>
      <c r="P29" s="2287"/>
      <c r="Q29" s="2287"/>
      <c r="R29" s="2287"/>
      <c r="S29" s="2287"/>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87"/>
      <c r="AT29" s="2287"/>
      <c r="AU29" s="2287"/>
      <c r="AV29" s="2287"/>
      <c r="AW29" s="2287"/>
      <c r="AX29" s="2287"/>
      <c r="AY29" s="2287"/>
      <c r="AZ29" s="2287"/>
      <c r="BA29" s="2287"/>
      <c r="BB29" s="2287"/>
      <c r="BC29" s="2287"/>
      <c r="BD29" s="2287"/>
      <c r="BE29" s="2287"/>
      <c r="BF29" s="2287"/>
      <c r="BG29" s="2287"/>
      <c r="BH29" s="2287"/>
      <c r="BI29" s="2287"/>
      <c r="BJ29" s="2287"/>
      <c r="BK29" s="2287"/>
      <c r="BL29" s="2287"/>
      <c r="BM29" s="2287"/>
      <c r="BN29" s="2287"/>
      <c r="BO29" s="2287"/>
      <c r="BP29" s="2287"/>
      <c r="BQ29" s="2287"/>
      <c r="BR29" s="2287"/>
      <c r="BS29" s="2287"/>
      <c r="BT29" s="2453"/>
      <c r="CC29" s="549"/>
      <c r="CM29" s="545"/>
      <c r="CO29" s="545"/>
    </row>
    <row r="30" spans="2:93" ht="30" customHeight="1">
      <c r="B30" s="556"/>
      <c r="C30" s="569"/>
      <c r="D30" s="2452"/>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c r="AN30" s="2287"/>
      <c r="AO30" s="2287"/>
      <c r="AP30" s="2287"/>
      <c r="AQ30" s="2287"/>
      <c r="AR30" s="2287"/>
      <c r="AS30" s="2287"/>
      <c r="AT30" s="2287"/>
      <c r="AU30" s="2287"/>
      <c r="AV30" s="2287"/>
      <c r="AW30" s="2287"/>
      <c r="AX30" s="2287"/>
      <c r="AY30" s="2287"/>
      <c r="AZ30" s="2287"/>
      <c r="BA30" s="2287"/>
      <c r="BB30" s="2287"/>
      <c r="BC30" s="2287"/>
      <c r="BD30" s="2287"/>
      <c r="BE30" s="2287"/>
      <c r="BF30" s="2287"/>
      <c r="BG30" s="2287"/>
      <c r="BH30" s="2287"/>
      <c r="BI30" s="2287"/>
      <c r="BJ30" s="2287"/>
      <c r="BK30" s="2287"/>
      <c r="BL30" s="2287"/>
      <c r="BM30" s="2287"/>
      <c r="BN30" s="2287"/>
      <c r="BO30" s="2287"/>
      <c r="BP30" s="2287"/>
      <c r="BQ30" s="2287"/>
      <c r="BR30" s="2287"/>
      <c r="BS30" s="2287"/>
      <c r="BT30" s="2453"/>
      <c r="CC30" s="549"/>
      <c r="CM30" s="545"/>
      <c r="CO30" s="557"/>
    </row>
    <row r="31" spans="2:93" ht="30" customHeight="1">
      <c r="B31" s="556"/>
      <c r="C31" s="569"/>
      <c r="D31" s="2452"/>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2287"/>
      <c r="AO31" s="2287"/>
      <c r="AP31" s="2287"/>
      <c r="AQ31" s="2287"/>
      <c r="AR31" s="2287"/>
      <c r="AS31" s="2287"/>
      <c r="AT31" s="2287"/>
      <c r="AU31" s="2287"/>
      <c r="AV31" s="2287"/>
      <c r="AW31" s="2287"/>
      <c r="AX31" s="2287"/>
      <c r="AY31" s="2287"/>
      <c r="AZ31" s="2287"/>
      <c r="BA31" s="2287"/>
      <c r="BB31" s="2287"/>
      <c r="BC31" s="2287"/>
      <c r="BD31" s="2287"/>
      <c r="BE31" s="2287"/>
      <c r="BF31" s="2287"/>
      <c r="BG31" s="2287"/>
      <c r="BH31" s="2287"/>
      <c r="BI31" s="2287"/>
      <c r="BJ31" s="2287"/>
      <c r="BK31" s="2287"/>
      <c r="BL31" s="2287"/>
      <c r="BM31" s="2287"/>
      <c r="BN31" s="2287"/>
      <c r="BO31" s="2287"/>
      <c r="BP31" s="2287"/>
      <c r="BQ31" s="2287"/>
      <c r="BR31" s="2287"/>
      <c r="BS31" s="2287"/>
      <c r="BT31" s="2453"/>
      <c r="CC31" s="549"/>
      <c r="CM31" s="545"/>
    </row>
    <row r="32" spans="2:93" ht="30" customHeight="1">
      <c r="B32" s="556"/>
      <c r="C32" s="569"/>
      <c r="D32" s="2452"/>
      <c r="E32" s="2287"/>
      <c r="F32" s="2287"/>
      <c r="G32" s="2287"/>
      <c r="H32" s="2287"/>
      <c r="I32" s="2287"/>
      <c r="J32" s="2287"/>
      <c r="K32" s="2287"/>
      <c r="L32" s="2287"/>
      <c r="M32" s="2287"/>
      <c r="N32" s="2287"/>
      <c r="O32" s="2287"/>
      <c r="P32" s="2287"/>
      <c r="Q32" s="2287"/>
      <c r="R32" s="2287"/>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c r="AS32" s="2287"/>
      <c r="AT32" s="2287"/>
      <c r="AU32" s="2287"/>
      <c r="AV32" s="2287"/>
      <c r="AW32" s="2287"/>
      <c r="AX32" s="2287"/>
      <c r="AY32" s="2287"/>
      <c r="AZ32" s="2287"/>
      <c r="BA32" s="2287"/>
      <c r="BB32" s="2287"/>
      <c r="BC32" s="2287"/>
      <c r="BD32" s="2287"/>
      <c r="BE32" s="2287"/>
      <c r="BF32" s="2287"/>
      <c r="BG32" s="2287"/>
      <c r="BH32" s="2287"/>
      <c r="BI32" s="2287"/>
      <c r="BJ32" s="2287"/>
      <c r="BK32" s="2287"/>
      <c r="BL32" s="2287"/>
      <c r="BM32" s="2287"/>
      <c r="BN32" s="2287"/>
      <c r="BO32" s="2287"/>
      <c r="BP32" s="2287"/>
      <c r="BQ32" s="2287"/>
      <c r="BR32" s="2287"/>
      <c r="BS32" s="2287"/>
      <c r="BT32" s="2453"/>
      <c r="CC32" s="549"/>
      <c r="CM32" s="545"/>
      <c r="CO32" s="545"/>
    </row>
    <row r="33" spans="2:93" ht="30" customHeight="1">
      <c r="B33" s="556"/>
      <c r="D33" s="2452"/>
      <c r="E33" s="2287"/>
      <c r="F33" s="2287"/>
      <c r="G33" s="2287"/>
      <c r="H33" s="2287"/>
      <c r="I33" s="2287"/>
      <c r="J33" s="2287"/>
      <c r="K33" s="2287"/>
      <c r="L33" s="2287"/>
      <c r="M33" s="2287"/>
      <c r="N33" s="2287"/>
      <c r="O33" s="2287"/>
      <c r="P33" s="2287"/>
      <c r="Q33" s="2287"/>
      <c r="R33" s="2287"/>
      <c r="S33" s="2287"/>
      <c r="T33" s="2287"/>
      <c r="U33" s="2287"/>
      <c r="V33" s="2287"/>
      <c r="W33" s="2287"/>
      <c r="X33" s="2287"/>
      <c r="Y33" s="2287"/>
      <c r="Z33" s="2287"/>
      <c r="AA33" s="2287"/>
      <c r="AB33" s="2287"/>
      <c r="AC33" s="2287"/>
      <c r="AD33" s="2287"/>
      <c r="AE33" s="2287"/>
      <c r="AF33" s="2287"/>
      <c r="AG33" s="2287"/>
      <c r="AH33" s="2287"/>
      <c r="AI33" s="2287"/>
      <c r="AJ33" s="2287"/>
      <c r="AK33" s="2287"/>
      <c r="AL33" s="2287"/>
      <c r="AM33" s="2287"/>
      <c r="AN33" s="2287"/>
      <c r="AO33" s="2287"/>
      <c r="AP33" s="2287"/>
      <c r="AQ33" s="2287"/>
      <c r="AR33" s="2287"/>
      <c r="AS33" s="2287"/>
      <c r="AT33" s="2287"/>
      <c r="AU33" s="2287"/>
      <c r="AV33" s="2287"/>
      <c r="AW33" s="2287"/>
      <c r="AX33" s="2287"/>
      <c r="AY33" s="2287"/>
      <c r="AZ33" s="2287"/>
      <c r="BA33" s="2287"/>
      <c r="BB33" s="2287"/>
      <c r="BC33" s="2287"/>
      <c r="BD33" s="2287"/>
      <c r="BE33" s="2287"/>
      <c r="BF33" s="2287"/>
      <c r="BG33" s="2287"/>
      <c r="BH33" s="2287"/>
      <c r="BI33" s="2287"/>
      <c r="BJ33" s="2287"/>
      <c r="BK33" s="2287"/>
      <c r="BL33" s="2287"/>
      <c r="BM33" s="2287"/>
      <c r="BN33" s="2287"/>
      <c r="BO33" s="2287"/>
      <c r="BP33" s="2287"/>
      <c r="BQ33" s="2287"/>
      <c r="BR33" s="2287"/>
      <c r="BS33" s="2287"/>
      <c r="BT33" s="2453"/>
      <c r="CC33" s="549"/>
      <c r="CO33" s="557"/>
    </row>
    <row r="34" spans="2:93" ht="30" customHeight="1">
      <c r="B34" s="556"/>
      <c r="D34" s="2452"/>
      <c r="E34" s="2287"/>
      <c r="F34" s="2287"/>
      <c r="G34" s="2287"/>
      <c r="H34" s="2287"/>
      <c r="I34" s="2287"/>
      <c r="J34" s="2287"/>
      <c r="K34" s="2287"/>
      <c r="L34" s="2287"/>
      <c r="M34" s="2287"/>
      <c r="N34" s="2287"/>
      <c r="O34" s="2287"/>
      <c r="P34" s="2287"/>
      <c r="Q34" s="2287"/>
      <c r="R34" s="2287"/>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c r="AS34" s="2287"/>
      <c r="AT34" s="2287"/>
      <c r="AU34" s="2287"/>
      <c r="AV34" s="2287"/>
      <c r="AW34" s="2287"/>
      <c r="AX34" s="2287"/>
      <c r="AY34" s="2287"/>
      <c r="AZ34" s="2287"/>
      <c r="BA34" s="2287"/>
      <c r="BB34" s="2287"/>
      <c r="BC34" s="2287"/>
      <c r="BD34" s="2287"/>
      <c r="BE34" s="2287"/>
      <c r="BF34" s="2287"/>
      <c r="BG34" s="2287"/>
      <c r="BH34" s="2287"/>
      <c r="BI34" s="2287"/>
      <c r="BJ34" s="2287"/>
      <c r="BK34" s="2287"/>
      <c r="BL34" s="2287"/>
      <c r="BM34" s="2287"/>
      <c r="BN34" s="2287"/>
      <c r="BO34" s="2287"/>
      <c r="BP34" s="2287"/>
      <c r="BQ34" s="2287"/>
      <c r="BR34" s="2287"/>
      <c r="BS34" s="2287"/>
      <c r="BT34" s="2453"/>
      <c r="CC34" s="549"/>
    </row>
    <row r="35" spans="2:93" ht="16.2" customHeight="1">
      <c r="B35" s="556"/>
      <c r="D35" s="2452"/>
      <c r="E35" s="2287"/>
      <c r="F35" s="2287"/>
      <c r="G35" s="2287"/>
      <c r="H35" s="2287"/>
      <c r="I35" s="2287"/>
      <c r="J35" s="2287"/>
      <c r="K35" s="2287"/>
      <c r="L35" s="2287"/>
      <c r="M35" s="2287"/>
      <c r="N35" s="2287"/>
      <c r="O35" s="2287"/>
      <c r="P35" s="2287"/>
      <c r="Q35" s="2287"/>
      <c r="R35" s="2287"/>
      <c r="S35" s="2287"/>
      <c r="T35" s="2287"/>
      <c r="U35" s="2287"/>
      <c r="V35" s="2287"/>
      <c r="W35" s="2287"/>
      <c r="X35" s="2287"/>
      <c r="Y35" s="2287"/>
      <c r="Z35" s="2287"/>
      <c r="AA35" s="2287"/>
      <c r="AB35" s="2287"/>
      <c r="AC35" s="2287"/>
      <c r="AD35" s="2287"/>
      <c r="AE35" s="2287"/>
      <c r="AF35" s="2287"/>
      <c r="AG35" s="2287"/>
      <c r="AH35" s="2287"/>
      <c r="AI35" s="2287"/>
      <c r="AJ35" s="2287"/>
      <c r="AK35" s="2287"/>
      <c r="AL35" s="2287"/>
      <c r="AM35" s="2287"/>
      <c r="AN35" s="2287"/>
      <c r="AO35" s="2287"/>
      <c r="AP35" s="2287"/>
      <c r="AQ35" s="2287"/>
      <c r="AR35" s="2287"/>
      <c r="AS35" s="2287"/>
      <c r="AT35" s="2287"/>
      <c r="AU35" s="2287"/>
      <c r="AV35" s="2287"/>
      <c r="AW35" s="2287"/>
      <c r="AX35" s="2287"/>
      <c r="AY35" s="2287"/>
      <c r="AZ35" s="2287"/>
      <c r="BA35" s="2287"/>
      <c r="BB35" s="2287"/>
      <c r="BC35" s="2287"/>
      <c r="BD35" s="2287"/>
      <c r="BE35" s="2287"/>
      <c r="BF35" s="2287"/>
      <c r="BG35" s="2287"/>
      <c r="BH35" s="2287"/>
      <c r="BI35" s="2287"/>
      <c r="BJ35" s="2287"/>
      <c r="BK35" s="2287"/>
      <c r="BL35" s="2287"/>
      <c r="BM35" s="2287"/>
      <c r="BN35" s="2287"/>
      <c r="BO35" s="2287"/>
      <c r="BP35" s="2287"/>
      <c r="BQ35" s="2287"/>
      <c r="BR35" s="2287"/>
      <c r="BS35" s="2287"/>
      <c r="BT35" s="2453"/>
      <c r="CC35" s="549"/>
    </row>
    <row r="36" spans="2:93" ht="16.2" customHeight="1">
      <c r="B36" s="556"/>
      <c r="D36" s="2452"/>
      <c r="E36" s="2287"/>
      <c r="F36" s="2287"/>
      <c r="G36" s="2287"/>
      <c r="H36" s="2287"/>
      <c r="I36" s="2287"/>
      <c r="J36" s="2287"/>
      <c r="K36" s="2287"/>
      <c r="L36" s="2287"/>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7"/>
      <c r="AM36" s="2287"/>
      <c r="AN36" s="2287"/>
      <c r="AO36" s="2287"/>
      <c r="AP36" s="2287"/>
      <c r="AQ36" s="2287"/>
      <c r="AR36" s="2287"/>
      <c r="AS36" s="2287"/>
      <c r="AT36" s="2287"/>
      <c r="AU36" s="2287"/>
      <c r="AV36" s="2287"/>
      <c r="AW36" s="2287"/>
      <c r="AX36" s="2287"/>
      <c r="AY36" s="2287"/>
      <c r="AZ36" s="2287"/>
      <c r="BA36" s="2287"/>
      <c r="BB36" s="2287"/>
      <c r="BC36" s="2287"/>
      <c r="BD36" s="2287"/>
      <c r="BE36" s="2287"/>
      <c r="BF36" s="2287"/>
      <c r="BG36" s="2287"/>
      <c r="BH36" s="2287"/>
      <c r="BI36" s="2287"/>
      <c r="BJ36" s="2287"/>
      <c r="BK36" s="2287"/>
      <c r="BL36" s="2287"/>
      <c r="BM36" s="2287"/>
      <c r="BN36" s="2287"/>
      <c r="BO36" s="2287"/>
      <c r="BP36" s="2287"/>
      <c r="BQ36" s="2287"/>
      <c r="BR36" s="2287"/>
      <c r="BS36" s="2287"/>
      <c r="BT36" s="2453"/>
      <c r="CC36" s="549"/>
    </row>
    <row r="37" spans="2:93" ht="16.2" customHeight="1">
      <c r="B37" s="556"/>
      <c r="D37" s="2452"/>
      <c r="E37" s="2287"/>
      <c r="F37" s="2287"/>
      <c r="G37" s="2287"/>
      <c r="H37" s="2287"/>
      <c r="I37" s="2287"/>
      <c r="J37" s="2287"/>
      <c r="K37" s="2287"/>
      <c r="L37" s="2287"/>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c r="AM37" s="2287"/>
      <c r="AN37" s="2287"/>
      <c r="AO37" s="2287"/>
      <c r="AP37" s="2287"/>
      <c r="AQ37" s="2287"/>
      <c r="AR37" s="2287"/>
      <c r="AS37" s="2287"/>
      <c r="AT37" s="2287"/>
      <c r="AU37" s="2287"/>
      <c r="AV37" s="2287"/>
      <c r="AW37" s="2287"/>
      <c r="AX37" s="2287"/>
      <c r="AY37" s="2287"/>
      <c r="AZ37" s="2287"/>
      <c r="BA37" s="2287"/>
      <c r="BB37" s="2287"/>
      <c r="BC37" s="2287"/>
      <c r="BD37" s="2287"/>
      <c r="BE37" s="2287"/>
      <c r="BF37" s="2287"/>
      <c r="BG37" s="2287"/>
      <c r="BH37" s="2287"/>
      <c r="BI37" s="2287"/>
      <c r="BJ37" s="2287"/>
      <c r="BK37" s="2287"/>
      <c r="BL37" s="2287"/>
      <c r="BM37" s="2287"/>
      <c r="BN37" s="2287"/>
      <c r="BO37" s="2287"/>
      <c r="BP37" s="2287"/>
      <c r="BQ37" s="2287"/>
      <c r="BR37" s="2287"/>
      <c r="BS37" s="2287"/>
      <c r="BT37" s="2453"/>
      <c r="CC37" s="549"/>
    </row>
    <row r="38" spans="2:93" ht="16.2" customHeight="1">
      <c r="B38" s="556"/>
      <c r="D38" s="2452"/>
      <c r="E38" s="2287"/>
      <c r="F38" s="2287"/>
      <c r="G38" s="2287"/>
      <c r="H38" s="2287"/>
      <c r="I38" s="2287"/>
      <c r="J38" s="2287"/>
      <c r="K38" s="2287"/>
      <c r="L38" s="2287"/>
      <c r="M38" s="2287"/>
      <c r="N38" s="2287"/>
      <c r="O38" s="2287"/>
      <c r="P38" s="2287"/>
      <c r="Q38" s="2287"/>
      <c r="R38" s="2287"/>
      <c r="S38" s="2287"/>
      <c r="T38" s="2287"/>
      <c r="U38" s="2287"/>
      <c r="V38" s="2287"/>
      <c r="W38" s="2287"/>
      <c r="X38" s="2287"/>
      <c r="Y38" s="2287"/>
      <c r="Z38" s="2287"/>
      <c r="AA38" s="2287"/>
      <c r="AB38" s="2287"/>
      <c r="AC38" s="2287"/>
      <c r="AD38" s="2287"/>
      <c r="AE38" s="2287"/>
      <c r="AF38" s="2287"/>
      <c r="AG38" s="2287"/>
      <c r="AH38" s="2287"/>
      <c r="AI38" s="2287"/>
      <c r="AJ38" s="2287"/>
      <c r="AK38" s="2287"/>
      <c r="AL38" s="2287"/>
      <c r="AM38" s="2287"/>
      <c r="AN38" s="2287"/>
      <c r="AO38" s="2287"/>
      <c r="AP38" s="2287"/>
      <c r="AQ38" s="2287"/>
      <c r="AR38" s="2287"/>
      <c r="AS38" s="2287"/>
      <c r="AT38" s="2287"/>
      <c r="AU38" s="2287"/>
      <c r="AV38" s="2287"/>
      <c r="AW38" s="2287"/>
      <c r="AX38" s="2287"/>
      <c r="AY38" s="2287"/>
      <c r="AZ38" s="2287"/>
      <c r="BA38" s="2287"/>
      <c r="BB38" s="2287"/>
      <c r="BC38" s="2287"/>
      <c r="BD38" s="2287"/>
      <c r="BE38" s="2287"/>
      <c r="BF38" s="2287"/>
      <c r="BG38" s="2287"/>
      <c r="BH38" s="2287"/>
      <c r="BI38" s="2287"/>
      <c r="BJ38" s="2287"/>
      <c r="BK38" s="2287"/>
      <c r="BL38" s="2287"/>
      <c r="BM38" s="2287"/>
      <c r="BN38" s="2287"/>
      <c r="BO38" s="2287"/>
      <c r="BP38" s="2287"/>
      <c r="BQ38" s="2287"/>
      <c r="BR38" s="2287"/>
      <c r="BS38" s="2287"/>
      <c r="BT38" s="2453"/>
      <c r="CC38" s="549"/>
    </row>
    <row r="39" spans="2:93" ht="16.2" customHeight="1">
      <c r="B39" s="556"/>
      <c r="D39" s="2452"/>
      <c r="E39" s="2287"/>
      <c r="F39" s="2287"/>
      <c r="G39" s="2287"/>
      <c r="H39" s="2287"/>
      <c r="I39" s="2287"/>
      <c r="J39" s="2287"/>
      <c r="K39" s="2287"/>
      <c r="L39" s="2287"/>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c r="AS39" s="2287"/>
      <c r="AT39" s="2287"/>
      <c r="AU39" s="2287"/>
      <c r="AV39" s="2287"/>
      <c r="AW39" s="2287"/>
      <c r="AX39" s="2287"/>
      <c r="AY39" s="2287"/>
      <c r="AZ39" s="2287"/>
      <c r="BA39" s="2287"/>
      <c r="BB39" s="2287"/>
      <c r="BC39" s="2287"/>
      <c r="BD39" s="2287"/>
      <c r="BE39" s="2287"/>
      <c r="BF39" s="2287"/>
      <c r="BG39" s="2287"/>
      <c r="BH39" s="2287"/>
      <c r="BI39" s="2287"/>
      <c r="BJ39" s="2287"/>
      <c r="BK39" s="2287"/>
      <c r="BL39" s="2287"/>
      <c r="BM39" s="2287"/>
      <c r="BN39" s="2287"/>
      <c r="BO39" s="2287"/>
      <c r="BP39" s="2287"/>
      <c r="BQ39" s="2287"/>
      <c r="BR39" s="2287"/>
      <c r="BS39" s="2287"/>
      <c r="BT39" s="2453"/>
      <c r="CC39" s="549"/>
    </row>
    <row r="40" spans="2:93" ht="16.2" customHeight="1">
      <c r="B40" s="556"/>
      <c r="D40" s="2452"/>
      <c r="E40" s="2287"/>
      <c r="F40" s="2287"/>
      <c r="G40" s="2287"/>
      <c r="H40" s="2287"/>
      <c r="I40" s="2287"/>
      <c r="J40" s="2287"/>
      <c r="K40" s="2287"/>
      <c r="L40" s="2287"/>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c r="AS40" s="2287"/>
      <c r="AT40" s="2287"/>
      <c r="AU40" s="2287"/>
      <c r="AV40" s="2287"/>
      <c r="AW40" s="2287"/>
      <c r="AX40" s="2287"/>
      <c r="AY40" s="2287"/>
      <c r="AZ40" s="2287"/>
      <c r="BA40" s="2287"/>
      <c r="BB40" s="2287"/>
      <c r="BC40" s="2287"/>
      <c r="BD40" s="2287"/>
      <c r="BE40" s="2287"/>
      <c r="BF40" s="2287"/>
      <c r="BG40" s="2287"/>
      <c r="BH40" s="2287"/>
      <c r="BI40" s="2287"/>
      <c r="BJ40" s="2287"/>
      <c r="BK40" s="2287"/>
      <c r="BL40" s="2287"/>
      <c r="BM40" s="2287"/>
      <c r="BN40" s="2287"/>
      <c r="BO40" s="2287"/>
      <c r="BP40" s="2287"/>
      <c r="BQ40" s="2287"/>
      <c r="BR40" s="2287"/>
      <c r="BS40" s="2287"/>
      <c r="BT40" s="2453"/>
      <c r="CC40" s="549"/>
    </row>
    <row r="41" spans="2:93" ht="29.25" customHeight="1" thickBot="1">
      <c r="B41" s="556"/>
      <c r="D41" s="2454"/>
      <c r="E41" s="2455"/>
      <c r="F41" s="2455"/>
      <c r="G41" s="2455"/>
      <c r="H41" s="2455"/>
      <c r="I41" s="2455"/>
      <c r="J41" s="2455"/>
      <c r="K41" s="2455"/>
      <c r="L41" s="2455"/>
      <c r="M41" s="2455"/>
      <c r="N41" s="2455"/>
      <c r="O41" s="2455"/>
      <c r="P41" s="2455"/>
      <c r="Q41" s="2455"/>
      <c r="R41" s="2455"/>
      <c r="S41" s="2455"/>
      <c r="T41" s="2455"/>
      <c r="U41" s="2455"/>
      <c r="V41" s="2455"/>
      <c r="W41" s="2455"/>
      <c r="X41" s="2455"/>
      <c r="Y41" s="2455"/>
      <c r="Z41" s="2455"/>
      <c r="AA41" s="2455"/>
      <c r="AB41" s="2455"/>
      <c r="AC41" s="2455"/>
      <c r="AD41" s="2455"/>
      <c r="AE41" s="2455"/>
      <c r="AF41" s="2455"/>
      <c r="AG41" s="2455"/>
      <c r="AH41" s="2455"/>
      <c r="AI41" s="2455"/>
      <c r="AJ41" s="2455"/>
      <c r="AK41" s="2455"/>
      <c r="AL41" s="2455"/>
      <c r="AM41" s="2455"/>
      <c r="AN41" s="2455"/>
      <c r="AO41" s="2455"/>
      <c r="AP41" s="2455"/>
      <c r="AQ41" s="2455"/>
      <c r="AR41" s="2455"/>
      <c r="AS41" s="2455"/>
      <c r="AT41" s="2455"/>
      <c r="AU41" s="2455"/>
      <c r="AV41" s="2455"/>
      <c r="AW41" s="2455"/>
      <c r="AX41" s="2455"/>
      <c r="AY41" s="2455"/>
      <c r="AZ41" s="2455"/>
      <c r="BA41" s="2455"/>
      <c r="BB41" s="2455"/>
      <c r="BC41" s="2455"/>
      <c r="BD41" s="2455"/>
      <c r="BE41" s="2455"/>
      <c r="BF41" s="2455"/>
      <c r="BG41" s="2455"/>
      <c r="BH41" s="2455"/>
      <c r="BI41" s="2455"/>
      <c r="BJ41" s="2455"/>
      <c r="BK41" s="2455"/>
      <c r="BL41" s="2455"/>
      <c r="BM41" s="2455"/>
      <c r="BN41" s="2455"/>
      <c r="BO41" s="2455"/>
      <c r="BP41" s="2455"/>
      <c r="BQ41" s="2455"/>
      <c r="BR41" s="2455"/>
      <c r="BS41" s="2455"/>
      <c r="BT41" s="2456"/>
      <c r="CC41" s="549"/>
    </row>
    <row r="42" spans="2:93" ht="23.25" customHeight="1">
      <c r="B42" s="556"/>
      <c r="D42" s="672"/>
      <c r="E42" s="672"/>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672"/>
      <c r="AF42" s="672"/>
      <c r="AG42" s="672"/>
      <c r="AH42" s="672"/>
      <c r="AI42" s="672"/>
      <c r="AJ42" s="672"/>
      <c r="AK42" s="672"/>
      <c r="AL42" s="672"/>
      <c r="AM42" s="672"/>
      <c r="AN42" s="672"/>
      <c r="AO42" s="672"/>
      <c r="AP42" s="672"/>
      <c r="AQ42" s="672"/>
      <c r="AR42" s="672"/>
      <c r="AS42" s="672"/>
      <c r="AT42" s="672"/>
      <c r="AU42" s="672"/>
      <c r="AV42" s="672"/>
      <c r="AW42" s="672"/>
      <c r="AX42" s="672"/>
      <c r="AY42" s="672"/>
      <c r="AZ42" s="672"/>
      <c r="BA42" s="672"/>
      <c r="BB42" s="672"/>
      <c r="BC42" s="672"/>
      <c r="BD42" s="672"/>
      <c r="BE42" s="672"/>
      <c r="BF42" s="672"/>
      <c r="BG42" s="672"/>
      <c r="BH42" s="672"/>
      <c r="BI42" s="672"/>
      <c r="BJ42" s="672"/>
      <c r="BK42" s="672"/>
      <c r="BL42" s="672"/>
      <c r="BM42" s="672"/>
      <c r="BN42" s="672"/>
      <c r="BO42" s="672"/>
      <c r="BP42" s="672"/>
      <c r="BQ42" s="672"/>
      <c r="BR42" s="672"/>
      <c r="BS42" s="672"/>
      <c r="BT42" s="672"/>
      <c r="CC42" s="549"/>
    </row>
    <row r="43" spans="2:93" ht="30" customHeight="1">
      <c r="B43" s="556"/>
      <c r="C43" s="558"/>
      <c r="D43" s="550"/>
      <c r="E43" s="550" t="s">
        <v>394</v>
      </c>
      <c r="F43" s="550"/>
      <c r="J43" s="1044" t="s">
        <v>42</v>
      </c>
      <c r="K43" s="614"/>
      <c r="L43" s="614"/>
      <c r="M43" s="614"/>
      <c r="N43" s="548"/>
      <c r="O43" s="548"/>
      <c r="P43" s="548"/>
      <c r="Q43" s="548"/>
      <c r="R43" s="548"/>
      <c r="S43" s="548"/>
      <c r="T43" s="548"/>
      <c r="U43" s="548"/>
      <c r="V43" s="548"/>
      <c r="W43" s="548"/>
      <c r="X43" s="548"/>
      <c r="Y43" s="548"/>
      <c r="Z43" s="548"/>
      <c r="AA43" s="548"/>
      <c r="AB43" s="548"/>
      <c r="AC43" s="548"/>
      <c r="AD43" s="548"/>
      <c r="AE43" s="548"/>
      <c r="AF43" s="548"/>
      <c r="AG43" s="548"/>
      <c r="AH43" s="548"/>
      <c r="AI43" s="548"/>
      <c r="AJ43" s="548"/>
      <c r="AK43" s="548"/>
      <c r="AL43" s="548"/>
      <c r="AM43" s="548"/>
      <c r="AN43" s="548"/>
      <c r="AO43" s="548"/>
      <c r="AP43" s="548"/>
      <c r="AQ43" s="548"/>
      <c r="AR43" s="548"/>
      <c r="AS43" s="548"/>
      <c r="AT43" s="548"/>
      <c r="AU43" s="548"/>
      <c r="AV43" s="548"/>
      <c r="AW43" s="548"/>
      <c r="AX43" s="548"/>
      <c r="AY43" s="548"/>
      <c r="AZ43" s="548"/>
      <c r="BA43" s="587"/>
      <c r="BB43" s="587"/>
      <c r="BC43" s="587"/>
      <c r="BD43" s="587"/>
      <c r="BE43" s="587"/>
      <c r="BF43" s="587"/>
      <c r="BG43" s="587"/>
      <c r="BH43" s="587"/>
      <c r="BI43" s="587"/>
      <c r="BJ43" s="587"/>
      <c r="BK43" s="587"/>
      <c r="BL43" s="587"/>
      <c r="BM43" s="587"/>
      <c r="BN43" s="587"/>
      <c r="BO43" s="587"/>
      <c r="BP43" s="587"/>
      <c r="BQ43" s="587"/>
      <c r="BR43" s="570"/>
      <c r="BS43" s="570"/>
      <c r="BT43" s="2445" t="s">
        <v>1289</v>
      </c>
      <c r="BU43" s="2445"/>
      <c r="BV43" s="2445"/>
      <c r="BW43" s="2445"/>
      <c r="BX43" s="2445"/>
      <c r="BY43" s="2445"/>
      <c r="BZ43" s="2445"/>
      <c r="CA43" s="2445"/>
      <c r="CB43" s="2445"/>
      <c r="CC43" s="549"/>
    </row>
    <row r="44" spans="2:93" ht="30" customHeight="1">
      <c r="B44" s="556"/>
      <c r="C44" s="548"/>
      <c r="D44" s="548"/>
      <c r="E44" s="548"/>
      <c r="F44" s="551"/>
      <c r="J44" s="636" t="s">
        <v>44</v>
      </c>
      <c r="K44" s="614"/>
      <c r="L44" s="614"/>
      <c r="M44" s="614"/>
      <c r="N44" s="548"/>
      <c r="O44" s="548"/>
      <c r="P44" s="548"/>
      <c r="Q44" s="548"/>
      <c r="R44" s="548"/>
      <c r="S44" s="548"/>
      <c r="T44" s="548"/>
      <c r="U44" s="548"/>
      <c r="V44" s="548"/>
      <c r="W44" s="548"/>
      <c r="X44" s="548"/>
      <c r="Y44" s="548"/>
      <c r="Z44" s="548"/>
      <c r="AA44" s="548"/>
      <c r="AB44" s="548"/>
      <c r="AC44" s="548"/>
      <c r="AD44" s="548"/>
      <c r="AE44" s="548"/>
      <c r="AF44" s="548"/>
      <c r="AG44" s="548"/>
      <c r="AQ44" s="548"/>
      <c r="AR44" s="548"/>
      <c r="AS44" s="548"/>
      <c r="AT44" s="548"/>
      <c r="AU44" s="548"/>
      <c r="AV44" s="548"/>
      <c r="AW44" s="548"/>
      <c r="AX44" s="548"/>
      <c r="AY44" s="548"/>
      <c r="AZ44" s="548"/>
      <c r="BA44" s="587"/>
      <c r="BB44" s="587"/>
      <c r="BC44" s="587"/>
      <c r="BD44" s="587"/>
      <c r="BE44" s="587"/>
      <c r="BF44" s="587"/>
      <c r="BG44" s="587"/>
      <c r="BH44" s="587"/>
      <c r="BI44" s="587"/>
      <c r="BJ44" s="587"/>
      <c r="BK44" s="587"/>
      <c r="BL44" s="587"/>
      <c r="BM44" s="587"/>
      <c r="BN44" s="587"/>
      <c r="BO44" s="587"/>
      <c r="BP44" s="587"/>
      <c r="BQ44" s="587"/>
      <c r="BR44" s="570"/>
      <c r="BS44" s="570"/>
      <c r="BT44" s="2445"/>
      <c r="BU44" s="2445"/>
      <c r="BV44" s="2445"/>
      <c r="BW44" s="2445"/>
      <c r="BX44" s="2445"/>
      <c r="BY44" s="2445"/>
      <c r="BZ44" s="2445"/>
      <c r="CA44" s="2445"/>
      <c r="CB44" s="2445"/>
      <c r="CC44" s="549"/>
    </row>
    <row r="45" spans="2:93" ht="10.199999999999999" customHeight="1">
      <c r="B45" s="556"/>
      <c r="J45" s="636"/>
      <c r="K45" s="614"/>
      <c r="L45" s="614"/>
      <c r="M45" s="614"/>
      <c r="BA45" s="587"/>
      <c r="BB45" s="587"/>
      <c r="BC45" s="587"/>
      <c r="BD45" s="587"/>
      <c r="BE45" s="587"/>
      <c r="BF45" s="587"/>
      <c r="BG45" s="587"/>
      <c r="BH45" s="587"/>
      <c r="BI45" s="587"/>
      <c r="BJ45" s="587"/>
      <c r="BK45" s="587"/>
      <c r="BL45" s="587"/>
      <c r="BM45" s="587"/>
      <c r="BN45" s="587"/>
      <c r="BO45" s="587"/>
      <c r="BP45" s="587"/>
      <c r="BQ45" s="587"/>
      <c r="BR45" s="569"/>
      <c r="BS45" s="569"/>
      <c r="BT45" s="2445"/>
      <c r="BU45" s="2445"/>
      <c r="BV45" s="2445"/>
      <c r="BW45" s="2445"/>
      <c r="BX45" s="2445"/>
      <c r="BY45" s="2445"/>
      <c r="BZ45" s="2445"/>
      <c r="CA45" s="2445"/>
      <c r="CB45" s="2445"/>
      <c r="CC45" s="549"/>
    </row>
    <row r="46" spans="2:93" ht="30" customHeight="1">
      <c r="B46" s="556"/>
      <c r="F46" s="583"/>
      <c r="J46" s="1044" t="s">
        <v>395</v>
      </c>
      <c r="K46" s="614"/>
      <c r="M46" s="1044"/>
      <c r="O46" s="569"/>
      <c r="P46" s="611" t="s">
        <v>1290</v>
      </c>
      <c r="Q46" s="569"/>
      <c r="R46" s="569"/>
      <c r="AQ46" s="586"/>
      <c r="AT46" s="569"/>
      <c r="AU46" s="569"/>
      <c r="AV46" s="667"/>
      <c r="AW46" s="667"/>
      <c r="AX46" s="667"/>
      <c r="AY46" s="667"/>
      <c r="AZ46" s="569"/>
      <c r="BA46" s="587"/>
      <c r="BB46" s="587"/>
      <c r="BC46" s="587"/>
      <c r="BD46" s="587"/>
      <c r="BE46" s="587"/>
      <c r="BF46" s="587"/>
      <c r="BG46" s="587"/>
      <c r="BH46" s="587"/>
      <c r="BI46" s="587"/>
      <c r="BJ46" s="587"/>
      <c r="BK46" s="587"/>
      <c r="BL46" s="587"/>
      <c r="BM46" s="587"/>
      <c r="BN46" s="587"/>
      <c r="BO46" s="587"/>
      <c r="BP46" s="587"/>
      <c r="BQ46" s="587"/>
      <c r="BR46" s="668"/>
      <c r="BS46" s="668"/>
      <c r="BT46" s="2446" t="s">
        <v>45</v>
      </c>
      <c r="BU46" s="2446"/>
      <c r="BV46" s="2446"/>
      <c r="BW46" s="2446"/>
      <c r="BX46" s="2446"/>
      <c r="BY46" s="2446"/>
      <c r="BZ46" s="2446"/>
      <c r="CA46" s="2446"/>
      <c r="CB46" s="2446"/>
      <c r="CC46" s="549"/>
    </row>
    <row r="47" spans="2:93" ht="16.2" customHeight="1">
      <c r="B47" s="556"/>
      <c r="F47" s="583"/>
      <c r="J47" s="1044"/>
      <c r="K47" s="614"/>
      <c r="M47" s="1044"/>
      <c r="O47" s="569"/>
      <c r="P47" s="611"/>
      <c r="Q47" s="569"/>
      <c r="R47" s="569"/>
      <c r="AH47" s="1051"/>
      <c r="AI47" s="1051"/>
      <c r="AJ47" s="1051"/>
      <c r="AK47" s="1051"/>
      <c r="AL47" s="1051"/>
      <c r="AM47" s="1051"/>
      <c r="AN47" s="1051"/>
      <c r="AO47" s="1051"/>
      <c r="AP47" s="1051"/>
      <c r="AQ47" s="586"/>
      <c r="AT47" s="569"/>
      <c r="AU47" s="569"/>
      <c r="AV47" s="667"/>
      <c r="AW47" s="667"/>
      <c r="AX47" s="667"/>
      <c r="AY47" s="667"/>
      <c r="AZ47" s="569"/>
      <c r="BA47" s="587"/>
      <c r="BB47" s="587"/>
      <c r="BC47" s="587"/>
      <c r="BD47" s="587"/>
      <c r="BE47" s="587"/>
      <c r="BF47" s="587"/>
      <c r="BG47" s="587"/>
      <c r="BH47" s="587"/>
      <c r="BI47" s="587"/>
      <c r="BJ47" s="587"/>
      <c r="BK47" s="587"/>
      <c r="BL47" s="587"/>
      <c r="BM47" s="587"/>
      <c r="BN47" s="587"/>
      <c r="BO47" s="587"/>
      <c r="BP47" s="587"/>
      <c r="BQ47" s="587"/>
      <c r="BR47" s="668"/>
      <c r="BS47" s="668"/>
      <c r="CC47" s="549"/>
    </row>
    <row r="48" spans="2:93" ht="30" customHeight="1">
      <c r="B48" s="556"/>
      <c r="F48" s="922"/>
      <c r="J48" s="653"/>
      <c r="K48" s="614"/>
      <c r="M48" s="637"/>
      <c r="O48" s="569"/>
      <c r="P48" s="587" t="s">
        <v>6</v>
      </c>
      <c r="Q48" s="548"/>
      <c r="R48" s="548"/>
      <c r="S48" s="550" t="s">
        <v>1291</v>
      </c>
      <c r="U48" s="548"/>
      <c r="V48" s="548"/>
      <c r="W48" s="548"/>
      <c r="X48" s="548"/>
      <c r="Y48" s="548"/>
      <c r="Z48" s="548"/>
      <c r="AA48" s="548"/>
      <c r="AB48" s="548"/>
      <c r="AC48" s="548"/>
      <c r="AD48" s="548"/>
      <c r="AE48" s="548"/>
      <c r="AH48" s="569"/>
      <c r="AI48" s="569"/>
      <c r="AJ48" s="569"/>
      <c r="AK48" s="569"/>
      <c r="AN48" s="558"/>
      <c r="AO48" s="558"/>
      <c r="AP48" s="558"/>
      <c r="AQ48" s="558"/>
      <c r="AR48" s="558"/>
      <c r="AT48" s="569"/>
      <c r="AU48" s="569"/>
      <c r="AV48" s="667"/>
      <c r="AW48" s="667"/>
      <c r="AX48" s="667"/>
      <c r="AY48" s="667"/>
      <c r="AZ48" s="569"/>
      <c r="BA48" s="587"/>
      <c r="BB48" s="587"/>
      <c r="BC48" s="587"/>
      <c r="BD48" s="587"/>
      <c r="BE48" s="587"/>
      <c r="BF48" s="587"/>
      <c r="BG48" s="587"/>
      <c r="BH48" s="587"/>
      <c r="BI48" s="587"/>
      <c r="BJ48" s="587"/>
      <c r="BK48" s="587"/>
      <c r="BL48" s="587"/>
      <c r="BM48" s="587"/>
      <c r="BN48" s="587"/>
      <c r="BO48" s="587"/>
      <c r="BP48" s="587"/>
      <c r="BQ48" s="587"/>
      <c r="BR48" s="668"/>
      <c r="BS48" s="668"/>
      <c r="CC48" s="549"/>
    </row>
    <row r="49" spans="2:82" ht="30" customHeight="1">
      <c r="B49" s="556"/>
      <c r="F49" s="922"/>
      <c r="J49" s="653"/>
      <c r="K49" s="614"/>
      <c r="M49" s="637"/>
      <c r="O49" s="569"/>
      <c r="P49" s="587"/>
      <c r="Q49" s="548"/>
      <c r="R49" s="548"/>
      <c r="S49" s="550"/>
      <c r="U49" s="548"/>
      <c r="V49" s="548"/>
      <c r="W49" s="548"/>
      <c r="X49" s="548"/>
      <c r="Y49" s="548"/>
      <c r="Z49" s="548"/>
      <c r="AA49" s="548"/>
      <c r="AB49" s="548"/>
      <c r="AC49" s="548"/>
      <c r="AD49" s="548"/>
      <c r="AE49" s="548"/>
      <c r="AH49" s="569"/>
      <c r="AI49" s="569"/>
      <c r="AJ49" s="569"/>
      <c r="AK49" s="569"/>
      <c r="AM49" s="1038"/>
      <c r="AN49" s="558"/>
      <c r="AO49" s="1038"/>
      <c r="AP49" s="1038"/>
      <c r="AQ49" s="1038"/>
      <c r="AR49" s="1038"/>
      <c r="AT49" s="569"/>
      <c r="AU49" s="569"/>
      <c r="AV49" s="667"/>
      <c r="AW49" s="667"/>
      <c r="AX49" s="667"/>
      <c r="AY49" s="667"/>
      <c r="AZ49" s="569"/>
      <c r="BA49" s="587"/>
      <c r="BB49" s="587"/>
      <c r="BC49" s="587"/>
      <c r="BD49" s="587"/>
      <c r="BE49" s="587"/>
      <c r="BF49" s="587"/>
      <c r="BG49" s="587"/>
      <c r="BH49" s="587"/>
      <c r="BI49" s="587"/>
      <c r="BJ49" s="587"/>
      <c r="BK49" s="587"/>
      <c r="BL49" s="587"/>
      <c r="BM49" s="587"/>
      <c r="BN49" s="587"/>
      <c r="BO49" s="587"/>
      <c r="BP49" s="587"/>
      <c r="BQ49" s="587"/>
      <c r="BR49" s="668"/>
      <c r="BS49" s="668"/>
      <c r="BW49" s="2447" t="s">
        <v>393</v>
      </c>
      <c r="BX49" s="2447"/>
      <c r="BY49" s="2447"/>
      <c r="BZ49" s="2447"/>
      <c r="CA49" s="2447"/>
      <c r="CB49" s="2447"/>
      <c r="CC49" s="549"/>
    </row>
    <row r="50" spans="2:82" ht="30" customHeight="1">
      <c r="B50" s="556"/>
      <c r="E50" s="587"/>
      <c r="G50" s="588"/>
      <c r="H50" s="588"/>
      <c r="I50" s="588"/>
      <c r="K50" s="587"/>
      <c r="L50" s="587"/>
      <c r="M50" s="587"/>
      <c r="N50" s="587"/>
      <c r="O50" s="587"/>
      <c r="S50" s="587" t="s">
        <v>46</v>
      </c>
      <c r="T50" s="587"/>
      <c r="U50" s="587" t="s">
        <v>2456</v>
      </c>
      <c r="V50" s="570"/>
      <c r="W50" s="570"/>
      <c r="X50" s="570"/>
      <c r="Y50" s="570"/>
      <c r="Z50" s="587"/>
      <c r="AA50" s="587"/>
      <c r="AB50" s="587"/>
      <c r="AC50" s="587"/>
      <c r="AD50" s="587"/>
      <c r="AE50" s="587"/>
      <c r="AF50" s="669"/>
      <c r="AG50" s="608"/>
      <c r="AH50" s="608"/>
      <c r="AI50" s="608"/>
      <c r="AJ50" s="608"/>
      <c r="AK50" s="608"/>
      <c r="AL50" s="608"/>
      <c r="AM50" s="608"/>
      <c r="AN50" s="608"/>
      <c r="AO50" s="608"/>
      <c r="AP50" s="608"/>
      <c r="AQ50" s="669"/>
      <c r="AR50" s="669"/>
      <c r="AT50" s="570"/>
      <c r="AU50" s="587"/>
      <c r="AV50" s="587"/>
      <c r="AW50" s="570"/>
      <c r="AX50" s="570"/>
      <c r="AY50" s="570"/>
      <c r="AZ50" s="570"/>
      <c r="BA50" s="570"/>
      <c r="BB50" s="587"/>
      <c r="BC50" s="587"/>
      <c r="BD50" s="587"/>
      <c r="BE50" s="587"/>
      <c r="BF50" s="587"/>
      <c r="BG50" s="587"/>
      <c r="BH50" s="587"/>
      <c r="BI50" s="587"/>
      <c r="BJ50" s="587"/>
      <c r="BK50" s="587"/>
      <c r="BL50" s="587"/>
      <c r="BM50" s="587"/>
      <c r="BN50" s="587"/>
      <c r="BO50" s="587"/>
      <c r="BP50" s="587"/>
      <c r="BQ50" s="587"/>
      <c r="BR50" s="2442" t="s">
        <v>877</v>
      </c>
      <c r="BS50" s="2444"/>
      <c r="BT50" s="2436"/>
      <c r="BU50" s="2437"/>
      <c r="BV50" s="2437"/>
      <c r="BW50" s="2437"/>
      <c r="BX50" s="2437"/>
      <c r="BY50" s="2437"/>
      <c r="BZ50" s="2437"/>
      <c r="CA50" s="2437"/>
      <c r="CB50" s="2438"/>
      <c r="CC50" s="549"/>
    </row>
    <row r="51" spans="2:82" ht="22.5" customHeight="1">
      <c r="B51" s="556"/>
      <c r="C51" s="569"/>
      <c r="D51" s="569"/>
      <c r="E51" s="587"/>
      <c r="G51" s="588"/>
      <c r="H51" s="588"/>
      <c r="I51" s="588"/>
      <c r="J51" s="587"/>
      <c r="K51" s="587"/>
      <c r="L51" s="587"/>
      <c r="M51" s="587"/>
      <c r="N51" s="587"/>
      <c r="O51" s="587"/>
      <c r="P51" s="587"/>
      <c r="Q51" s="570"/>
      <c r="R51" s="570"/>
      <c r="AD51" s="587"/>
      <c r="AE51" s="587"/>
      <c r="AF51" s="608"/>
      <c r="AG51" s="608"/>
      <c r="AH51" s="608"/>
      <c r="AI51" s="608"/>
      <c r="AJ51" s="608"/>
      <c r="AK51" s="608"/>
      <c r="AL51" s="608"/>
      <c r="AM51" s="608"/>
      <c r="AN51" s="608"/>
      <c r="AO51" s="608"/>
      <c r="AP51" s="608"/>
      <c r="AQ51" s="669"/>
      <c r="AR51" s="669"/>
      <c r="AS51" s="569"/>
      <c r="AT51" s="570"/>
      <c r="BF51" s="587"/>
      <c r="BG51" s="587"/>
      <c r="BH51" s="587"/>
      <c r="BI51" s="587"/>
      <c r="BJ51" s="587"/>
      <c r="BK51" s="587"/>
      <c r="BL51" s="587"/>
      <c r="BM51" s="587"/>
      <c r="BN51" s="587"/>
      <c r="BO51" s="587"/>
      <c r="BP51" s="587"/>
      <c r="BQ51" s="587"/>
      <c r="BR51" s="2434"/>
      <c r="BS51" s="2444"/>
      <c r="BT51" s="2439"/>
      <c r="BU51" s="2440"/>
      <c r="BV51" s="2440"/>
      <c r="BW51" s="2440"/>
      <c r="BX51" s="2440"/>
      <c r="BY51" s="2440"/>
      <c r="BZ51" s="2440"/>
      <c r="CA51" s="2440"/>
      <c r="CB51" s="2441"/>
      <c r="CC51" s="549"/>
    </row>
    <row r="52" spans="2:82" ht="15.75" customHeight="1">
      <c r="B52" s="556"/>
      <c r="C52" s="569"/>
      <c r="D52" s="569"/>
      <c r="E52" s="587"/>
      <c r="G52" s="588"/>
      <c r="H52" s="588"/>
      <c r="I52" s="588"/>
      <c r="J52" s="587"/>
      <c r="K52" s="587"/>
      <c r="L52" s="587"/>
      <c r="M52" s="587"/>
      <c r="N52" s="587"/>
      <c r="O52" s="587"/>
      <c r="P52" s="587"/>
      <c r="Q52" s="570"/>
      <c r="R52" s="570"/>
      <c r="AD52" s="587"/>
      <c r="AE52" s="587"/>
      <c r="AF52" s="1048"/>
      <c r="AG52" s="1048"/>
      <c r="AH52" s="1048"/>
      <c r="AI52" s="1048"/>
      <c r="AJ52" s="1048"/>
      <c r="AK52" s="1048"/>
      <c r="AL52" s="1048"/>
      <c r="AM52" s="1048"/>
      <c r="AN52" s="1048"/>
      <c r="AO52" s="1048"/>
      <c r="AP52" s="1048"/>
      <c r="AQ52" s="669"/>
      <c r="AR52" s="669"/>
      <c r="AS52" s="569"/>
      <c r="AT52" s="570"/>
      <c r="BF52" s="587"/>
      <c r="BG52" s="587"/>
      <c r="BH52" s="587"/>
      <c r="BI52" s="587"/>
      <c r="BJ52" s="587"/>
      <c r="BK52" s="587"/>
      <c r="BL52" s="587"/>
      <c r="BM52" s="587"/>
      <c r="BN52" s="587"/>
      <c r="BO52" s="587"/>
      <c r="BP52" s="587"/>
      <c r="BQ52" s="587"/>
      <c r="BR52" s="1048"/>
      <c r="BS52" s="1048"/>
      <c r="BT52" s="1370"/>
      <c r="BU52" s="1370"/>
      <c r="BV52" s="1370"/>
      <c r="BW52" s="1370"/>
      <c r="BX52" s="1370"/>
      <c r="BY52" s="1370"/>
      <c r="BZ52" s="1370"/>
      <c r="CA52" s="1370"/>
      <c r="CB52" s="1370"/>
      <c r="CC52" s="549"/>
    </row>
    <row r="53" spans="2:82" ht="30" customHeight="1">
      <c r="B53" s="556"/>
      <c r="C53" s="569"/>
      <c r="D53" s="569"/>
      <c r="E53" s="587"/>
      <c r="F53" s="569"/>
      <c r="J53" s="587"/>
      <c r="K53" s="587"/>
      <c r="L53" s="587"/>
      <c r="M53" s="587"/>
      <c r="N53" s="587"/>
      <c r="O53" s="587"/>
      <c r="P53" s="587"/>
      <c r="Q53" s="634"/>
      <c r="R53" s="570"/>
      <c r="S53" s="587" t="s">
        <v>47</v>
      </c>
      <c r="T53" s="587"/>
      <c r="U53" s="587" t="s">
        <v>2457</v>
      </c>
      <c r="V53" s="570"/>
      <c r="W53" s="570"/>
      <c r="X53" s="570"/>
      <c r="Y53" s="570"/>
      <c r="Z53" s="587"/>
      <c r="AA53" s="587"/>
      <c r="AB53" s="587"/>
      <c r="AC53" s="587"/>
      <c r="AD53" s="587"/>
      <c r="AE53" s="587"/>
      <c r="AF53" s="669"/>
      <c r="AG53" s="608"/>
      <c r="AH53" s="608"/>
      <c r="AI53" s="608"/>
      <c r="AJ53" s="608"/>
      <c r="AK53" s="608"/>
      <c r="AL53" s="608"/>
      <c r="AM53" s="608"/>
      <c r="AN53" s="608"/>
      <c r="AO53" s="608"/>
      <c r="AP53" s="608"/>
      <c r="AQ53" s="645"/>
      <c r="AR53" s="569"/>
      <c r="AS53" s="569"/>
      <c r="AT53" s="645"/>
      <c r="AU53" s="587"/>
      <c r="AV53" s="587"/>
      <c r="AW53" s="587"/>
      <c r="AX53" s="570"/>
      <c r="AY53" s="570"/>
      <c r="AZ53" s="570"/>
      <c r="BA53" s="570"/>
      <c r="BB53" s="587"/>
      <c r="BC53" s="587"/>
      <c r="BD53" s="587"/>
      <c r="BE53" s="587"/>
      <c r="BF53" s="587"/>
      <c r="BG53" s="587"/>
      <c r="BH53" s="587"/>
      <c r="BI53" s="587"/>
      <c r="BJ53" s="587"/>
      <c r="BK53" s="587"/>
      <c r="BL53" s="587"/>
      <c r="BM53" s="587"/>
      <c r="BN53" s="587"/>
      <c r="BO53" s="587"/>
      <c r="BP53" s="587"/>
      <c r="BQ53" s="587"/>
      <c r="BR53" s="2442" t="s">
        <v>915</v>
      </c>
      <c r="BS53" s="2444"/>
      <c r="BT53" s="2436"/>
      <c r="BU53" s="2437"/>
      <c r="BV53" s="2437"/>
      <c r="BW53" s="2437"/>
      <c r="BX53" s="2437"/>
      <c r="BY53" s="2437"/>
      <c r="BZ53" s="2437"/>
      <c r="CA53" s="2437"/>
      <c r="CB53" s="2438"/>
      <c r="CC53" s="549"/>
    </row>
    <row r="54" spans="2:82" s="548" customFormat="1" ht="22.5" customHeight="1">
      <c r="B54" s="567"/>
      <c r="C54" s="569"/>
      <c r="D54" s="569"/>
      <c r="E54" s="587"/>
      <c r="F54" s="569"/>
      <c r="G54" s="544"/>
      <c r="H54" s="544"/>
      <c r="I54" s="544"/>
      <c r="J54" s="587"/>
      <c r="K54" s="587"/>
      <c r="L54" s="587"/>
      <c r="M54" s="587"/>
      <c r="N54" s="587"/>
      <c r="O54" s="587"/>
      <c r="P54" s="587"/>
      <c r="Q54" s="634"/>
      <c r="R54" s="570"/>
      <c r="AE54" s="587"/>
      <c r="AF54" s="608"/>
      <c r="AG54" s="608"/>
      <c r="AH54" s="608"/>
      <c r="AI54" s="608"/>
      <c r="AJ54" s="608"/>
      <c r="AK54" s="608"/>
      <c r="AL54" s="608"/>
      <c r="AM54" s="608"/>
      <c r="AN54" s="608"/>
      <c r="AO54" s="608"/>
      <c r="AP54" s="608"/>
      <c r="AQ54" s="608"/>
      <c r="AR54" s="608"/>
      <c r="AS54" s="645"/>
      <c r="AT54" s="645"/>
      <c r="BG54" s="587"/>
      <c r="BH54" s="587"/>
      <c r="BI54" s="587"/>
      <c r="BJ54" s="587"/>
      <c r="BK54" s="587"/>
      <c r="BL54" s="587"/>
      <c r="BM54" s="587"/>
      <c r="BN54" s="587"/>
      <c r="BO54" s="587"/>
      <c r="BP54" s="587"/>
      <c r="BQ54" s="587"/>
      <c r="BR54" s="2434"/>
      <c r="BS54" s="2444"/>
      <c r="BT54" s="2439"/>
      <c r="BU54" s="2440"/>
      <c r="BV54" s="2440"/>
      <c r="BW54" s="2440"/>
      <c r="BX54" s="2440"/>
      <c r="BY54" s="2440"/>
      <c r="BZ54" s="2440"/>
      <c r="CA54" s="2440"/>
      <c r="CB54" s="2441"/>
      <c r="CC54" s="549"/>
    </row>
    <row r="55" spans="2:82" s="548" customFormat="1" ht="15.75" customHeight="1">
      <c r="B55" s="567"/>
      <c r="C55" s="569"/>
      <c r="D55" s="569"/>
      <c r="E55" s="587"/>
      <c r="F55" s="569"/>
      <c r="G55" s="544"/>
      <c r="H55" s="544"/>
      <c r="I55" s="544"/>
      <c r="J55" s="587"/>
      <c r="K55" s="587"/>
      <c r="L55" s="587"/>
      <c r="M55" s="587"/>
      <c r="N55" s="587"/>
      <c r="O55" s="587"/>
      <c r="P55" s="587"/>
      <c r="Q55" s="634"/>
      <c r="R55" s="570"/>
      <c r="AA55" s="587"/>
      <c r="AB55" s="587"/>
      <c r="AC55" s="587"/>
      <c r="AD55" s="587"/>
      <c r="AE55" s="587"/>
      <c r="AF55" s="669"/>
      <c r="AG55" s="608"/>
      <c r="AH55" s="608"/>
      <c r="AI55" s="608"/>
      <c r="AJ55" s="608"/>
      <c r="AK55" s="608"/>
      <c r="AL55" s="608"/>
      <c r="AM55" s="608"/>
      <c r="AN55" s="608"/>
      <c r="AO55" s="608"/>
      <c r="AP55" s="608"/>
      <c r="AQ55" s="608"/>
      <c r="AR55" s="608"/>
      <c r="AS55" s="645"/>
      <c r="AT55" s="645"/>
      <c r="BC55" s="587"/>
      <c r="BD55" s="587"/>
      <c r="BE55" s="587"/>
      <c r="BF55" s="587"/>
      <c r="BG55" s="587"/>
      <c r="BH55" s="587"/>
      <c r="BI55" s="587"/>
      <c r="BJ55" s="587"/>
      <c r="BK55" s="587"/>
      <c r="BL55" s="587"/>
      <c r="BM55" s="587"/>
      <c r="BN55" s="587"/>
      <c r="BO55" s="587"/>
      <c r="BP55" s="587"/>
      <c r="BQ55" s="587"/>
      <c r="BR55" s="1048"/>
      <c r="BS55" s="1048"/>
      <c r="BT55" s="1371"/>
      <c r="BU55" s="1371"/>
      <c r="BV55" s="1371"/>
      <c r="BW55" s="1371"/>
      <c r="BX55" s="1371"/>
      <c r="BY55" s="1371"/>
      <c r="BZ55" s="1371"/>
      <c r="CA55" s="1371"/>
      <c r="CB55" s="1371"/>
      <c r="CC55" s="549"/>
    </row>
    <row r="56" spans="2:82" s="548" customFormat="1" ht="30" customHeight="1">
      <c r="B56" s="567"/>
      <c r="C56" s="569"/>
      <c r="D56" s="569"/>
      <c r="E56" s="587"/>
      <c r="F56" s="569"/>
      <c r="G56" s="544"/>
      <c r="H56" s="544"/>
      <c r="I56" s="544"/>
      <c r="J56" s="587"/>
      <c r="K56" s="587"/>
      <c r="L56" s="587"/>
      <c r="M56" s="587"/>
      <c r="N56" s="587"/>
      <c r="O56" s="587"/>
      <c r="P56" s="587" t="s">
        <v>7</v>
      </c>
      <c r="S56" s="550" t="s">
        <v>2458</v>
      </c>
      <c r="T56" s="544"/>
      <c r="AF56" s="544"/>
      <c r="AG56" s="608"/>
      <c r="AH56" s="608"/>
      <c r="AI56" s="608"/>
      <c r="AJ56" s="608"/>
      <c r="AK56" s="608"/>
      <c r="AL56" s="608"/>
      <c r="AM56" s="608"/>
      <c r="AN56" s="608"/>
      <c r="AO56" s="608"/>
      <c r="AP56" s="608"/>
      <c r="AQ56" s="645"/>
      <c r="AR56" s="645"/>
      <c r="AS56" s="645"/>
      <c r="AT56" s="645"/>
      <c r="AU56" s="587"/>
      <c r="AV56" s="587"/>
      <c r="AW56" s="587"/>
      <c r="AX56" s="570"/>
      <c r="AY56" s="570"/>
      <c r="AZ56" s="570"/>
      <c r="BA56" s="570"/>
      <c r="BB56" s="587"/>
      <c r="BC56" s="570"/>
      <c r="BD56" s="587"/>
      <c r="BE56" s="587"/>
      <c r="BF56" s="587"/>
      <c r="BG56" s="587"/>
      <c r="BH56" s="587"/>
      <c r="BI56" s="587"/>
      <c r="BJ56" s="587"/>
      <c r="BK56" s="587"/>
      <c r="BL56" s="587"/>
      <c r="BM56" s="587"/>
      <c r="BN56" s="587"/>
      <c r="BO56" s="587"/>
      <c r="BP56" s="587"/>
      <c r="BQ56" s="587"/>
      <c r="BR56" s="2442" t="s">
        <v>181</v>
      </c>
      <c r="BS56" s="2443"/>
      <c r="BT56" s="2436"/>
      <c r="BU56" s="2437"/>
      <c r="BV56" s="2437"/>
      <c r="BW56" s="2437"/>
      <c r="BX56" s="2437"/>
      <c r="BY56" s="2437"/>
      <c r="BZ56" s="2437"/>
      <c r="CA56" s="2437"/>
      <c r="CB56" s="2438"/>
      <c r="CC56" s="549"/>
    </row>
    <row r="57" spans="2:82" s="548" customFormat="1" ht="22.5" customHeight="1">
      <c r="B57" s="567"/>
      <c r="C57" s="569"/>
      <c r="D57" s="569"/>
      <c r="E57" s="587"/>
      <c r="F57" s="569"/>
      <c r="G57" s="544"/>
      <c r="H57" s="544"/>
      <c r="I57" s="544"/>
      <c r="J57" s="587"/>
      <c r="K57" s="587"/>
      <c r="L57" s="587"/>
      <c r="M57" s="587"/>
      <c r="N57" s="587"/>
      <c r="O57" s="587"/>
      <c r="P57" s="587"/>
      <c r="Q57" s="634"/>
      <c r="R57" s="570"/>
      <c r="AE57" s="587"/>
      <c r="AF57" s="608"/>
      <c r="AG57" s="608"/>
      <c r="AH57" s="608"/>
      <c r="AI57" s="608"/>
      <c r="AJ57" s="608"/>
      <c r="AK57" s="608"/>
      <c r="AL57" s="608"/>
      <c r="AM57" s="608"/>
      <c r="AN57" s="608"/>
      <c r="AO57" s="608"/>
      <c r="AP57" s="608"/>
      <c r="AQ57" s="608"/>
      <c r="AR57" s="608"/>
      <c r="AS57" s="645"/>
      <c r="AT57" s="645"/>
      <c r="BF57" s="587"/>
      <c r="BG57" s="587"/>
      <c r="BH57" s="587"/>
      <c r="BI57" s="587"/>
      <c r="BJ57" s="587"/>
      <c r="BK57" s="587"/>
      <c r="BL57" s="587"/>
      <c r="BM57" s="587"/>
      <c r="BN57" s="587"/>
      <c r="BO57" s="587"/>
      <c r="BP57" s="587"/>
      <c r="BQ57" s="587"/>
      <c r="BR57" s="2442"/>
      <c r="BS57" s="2443"/>
      <c r="BT57" s="2439"/>
      <c r="BU57" s="2440"/>
      <c r="BV57" s="2440"/>
      <c r="BW57" s="2440"/>
      <c r="BX57" s="2440"/>
      <c r="BY57" s="2440"/>
      <c r="BZ57" s="2440"/>
      <c r="CA57" s="2440"/>
      <c r="CB57" s="2441"/>
      <c r="CC57" s="549"/>
    </row>
    <row r="58" spans="2:82" ht="30" customHeight="1">
      <c r="B58" s="556"/>
      <c r="C58" s="612"/>
      <c r="D58" s="650"/>
      <c r="E58" s="612"/>
      <c r="F58" s="612"/>
      <c r="G58" s="612"/>
      <c r="H58" s="612"/>
      <c r="I58" s="612"/>
      <c r="J58" s="1044" t="s">
        <v>396</v>
      </c>
      <c r="K58" s="612"/>
      <c r="L58" s="612"/>
      <c r="M58" s="612"/>
      <c r="N58" s="612"/>
      <c r="O58" s="612"/>
      <c r="P58" s="587" t="s">
        <v>2459</v>
      </c>
      <c r="Q58" s="612"/>
      <c r="R58" s="612"/>
      <c r="S58" s="612"/>
      <c r="T58" s="612"/>
      <c r="U58" s="612"/>
      <c r="V58" s="616"/>
      <c r="W58" s="616"/>
      <c r="X58" s="616"/>
      <c r="Y58" s="616"/>
      <c r="Z58" s="616"/>
      <c r="AA58" s="616"/>
      <c r="AB58" s="616"/>
      <c r="AC58" s="616"/>
      <c r="AD58" s="612"/>
      <c r="AE58" s="612"/>
      <c r="AF58" s="612"/>
      <c r="AG58" s="620"/>
      <c r="AH58" s="612"/>
      <c r="AI58" s="612"/>
      <c r="AJ58" s="612"/>
      <c r="AK58" s="612"/>
      <c r="AL58" s="612"/>
      <c r="AM58" s="621"/>
      <c r="AN58" s="621"/>
      <c r="AO58" s="621"/>
      <c r="AP58" s="621"/>
      <c r="AQ58" s="621"/>
      <c r="AR58" s="621"/>
      <c r="AS58" s="621"/>
      <c r="AT58" s="621"/>
      <c r="AU58" s="621"/>
      <c r="AV58" s="621"/>
      <c r="AW58" s="621"/>
      <c r="AX58" s="621"/>
      <c r="AY58" s="622"/>
      <c r="AZ58" s="622"/>
      <c r="BA58" s="622"/>
      <c r="BB58" s="622"/>
      <c r="BC58" s="566"/>
      <c r="BD58" s="566"/>
      <c r="BE58" s="566"/>
      <c r="BF58" s="566"/>
      <c r="BG58" s="566"/>
      <c r="BH58" s="566"/>
      <c r="BI58" s="566"/>
      <c r="BJ58" s="566"/>
      <c r="BK58" s="566"/>
      <c r="BL58" s="566"/>
      <c r="BM58" s="566"/>
      <c r="BN58" s="566"/>
      <c r="BO58" s="566"/>
      <c r="BP58" s="566"/>
      <c r="BQ58" s="566"/>
      <c r="BR58" s="566"/>
      <c r="BT58" s="27"/>
      <c r="BU58" s="101"/>
      <c r="BV58" s="101"/>
      <c r="BW58" s="101"/>
      <c r="BX58" s="101"/>
      <c r="BY58" s="101"/>
      <c r="BZ58" s="101"/>
      <c r="CA58" s="101"/>
      <c r="CB58" s="21"/>
      <c r="CC58" s="625"/>
    </row>
    <row r="59" spans="2:82" ht="30" customHeight="1">
      <c r="B59" s="556"/>
      <c r="C59" s="612"/>
      <c r="D59" s="650"/>
      <c r="E59" s="612"/>
      <c r="F59" s="612"/>
      <c r="G59" s="612"/>
      <c r="H59" s="612"/>
      <c r="I59" s="612"/>
      <c r="J59" s="612"/>
      <c r="K59" s="612"/>
      <c r="L59" s="612"/>
      <c r="M59" s="612"/>
      <c r="N59" s="612"/>
      <c r="O59" s="612"/>
      <c r="P59" s="651" t="s">
        <v>2460</v>
      </c>
      <c r="Q59" s="612"/>
      <c r="R59" s="612"/>
      <c r="S59" s="612"/>
      <c r="T59" s="612"/>
      <c r="U59" s="612"/>
      <c r="V59" s="616"/>
      <c r="W59" s="616"/>
      <c r="X59" s="616"/>
      <c r="Y59" s="616"/>
      <c r="Z59" s="616"/>
      <c r="AA59" s="616"/>
      <c r="AB59" s="616"/>
      <c r="AC59" s="616"/>
      <c r="AD59" s="612"/>
      <c r="AE59" s="612"/>
      <c r="AF59" s="612"/>
      <c r="AG59" s="620"/>
      <c r="AH59" s="612"/>
      <c r="AI59" s="612"/>
      <c r="AJ59" s="612"/>
      <c r="AK59" s="612"/>
      <c r="AL59" s="612"/>
      <c r="AM59" s="621"/>
      <c r="AN59" s="621"/>
      <c r="AO59" s="621"/>
      <c r="AP59" s="621"/>
      <c r="AQ59" s="621"/>
      <c r="AR59" s="621"/>
      <c r="AS59" s="621"/>
      <c r="AT59" s="621"/>
      <c r="AU59" s="621"/>
      <c r="AV59" s="621"/>
      <c r="AW59" s="621"/>
      <c r="AX59" s="621"/>
      <c r="AY59" s="622"/>
      <c r="AZ59" s="622"/>
      <c r="BA59" s="622"/>
      <c r="BB59" s="622"/>
      <c r="BC59" s="566"/>
      <c r="BD59" s="566"/>
      <c r="BE59" s="566"/>
      <c r="BF59" s="566"/>
      <c r="BG59" s="566"/>
      <c r="BH59" s="566"/>
      <c r="BI59" s="566"/>
      <c r="BJ59" s="566"/>
      <c r="BK59" s="566"/>
      <c r="BL59" s="566"/>
      <c r="BM59" s="566"/>
      <c r="BN59" s="566"/>
      <c r="BO59" s="566"/>
      <c r="BP59" s="566"/>
      <c r="BQ59" s="566"/>
      <c r="BR59" s="566"/>
      <c r="BT59" s="27"/>
      <c r="BU59" s="101"/>
      <c r="BV59" s="101"/>
      <c r="BW59" s="101"/>
      <c r="BX59" s="101"/>
      <c r="BY59" s="101"/>
      <c r="BZ59" s="101"/>
      <c r="CA59" s="101"/>
      <c r="CB59" s="21"/>
      <c r="CC59" s="625"/>
    </row>
    <row r="60" spans="2:82" ht="16.2" customHeight="1">
      <c r="B60" s="556"/>
      <c r="C60" s="627"/>
      <c r="D60" s="612"/>
      <c r="E60" s="615"/>
      <c r="F60" s="650"/>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566"/>
      <c r="BD60" s="566"/>
      <c r="BE60" s="566"/>
      <c r="BF60" s="566"/>
      <c r="BG60" s="566"/>
      <c r="BH60" s="566"/>
      <c r="BI60" s="566"/>
      <c r="BJ60" s="566"/>
      <c r="BK60" s="566"/>
      <c r="BL60" s="566"/>
      <c r="BM60" s="566"/>
      <c r="BN60" s="566"/>
      <c r="BO60" s="566"/>
      <c r="BP60" s="566"/>
      <c r="BQ60" s="566"/>
      <c r="BR60" s="566"/>
      <c r="BT60" s="27"/>
      <c r="BU60" s="101"/>
      <c r="BV60" s="101"/>
      <c r="BW60" s="101"/>
      <c r="BX60" s="101"/>
      <c r="BY60" s="101"/>
      <c r="BZ60" s="101"/>
      <c r="CA60" s="101"/>
      <c r="CB60" s="21"/>
      <c r="CC60" s="625"/>
    </row>
    <row r="61" spans="2:82" ht="30" customHeight="1">
      <c r="B61" s="556"/>
      <c r="C61" s="627"/>
      <c r="D61" s="612"/>
      <c r="E61" s="651"/>
      <c r="F61" s="650"/>
      <c r="G61" s="612"/>
      <c r="H61" s="612"/>
      <c r="I61" s="612"/>
      <c r="J61" s="612"/>
      <c r="K61" s="612"/>
      <c r="L61" s="612"/>
      <c r="N61" s="612"/>
      <c r="O61" s="612"/>
      <c r="P61" s="587"/>
      <c r="S61" s="587" t="s">
        <v>46</v>
      </c>
      <c r="T61" s="587"/>
      <c r="U61" s="587" t="s">
        <v>2456</v>
      </c>
      <c r="V61" s="570"/>
      <c r="W61" s="570"/>
      <c r="X61" s="570"/>
      <c r="Y61" s="570"/>
      <c r="Z61" s="587"/>
      <c r="AA61" s="587"/>
      <c r="AB61" s="587"/>
      <c r="AC61" s="587"/>
      <c r="AD61" s="587"/>
      <c r="AE61" s="587"/>
      <c r="AF61" s="669"/>
      <c r="AG61" s="608"/>
      <c r="AH61" s="608"/>
      <c r="AI61" s="608"/>
      <c r="AJ61" s="608"/>
      <c r="AK61" s="608"/>
      <c r="AL61" s="608"/>
      <c r="AM61" s="612"/>
      <c r="AN61" s="612"/>
      <c r="AO61" s="612"/>
      <c r="AP61" s="612"/>
      <c r="AQ61" s="612"/>
      <c r="AR61" s="612"/>
      <c r="AS61" s="612"/>
      <c r="AT61" s="612"/>
      <c r="AU61" s="612"/>
      <c r="AV61" s="612"/>
      <c r="AW61" s="612"/>
      <c r="AX61" s="612"/>
      <c r="AY61" s="612"/>
      <c r="AZ61" s="612"/>
      <c r="BC61" s="566"/>
      <c r="BD61" s="566"/>
      <c r="BE61" s="566"/>
      <c r="BF61" s="566"/>
      <c r="BG61" s="566"/>
      <c r="BH61" s="566"/>
      <c r="BI61" s="566"/>
      <c r="BL61" s="566"/>
      <c r="BM61" s="566"/>
      <c r="BN61" s="566"/>
      <c r="BO61" s="566"/>
      <c r="BP61" s="566"/>
      <c r="BQ61" s="566"/>
      <c r="BR61" s="2442" t="s">
        <v>87</v>
      </c>
      <c r="BS61" s="2444"/>
      <c r="BT61" s="2436"/>
      <c r="BU61" s="2437"/>
      <c r="BV61" s="2437"/>
      <c r="BW61" s="2437"/>
      <c r="BX61" s="2437"/>
      <c r="BY61" s="2437"/>
      <c r="BZ61" s="2437"/>
      <c r="CA61" s="2437"/>
      <c r="CB61" s="2438"/>
      <c r="CC61" s="670"/>
    </row>
    <row r="62" spans="2:82" ht="22.5" customHeight="1">
      <c r="B62" s="556"/>
      <c r="C62" s="627"/>
      <c r="D62" s="612"/>
      <c r="E62" s="612"/>
      <c r="F62" s="650"/>
      <c r="G62" s="612"/>
      <c r="H62" s="612"/>
      <c r="I62" s="612"/>
      <c r="J62" s="612"/>
      <c r="K62" s="612"/>
      <c r="L62" s="612"/>
      <c r="M62" s="612"/>
      <c r="N62" s="612"/>
      <c r="O62" s="612"/>
      <c r="P62" s="612"/>
      <c r="Q62" s="612"/>
      <c r="R62" s="612"/>
      <c r="AD62" s="587"/>
      <c r="AE62" s="587"/>
      <c r="AF62" s="608"/>
      <c r="AG62" s="608"/>
      <c r="AH62" s="608"/>
      <c r="AI62" s="608"/>
      <c r="AJ62" s="608"/>
      <c r="AK62" s="608"/>
      <c r="AL62" s="608"/>
      <c r="AM62" s="612"/>
      <c r="AN62" s="612"/>
      <c r="AO62" s="612"/>
      <c r="AP62" s="612"/>
      <c r="AQ62" s="612"/>
      <c r="AR62" s="612"/>
      <c r="AS62" s="612"/>
      <c r="AT62" s="612"/>
      <c r="AU62" s="612"/>
      <c r="AV62" s="612"/>
      <c r="AW62" s="612"/>
      <c r="AX62" s="612"/>
      <c r="AY62" s="612"/>
      <c r="AZ62" s="612"/>
      <c r="BC62" s="566"/>
      <c r="BD62" s="566"/>
      <c r="BE62" s="566"/>
      <c r="BF62" s="566"/>
      <c r="BG62" s="566"/>
      <c r="BH62" s="566"/>
      <c r="BI62" s="566"/>
      <c r="BL62" s="566"/>
      <c r="BM62" s="566"/>
      <c r="BN62" s="566"/>
      <c r="BO62" s="566"/>
      <c r="BP62" s="566"/>
      <c r="BQ62" s="566"/>
      <c r="BR62" s="2434"/>
      <c r="BS62" s="2444"/>
      <c r="BT62" s="2439"/>
      <c r="BU62" s="2440"/>
      <c r="BV62" s="2440"/>
      <c r="BW62" s="2440"/>
      <c r="BX62" s="2440"/>
      <c r="BY62" s="2440"/>
      <c r="BZ62" s="2440"/>
      <c r="CA62" s="2440"/>
      <c r="CB62" s="2441"/>
      <c r="CC62" s="628"/>
      <c r="CD62" s="566"/>
    </row>
    <row r="63" spans="2:82" ht="15.75" customHeight="1">
      <c r="B63" s="556"/>
      <c r="C63" s="612"/>
      <c r="D63" s="612"/>
      <c r="E63" s="652"/>
      <c r="F63" s="612"/>
      <c r="G63" s="615"/>
      <c r="H63" s="614"/>
      <c r="I63" s="614"/>
      <c r="J63" s="614"/>
      <c r="K63" s="614"/>
      <c r="L63" s="612"/>
      <c r="M63" s="612"/>
      <c r="N63" s="612"/>
      <c r="O63" s="612"/>
      <c r="P63" s="612"/>
      <c r="Q63" s="612"/>
      <c r="R63" s="612"/>
      <c r="AD63" s="587"/>
      <c r="AE63" s="587"/>
      <c r="AF63" s="1048"/>
      <c r="AG63" s="1048"/>
      <c r="AH63" s="1048"/>
      <c r="AI63" s="1048"/>
      <c r="AJ63" s="1048"/>
      <c r="AK63" s="1048"/>
      <c r="AL63" s="1048"/>
      <c r="AM63" s="1047"/>
      <c r="AN63" s="1047"/>
      <c r="AO63" s="1047"/>
      <c r="AP63" s="623"/>
      <c r="AQ63" s="623"/>
      <c r="AR63" s="623"/>
      <c r="AS63" s="623"/>
      <c r="AT63" s="623"/>
      <c r="AU63" s="623"/>
      <c r="AV63" s="623"/>
      <c r="AW63" s="612"/>
      <c r="AX63" s="612"/>
      <c r="AY63" s="612"/>
      <c r="AZ63" s="619"/>
      <c r="BT63" s="21"/>
      <c r="BU63" s="21"/>
      <c r="BV63" s="21"/>
      <c r="BW63" s="21"/>
      <c r="BX63" s="21"/>
      <c r="BY63" s="1372"/>
      <c r="BZ63" s="21"/>
      <c r="CA63" s="21"/>
      <c r="CB63" s="21"/>
      <c r="CC63" s="549"/>
    </row>
    <row r="64" spans="2:82" ht="30" customHeight="1">
      <c r="B64" s="556"/>
      <c r="C64" s="612"/>
      <c r="D64" s="612"/>
      <c r="E64" s="653"/>
      <c r="F64" s="612"/>
      <c r="G64" s="637"/>
      <c r="H64" s="614"/>
      <c r="I64" s="614"/>
      <c r="J64" s="614"/>
      <c r="K64" s="614"/>
      <c r="L64" s="612"/>
      <c r="M64" s="612"/>
      <c r="N64" s="612"/>
      <c r="O64" s="612"/>
      <c r="P64" s="587"/>
      <c r="S64" s="587" t="s">
        <v>47</v>
      </c>
      <c r="T64" s="587"/>
      <c r="U64" s="587" t="s">
        <v>2457</v>
      </c>
      <c r="V64" s="570"/>
      <c r="W64" s="570"/>
      <c r="X64" s="570"/>
      <c r="Y64" s="570"/>
      <c r="Z64" s="587"/>
      <c r="AA64" s="587"/>
      <c r="AB64" s="587"/>
      <c r="AC64" s="587"/>
      <c r="AD64" s="587"/>
      <c r="AE64" s="587"/>
      <c r="AF64" s="669"/>
      <c r="AG64" s="608"/>
      <c r="AH64" s="608"/>
      <c r="AI64" s="608"/>
      <c r="AJ64" s="608"/>
      <c r="AK64" s="608"/>
      <c r="AL64" s="608"/>
      <c r="AM64" s="1047"/>
      <c r="AN64" s="1047"/>
      <c r="AO64" s="1047"/>
      <c r="AP64" s="624"/>
      <c r="AQ64" s="624"/>
      <c r="AR64" s="624"/>
      <c r="AS64" s="624"/>
      <c r="AT64" s="624"/>
      <c r="AU64" s="624"/>
      <c r="AV64" s="624"/>
      <c r="AW64" s="615"/>
      <c r="AX64" s="612"/>
      <c r="AY64" s="612"/>
      <c r="AZ64" s="619"/>
      <c r="BR64" s="2442" t="s">
        <v>59</v>
      </c>
      <c r="BS64" s="2443"/>
      <c r="BT64" s="2436"/>
      <c r="BU64" s="2437"/>
      <c r="BV64" s="2437"/>
      <c r="BW64" s="2437"/>
      <c r="BX64" s="2437"/>
      <c r="BY64" s="2437"/>
      <c r="BZ64" s="2437"/>
      <c r="CA64" s="2437"/>
      <c r="CB64" s="2438"/>
      <c r="CC64" s="549"/>
    </row>
    <row r="65" spans="2:82" ht="22.5" customHeight="1">
      <c r="B65" s="556"/>
      <c r="C65" s="612"/>
      <c r="D65" s="612"/>
      <c r="E65" s="653"/>
      <c r="F65" s="612"/>
      <c r="G65" s="637"/>
      <c r="H65" s="614"/>
      <c r="I65" s="614"/>
      <c r="J65" s="614"/>
      <c r="K65" s="614"/>
      <c r="L65" s="612"/>
      <c r="M65" s="612"/>
      <c r="N65" s="612"/>
      <c r="O65" s="612"/>
      <c r="P65" s="587"/>
      <c r="V65" s="612"/>
      <c r="W65" s="612"/>
      <c r="X65" s="612"/>
      <c r="Y65" s="612"/>
      <c r="Z65" s="612"/>
      <c r="AA65" s="612"/>
      <c r="AB65" s="612"/>
      <c r="AC65" s="612"/>
      <c r="AD65" s="612"/>
      <c r="AE65" s="612"/>
      <c r="AF65" s="612"/>
      <c r="AG65" s="1047"/>
      <c r="AH65" s="1047"/>
      <c r="AI65" s="1047"/>
      <c r="AJ65" s="1047"/>
      <c r="AK65" s="1047"/>
      <c r="AL65" s="1047"/>
      <c r="AM65" s="1047"/>
      <c r="AN65" s="1047"/>
      <c r="AO65" s="1047"/>
      <c r="AP65" s="624"/>
      <c r="AQ65" s="624"/>
      <c r="AR65" s="624"/>
      <c r="AS65" s="624"/>
      <c r="AT65" s="624"/>
      <c r="AU65" s="624"/>
      <c r="AV65" s="624"/>
      <c r="AW65" s="615"/>
      <c r="AX65" s="612"/>
      <c r="AY65" s="612"/>
      <c r="AZ65" s="619"/>
      <c r="BR65" s="2442"/>
      <c r="BS65" s="2443"/>
      <c r="BT65" s="2439"/>
      <c r="BU65" s="2440"/>
      <c r="BV65" s="2440"/>
      <c r="BW65" s="2440"/>
      <c r="BX65" s="2440"/>
      <c r="BY65" s="2440"/>
      <c r="BZ65" s="2440"/>
      <c r="CA65" s="2440"/>
      <c r="CB65" s="2441"/>
      <c r="CC65" s="549"/>
    </row>
    <row r="66" spans="2:82" ht="16.2" customHeight="1">
      <c r="B66" s="556"/>
      <c r="C66" s="612"/>
      <c r="D66" s="612"/>
      <c r="E66" s="653"/>
      <c r="F66" s="612"/>
      <c r="G66" s="637"/>
      <c r="H66" s="614"/>
      <c r="I66" s="614"/>
      <c r="J66" s="614"/>
      <c r="K66" s="614"/>
      <c r="L66" s="612"/>
      <c r="M66" s="612"/>
      <c r="N66" s="612"/>
      <c r="O66" s="612"/>
      <c r="P66" s="587"/>
      <c r="V66" s="612"/>
      <c r="W66" s="612"/>
      <c r="X66" s="612"/>
      <c r="Y66" s="612"/>
      <c r="Z66" s="612"/>
      <c r="AA66" s="612"/>
      <c r="AB66" s="612"/>
      <c r="AC66" s="612"/>
      <c r="AD66" s="612"/>
      <c r="AE66" s="612"/>
      <c r="AF66" s="612"/>
      <c r="AG66" s="1047"/>
      <c r="AH66" s="1047"/>
      <c r="AI66" s="1047"/>
      <c r="AJ66" s="1047"/>
      <c r="AK66" s="1047"/>
      <c r="AL66" s="1047"/>
      <c r="AM66" s="1047"/>
      <c r="AN66" s="1047"/>
      <c r="AO66" s="1047"/>
      <c r="AP66" s="624"/>
      <c r="AQ66" s="624"/>
      <c r="AR66" s="624"/>
      <c r="AS66" s="624"/>
      <c r="AT66" s="624"/>
      <c r="AU66" s="624"/>
      <c r="AV66" s="624"/>
      <c r="AW66" s="615"/>
      <c r="AX66" s="612"/>
      <c r="AY66" s="612"/>
      <c r="AZ66" s="619"/>
      <c r="BR66" s="669"/>
      <c r="BS66" s="608"/>
      <c r="BT66" s="1373"/>
      <c r="BU66" s="1373"/>
      <c r="BV66" s="1373"/>
      <c r="BW66" s="1373"/>
      <c r="BX66" s="1373"/>
      <c r="BY66" s="1373"/>
      <c r="BZ66" s="1373"/>
      <c r="CA66" s="1373"/>
      <c r="CB66" s="1373"/>
      <c r="CC66" s="549"/>
    </row>
    <row r="67" spans="2:82" ht="15.75" customHeight="1">
      <c r="B67" s="556"/>
      <c r="C67" s="612"/>
      <c r="D67" s="612"/>
      <c r="E67" s="653"/>
      <c r="F67" s="612"/>
      <c r="G67" s="614"/>
      <c r="H67" s="614"/>
      <c r="I67" s="614"/>
      <c r="J67" s="614"/>
      <c r="K67" s="614"/>
      <c r="L67" s="612"/>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9"/>
      <c r="AY67" s="612"/>
      <c r="AZ67" s="619"/>
      <c r="BT67" s="21"/>
      <c r="BU67" s="100"/>
      <c r="BV67" s="21"/>
      <c r="BW67" s="21"/>
      <c r="BX67" s="21"/>
      <c r="BY67" s="1374"/>
      <c r="BZ67" s="21"/>
      <c r="CA67" s="21"/>
      <c r="CB67" s="1375"/>
      <c r="CC67" s="549"/>
    </row>
    <row r="68" spans="2:82" ht="30" customHeight="1">
      <c r="B68" s="556"/>
      <c r="C68" s="612"/>
      <c r="D68" s="612"/>
      <c r="E68" s="550" t="s">
        <v>397</v>
      </c>
      <c r="F68" s="612"/>
      <c r="G68" s="611"/>
      <c r="H68" s="614"/>
      <c r="I68" s="614"/>
      <c r="J68" s="611" t="s">
        <v>398</v>
      </c>
      <c r="K68" s="614"/>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9"/>
      <c r="AY68" s="612"/>
      <c r="AZ68" s="619"/>
      <c r="BR68" s="2442">
        <v>10</v>
      </c>
      <c r="BS68" s="2444"/>
      <c r="BT68" s="2436"/>
      <c r="BU68" s="2437"/>
      <c r="BV68" s="2437"/>
      <c r="BW68" s="2437"/>
      <c r="BX68" s="2437"/>
      <c r="BY68" s="2437"/>
      <c r="BZ68" s="2437"/>
      <c r="CA68" s="2437"/>
      <c r="CB68" s="2438"/>
      <c r="CC68" s="549"/>
    </row>
    <row r="69" spans="2:82" ht="22.5" customHeight="1">
      <c r="B69" s="556"/>
      <c r="C69" s="612"/>
      <c r="D69" s="612"/>
      <c r="E69" s="610"/>
      <c r="F69" s="612"/>
      <c r="G69" s="614"/>
      <c r="H69" s="614"/>
      <c r="I69" s="614"/>
      <c r="J69" s="637" t="s">
        <v>399</v>
      </c>
      <c r="K69" s="614"/>
      <c r="L69" s="612"/>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9"/>
      <c r="AY69" s="612"/>
      <c r="AZ69" s="619"/>
      <c r="BR69" s="2434"/>
      <c r="BS69" s="2444"/>
      <c r="BT69" s="2439"/>
      <c r="BU69" s="2440"/>
      <c r="BV69" s="2440"/>
      <c r="BW69" s="2440"/>
      <c r="BX69" s="2440"/>
      <c r="BY69" s="2440"/>
      <c r="BZ69" s="2440"/>
      <c r="CA69" s="2440"/>
      <c r="CB69" s="2441"/>
      <c r="CC69" s="549"/>
    </row>
    <row r="70" spans="2:82" ht="16.2" customHeight="1">
      <c r="B70" s="556"/>
      <c r="C70" s="612"/>
      <c r="D70" s="612"/>
      <c r="E70" s="610"/>
      <c r="F70" s="612"/>
      <c r="G70" s="1044"/>
      <c r="H70" s="614"/>
      <c r="I70" s="614"/>
      <c r="J70" s="614"/>
      <c r="K70" s="614"/>
      <c r="L70" s="612"/>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2"/>
      <c r="AK70" s="612"/>
      <c r="AL70" s="612"/>
      <c r="AM70" s="612"/>
      <c r="AN70" s="612"/>
      <c r="AO70" s="612"/>
      <c r="AP70" s="612"/>
      <c r="AQ70" s="612"/>
      <c r="AR70" s="612"/>
      <c r="AS70" s="612"/>
      <c r="AT70" s="612"/>
      <c r="AU70" s="612"/>
      <c r="AV70" s="612"/>
      <c r="AW70" s="615"/>
      <c r="AX70" s="612"/>
      <c r="AY70" s="612"/>
      <c r="AZ70" s="619"/>
      <c r="BM70" s="542"/>
      <c r="BT70" s="21"/>
      <c r="BU70" s="21"/>
      <c r="BV70" s="21"/>
      <c r="BW70" s="21"/>
      <c r="BX70" s="21"/>
      <c r="BY70" s="1372"/>
      <c r="BZ70" s="21"/>
      <c r="CA70" s="21"/>
      <c r="CB70" s="21"/>
      <c r="CC70" s="549"/>
    </row>
    <row r="71" spans="2:82" ht="30" customHeight="1">
      <c r="B71" s="556"/>
      <c r="C71" s="612"/>
      <c r="D71" s="612"/>
      <c r="E71" s="550" t="s">
        <v>400</v>
      </c>
      <c r="F71" s="612"/>
      <c r="G71" s="614"/>
      <c r="H71" s="614"/>
      <c r="I71" s="614"/>
      <c r="J71" s="611" t="s">
        <v>48</v>
      </c>
      <c r="K71" s="614"/>
      <c r="L71" s="612"/>
      <c r="M71" s="612"/>
      <c r="N71" s="612"/>
      <c r="O71" s="612"/>
      <c r="P71" s="612"/>
      <c r="Q71" s="612"/>
      <c r="R71" s="612"/>
      <c r="S71" s="612"/>
      <c r="T71" s="612"/>
      <c r="U71" s="612"/>
      <c r="V71" s="612"/>
      <c r="W71" s="612"/>
      <c r="X71" s="612"/>
      <c r="Y71" s="612"/>
      <c r="Z71" s="612"/>
      <c r="AA71" s="612"/>
      <c r="AB71" s="612"/>
      <c r="AC71" s="612"/>
      <c r="AD71" s="612"/>
      <c r="AE71" s="612"/>
      <c r="AF71" s="612"/>
      <c r="AG71" s="612"/>
      <c r="AH71" s="612"/>
      <c r="AI71" s="612"/>
      <c r="AJ71" s="612"/>
      <c r="AK71" s="612"/>
      <c r="AL71" s="612"/>
      <c r="AM71" s="612"/>
      <c r="AN71" s="612"/>
      <c r="AO71" s="612"/>
      <c r="AP71" s="612"/>
      <c r="AQ71" s="612"/>
      <c r="AR71" s="612"/>
      <c r="AS71" s="612"/>
      <c r="AT71" s="612"/>
      <c r="AU71" s="612"/>
      <c r="AV71" s="612"/>
      <c r="AW71" s="615"/>
      <c r="AX71" s="612"/>
      <c r="AY71" s="612"/>
      <c r="AZ71" s="612"/>
      <c r="BM71" s="565"/>
      <c r="BR71" s="2442">
        <v>11</v>
      </c>
      <c r="BS71" s="2444"/>
      <c r="BT71" s="2436"/>
      <c r="BU71" s="2437"/>
      <c r="BV71" s="2437"/>
      <c r="BW71" s="2437"/>
      <c r="BX71" s="2437"/>
      <c r="BY71" s="2437"/>
      <c r="BZ71" s="2437"/>
      <c r="CA71" s="2437"/>
      <c r="CB71" s="2438"/>
      <c r="CC71" s="549"/>
    </row>
    <row r="72" spans="2:82" ht="22.5" customHeight="1">
      <c r="B72" s="556"/>
      <c r="C72" s="612"/>
      <c r="D72" s="612"/>
      <c r="E72" s="610"/>
      <c r="F72" s="612"/>
      <c r="G72" s="1044"/>
      <c r="H72" s="614"/>
      <c r="I72" s="614"/>
      <c r="J72" s="637" t="s">
        <v>1173</v>
      </c>
      <c r="K72" s="614"/>
      <c r="L72" s="612"/>
      <c r="M72" s="612"/>
      <c r="N72" s="612"/>
      <c r="O72" s="612"/>
      <c r="P72" s="612"/>
      <c r="Q72" s="612"/>
      <c r="R72" s="612"/>
      <c r="S72" s="612"/>
      <c r="T72" s="612"/>
      <c r="U72" s="612"/>
      <c r="V72" s="612"/>
      <c r="W72" s="612"/>
      <c r="X72" s="612"/>
      <c r="Y72" s="612"/>
      <c r="Z72" s="612"/>
      <c r="AA72" s="612"/>
      <c r="AB72" s="612"/>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9"/>
      <c r="BR72" s="2434"/>
      <c r="BS72" s="2444"/>
      <c r="BT72" s="2439"/>
      <c r="BU72" s="2440"/>
      <c r="BV72" s="2440"/>
      <c r="BW72" s="2440"/>
      <c r="BX72" s="2440"/>
      <c r="BY72" s="2440"/>
      <c r="BZ72" s="2440"/>
      <c r="CA72" s="2440"/>
      <c r="CB72" s="2441"/>
      <c r="CC72" s="549"/>
    </row>
    <row r="73" spans="2:82" ht="15.75" customHeight="1">
      <c r="B73" s="556"/>
      <c r="C73" s="612"/>
      <c r="D73" s="612"/>
      <c r="E73" s="653"/>
      <c r="F73" s="612"/>
      <c r="G73" s="636"/>
      <c r="H73" s="614"/>
      <c r="I73" s="614"/>
      <c r="J73" s="614"/>
      <c r="K73" s="614"/>
      <c r="L73" s="612"/>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2"/>
      <c r="AJ73" s="612"/>
      <c r="AK73" s="612"/>
      <c r="AL73" s="612"/>
      <c r="AM73" s="612"/>
      <c r="AN73" s="612"/>
      <c r="AO73" s="612"/>
      <c r="AP73" s="612"/>
      <c r="AQ73" s="612"/>
      <c r="AR73" s="612"/>
      <c r="AS73" s="612"/>
      <c r="AT73" s="612"/>
      <c r="AU73" s="612"/>
      <c r="AV73" s="612"/>
      <c r="AW73" s="615"/>
      <c r="AX73" s="619"/>
      <c r="AY73" s="612"/>
      <c r="AZ73" s="619"/>
      <c r="BY73" s="618"/>
      <c r="CB73" s="619"/>
      <c r="CC73" s="549"/>
    </row>
    <row r="74" spans="2:82" s="548" customFormat="1" ht="30" customHeight="1">
      <c r="B74" s="567"/>
      <c r="C74" s="612"/>
      <c r="D74" s="612"/>
      <c r="E74" s="610"/>
      <c r="F74" s="612"/>
      <c r="G74" s="1044"/>
      <c r="H74" s="614"/>
      <c r="I74" s="614"/>
      <c r="J74" s="611" t="s">
        <v>49</v>
      </c>
      <c r="K74" s="614"/>
      <c r="L74" s="612"/>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2"/>
      <c r="AP74" s="612"/>
      <c r="AQ74" s="612"/>
      <c r="AR74" s="612"/>
      <c r="AS74" s="612"/>
      <c r="AT74" s="612"/>
      <c r="AU74" s="612"/>
      <c r="AV74" s="612"/>
      <c r="AW74" s="615"/>
      <c r="AX74" s="612"/>
      <c r="AY74" s="612"/>
      <c r="AZ74" s="619"/>
      <c r="BT74" s="2476">
        <f>+BT50+BT53+BT56++BT61+BT64+BT68+BT71</f>
        <v>0</v>
      </c>
      <c r="BU74" s="2477"/>
      <c r="BV74" s="2477"/>
      <c r="BW74" s="2477"/>
      <c r="BX74" s="2477"/>
      <c r="BY74" s="2477"/>
      <c r="BZ74" s="2477"/>
      <c r="CA74" s="2477"/>
      <c r="CB74" s="2478"/>
      <c r="CC74" s="643"/>
      <c r="CD74" s="570"/>
    </row>
    <row r="75" spans="2:82" ht="22.5" customHeight="1">
      <c r="B75" s="556"/>
      <c r="C75" s="612"/>
      <c r="D75" s="612"/>
      <c r="E75" s="610"/>
      <c r="F75" s="612"/>
      <c r="G75" s="636"/>
      <c r="H75" s="614"/>
      <c r="I75" s="614"/>
      <c r="J75" s="637" t="s">
        <v>50</v>
      </c>
      <c r="K75" s="614"/>
      <c r="L75" s="612"/>
      <c r="M75" s="612"/>
      <c r="N75" s="612"/>
      <c r="O75" s="612"/>
      <c r="P75" s="612"/>
      <c r="Q75" s="612"/>
      <c r="R75" s="612"/>
      <c r="S75" s="612"/>
      <c r="T75" s="612"/>
      <c r="U75" s="612"/>
      <c r="V75" s="612"/>
      <c r="W75" s="612"/>
      <c r="X75" s="612"/>
      <c r="Y75" s="612"/>
      <c r="Z75" s="612"/>
      <c r="AA75" s="612"/>
      <c r="AB75" s="612"/>
      <c r="AC75" s="612"/>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T75" s="2479"/>
      <c r="BU75" s="2480"/>
      <c r="BV75" s="2480"/>
      <c r="BW75" s="2480"/>
      <c r="BX75" s="2480"/>
      <c r="BY75" s="2480"/>
      <c r="BZ75" s="2480"/>
      <c r="CA75" s="2480"/>
      <c r="CB75" s="2481"/>
      <c r="CC75" s="625"/>
      <c r="CD75" s="569"/>
    </row>
    <row r="76" spans="2:82" ht="16.2" customHeight="1">
      <c r="B76" s="641"/>
      <c r="C76" s="673"/>
      <c r="D76" s="673"/>
      <c r="E76" s="674"/>
      <c r="F76" s="673"/>
      <c r="G76" s="675"/>
      <c r="H76" s="676"/>
      <c r="I76" s="676"/>
      <c r="J76" s="677"/>
      <c r="K76" s="676"/>
      <c r="L76" s="673"/>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3"/>
      <c r="AL76" s="673"/>
      <c r="AM76" s="673"/>
      <c r="AN76" s="673"/>
      <c r="AO76" s="673"/>
      <c r="AP76" s="673"/>
      <c r="AQ76" s="673"/>
      <c r="AR76" s="673"/>
      <c r="AS76" s="673"/>
      <c r="AT76" s="673"/>
      <c r="AU76" s="673"/>
      <c r="AV76" s="673"/>
      <c r="AW76" s="673"/>
      <c r="AX76" s="673"/>
      <c r="AY76" s="673"/>
      <c r="AZ76" s="673"/>
      <c r="BA76" s="642"/>
      <c r="BB76" s="642"/>
      <c r="BC76" s="642"/>
      <c r="BD76" s="642"/>
      <c r="BE76" s="642"/>
      <c r="BF76" s="642"/>
      <c r="BG76" s="642"/>
      <c r="BH76" s="642"/>
      <c r="BI76" s="642"/>
      <c r="BJ76" s="642"/>
      <c r="BK76" s="642"/>
      <c r="BL76" s="642"/>
      <c r="BM76" s="642"/>
      <c r="BN76" s="642"/>
      <c r="BO76" s="642"/>
      <c r="BP76" s="642"/>
      <c r="BQ76" s="642"/>
      <c r="BR76" s="642"/>
      <c r="BS76" s="642"/>
      <c r="BT76" s="1049"/>
      <c r="BU76" s="1049"/>
      <c r="BV76" s="1049"/>
      <c r="BW76" s="1049"/>
      <c r="BX76" s="1049"/>
      <c r="BY76" s="1049"/>
      <c r="BZ76" s="1049"/>
      <c r="CA76" s="1049"/>
      <c r="CB76" s="1049"/>
      <c r="CC76" s="678"/>
      <c r="CD76" s="569"/>
    </row>
    <row r="77" spans="2:82" ht="16.2" customHeight="1">
      <c r="B77" s="556"/>
      <c r="C77" s="612"/>
      <c r="D77" s="612"/>
      <c r="E77" s="610"/>
      <c r="F77" s="612"/>
      <c r="G77" s="1044"/>
      <c r="H77" s="614"/>
      <c r="I77" s="614"/>
      <c r="J77" s="614"/>
      <c r="K77" s="614"/>
      <c r="L77" s="612"/>
      <c r="M77" s="612"/>
      <c r="N77" s="612"/>
      <c r="O77" s="612"/>
      <c r="P77" s="612"/>
      <c r="Q77" s="612"/>
      <c r="R77" s="612"/>
      <c r="S77" s="612"/>
      <c r="T77" s="612"/>
      <c r="U77" s="612"/>
      <c r="V77" s="612"/>
      <c r="W77" s="612"/>
      <c r="X77" s="612"/>
      <c r="Y77" s="612"/>
      <c r="Z77" s="612"/>
      <c r="AA77" s="612"/>
      <c r="AB77" s="612"/>
      <c r="AC77" s="612"/>
      <c r="AD77" s="612"/>
      <c r="AE77" s="612"/>
      <c r="AF77" s="612"/>
      <c r="AG77" s="612"/>
      <c r="AH77" s="612"/>
      <c r="AI77" s="612"/>
      <c r="AJ77" s="612"/>
      <c r="AK77" s="612"/>
      <c r="AL77" s="612"/>
      <c r="AM77" s="612"/>
      <c r="AN77" s="612"/>
      <c r="AO77" s="612"/>
      <c r="AP77" s="612"/>
      <c r="AQ77" s="612"/>
      <c r="AR77" s="612"/>
      <c r="AS77" s="612"/>
      <c r="AT77" s="612"/>
      <c r="AU77" s="612"/>
      <c r="AV77" s="629"/>
      <c r="AW77" s="615"/>
      <c r="AX77" s="612"/>
      <c r="AY77" s="612"/>
      <c r="AZ77" s="619"/>
      <c r="BY77" s="617"/>
      <c r="CC77" s="549"/>
    </row>
    <row r="78" spans="2:82" ht="30" customHeight="1" thickBot="1">
      <c r="B78" s="556"/>
      <c r="C78" s="610">
        <v>3.3</v>
      </c>
      <c r="D78" s="612"/>
      <c r="E78" s="2482" t="s">
        <v>1369</v>
      </c>
      <c r="F78" s="2482"/>
      <c r="G78" s="2482"/>
      <c r="H78" s="2482"/>
      <c r="I78" s="2482"/>
      <c r="J78" s="2482"/>
      <c r="K78" s="2482"/>
      <c r="L78" s="2482"/>
      <c r="M78" s="2482"/>
      <c r="N78" s="2482"/>
      <c r="O78" s="2482"/>
      <c r="P78" s="2482"/>
      <c r="Q78" s="2482"/>
      <c r="R78" s="2482"/>
      <c r="S78" s="2482"/>
      <c r="T78" s="2482"/>
      <c r="U78" s="2482"/>
      <c r="V78" s="2482"/>
      <c r="W78" s="2482"/>
      <c r="X78" s="2482"/>
      <c r="Y78" s="2482"/>
      <c r="Z78" s="2482"/>
      <c r="AA78" s="2482"/>
      <c r="AB78" s="2482"/>
      <c r="AC78" s="2482"/>
      <c r="AD78" s="2482"/>
      <c r="AE78" s="2482"/>
      <c r="AF78" s="2482"/>
      <c r="AG78" s="2482"/>
      <c r="AH78" s="2482"/>
      <c r="AI78" s="2482"/>
      <c r="AJ78" s="2482"/>
      <c r="AK78" s="2482"/>
      <c r="AL78" s="2482"/>
      <c r="AM78" s="2482"/>
      <c r="AN78" s="2482"/>
      <c r="AO78" s="2482"/>
      <c r="AP78" s="2482"/>
      <c r="AQ78" s="2482"/>
      <c r="AR78" s="2482"/>
      <c r="AS78" s="2482"/>
      <c r="AT78" s="2482"/>
      <c r="AU78" s="2482"/>
      <c r="AV78" s="2482"/>
      <c r="AW78" s="2482"/>
      <c r="AX78" s="2482"/>
      <c r="AY78" s="2482"/>
      <c r="AZ78" s="2482"/>
      <c r="BA78" s="2482"/>
      <c r="BB78" s="2482"/>
      <c r="BC78" s="2482"/>
      <c r="BD78" s="2482"/>
      <c r="BE78" s="2482"/>
      <c r="BF78" s="2482"/>
      <c r="BG78" s="2482"/>
      <c r="BH78" s="2482"/>
      <c r="BI78" s="2482"/>
      <c r="BJ78" s="2482"/>
      <c r="BK78" s="2482"/>
      <c r="BY78" s="614"/>
      <c r="CB78" s="612"/>
      <c r="CC78" s="549"/>
    </row>
    <row r="79" spans="2:82" ht="30" customHeight="1">
      <c r="B79" s="556"/>
      <c r="C79" s="612"/>
      <c r="D79" s="612"/>
      <c r="E79" s="2482"/>
      <c r="F79" s="2482"/>
      <c r="G79" s="2482"/>
      <c r="H79" s="2482"/>
      <c r="I79" s="2482"/>
      <c r="J79" s="2482"/>
      <c r="K79" s="2482"/>
      <c r="L79" s="2482"/>
      <c r="M79" s="2482"/>
      <c r="N79" s="2482"/>
      <c r="O79" s="2482"/>
      <c r="P79" s="2482"/>
      <c r="Q79" s="2482"/>
      <c r="R79" s="2482"/>
      <c r="S79" s="2482"/>
      <c r="T79" s="2482"/>
      <c r="U79" s="2482"/>
      <c r="V79" s="2482"/>
      <c r="W79" s="2482"/>
      <c r="X79" s="2482"/>
      <c r="Y79" s="2482"/>
      <c r="Z79" s="2482"/>
      <c r="AA79" s="2482"/>
      <c r="AB79" s="2482"/>
      <c r="AC79" s="2482"/>
      <c r="AD79" s="2482"/>
      <c r="AE79" s="2482"/>
      <c r="AF79" s="2482"/>
      <c r="AG79" s="2482"/>
      <c r="AH79" s="2482"/>
      <c r="AI79" s="2482"/>
      <c r="AJ79" s="2482"/>
      <c r="AK79" s="2482"/>
      <c r="AL79" s="2482"/>
      <c r="AM79" s="2482"/>
      <c r="AN79" s="2482"/>
      <c r="AO79" s="2482"/>
      <c r="AP79" s="2482"/>
      <c r="AQ79" s="2482"/>
      <c r="AR79" s="2482"/>
      <c r="AS79" s="2482"/>
      <c r="AT79" s="2482"/>
      <c r="AU79" s="2482"/>
      <c r="AV79" s="2482"/>
      <c r="AW79" s="2482"/>
      <c r="AX79" s="2482"/>
      <c r="AY79" s="2482"/>
      <c r="AZ79" s="2482"/>
      <c r="BA79" s="2482"/>
      <c r="BB79" s="2482"/>
      <c r="BC79" s="2482"/>
      <c r="BD79" s="2482"/>
      <c r="BE79" s="2482"/>
      <c r="BF79" s="2482"/>
      <c r="BG79" s="2482"/>
      <c r="BH79" s="2482"/>
      <c r="BI79" s="2482"/>
      <c r="BJ79" s="2482"/>
      <c r="BK79" s="2482"/>
      <c r="BL79" s="1105"/>
      <c r="BM79" s="1106"/>
      <c r="BN79" s="1106"/>
      <c r="BO79" s="1106"/>
      <c r="BP79" s="1106"/>
      <c r="BQ79" s="1106"/>
      <c r="BR79" s="1106"/>
      <c r="BS79" s="1106"/>
      <c r="BT79" s="1106"/>
      <c r="BU79" s="1106"/>
      <c r="BV79" s="1106"/>
      <c r="BW79" s="1106"/>
      <c r="BX79" s="1106"/>
      <c r="BY79" s="1142"/>
      <c r="BZ79" s="1106"/>
      <c r="CA79" s="1108"/>
      <c r="CC79" s="549"/>
    </row>
    <row r="80" spans="2:82" ht="21.75" customHeight="1">
      <c r="B80" s="556"/>
      <c r="C80" s="612"/>
      <c r="D80" s="612"/>
      <c r="E80" s="1050"/>
      <c r="F80" s="1050"/>
      <c r="G80" s="1050"/>
      <c r="H80" s="1050"/>
      <c r="I80" s="1050"/>
      <c r="J80" s="1050"/>
      <c r="K80" s="1050"/>
      <c r="L80" s="1050"/>
      <c r="M80" s="1050"/>
      <c r="N80" s="1050"/>
      <c r="O80" s="1050"/>
      <c r="P80" s="1050"/>
      <c r="Q80" s="1050"/>
      <c r="R80" s="1050"/>
      <c r="S80" s="1050"/>
      <c r="T80" s="1050"/>
      <c r="U80" s="1050"/>
      <c r="V80" s="1050"/>
      <c r="W80" s="1050"/>
      <c r="X80" s="1050"/>
      <c r="Y80" s="1050"/>
      <c r="Z80" s="1050"/>
      <c r="AA80" s="1050"/>
      <c r="AB80" s="1050"/>
      <c r="AC80" s="1050"/>
      <c r="AD80" s="1050"/>
      <c r="AE80" s="1050"/>
      <c r="AF80" s="1050"/>
      <c r="AG80" s="1050"/>
      <c r="AH80" s="1050"/>
      <c r="AI80" s="1050"/>
      <c r="AJ80" s="1050"/>
      <c r="AK80" s="1050"/>
      <c r="AL80" s="1050"/>
      <c r="AM80" s="1050"/>
      <c r="AN80" s="1050"/>
      <c r="AO80" s="1050"/>
      <c r="AP80" s="1050"/>
      <c r="AQ80" s="1050"/>
      <c r="AR80" s="1050"/>
      <c r="AS80" s="1050"/>
      <c r="AT80" s="1050"/>
      <c r="AU80" s="1050"/>
      <c r="AV80" s="1050"/>
      <c r="AW80" s="1050"/>
      <c r="AX80" s="1050"/>
      <c r="AY80" s="1050"/>
      <c r="AZ80" s="1050"/>
      <c r="BA80" s="1050"/>
      <c r="BB80" s="1050"/>
      <c r="BC80" s="1050"/>
      <c r="BD80" s="1050"/>
      <c r="BL80" s="1109"/>
      <c r="BM80" s="2232" t="s">
        <v>1282</v>
      </c>
      <c r="BN80" s="2232"/>
      <c r="BO80" s="2232"/>
      <c r="BP80" s="2232"/>
      <c r="BQ80" s="2232"/>
      <c r="BR80" s="2232"/>
      <c r="BS80" s="2232"/>
      <c r="BT80" s="2232"/>
      <c r="BU80" s="2232"/>
      <c r="BV80" s="2232"/>
      <c r="BW80" s="2232"/>
      <c r="BX80" s="2232"/>
      <c r="BY80" s="2232"/>
      <c r="BZ80" s="1143"/>
      <c r="CA80" s="1112"/>
      <c r="CC80" s="549"/>
    </row>
    <row r="81" spans="1:85" s="569" customFormat="1" ht="30" customHeight="1">
      <c r="B81" s="579"/>
      <c r="C81" s="612"/>
      <c r="D81" s="612"/>
      <c r="E81" s="2483" t="s">
        <v>1370</v>
      </c>
      <c r="F81" s="2483"/>
      <c r="G81" s="2483"/>
      <c r="H81" s="2483"/>
      <c r="I81" s="2483"/>
      <c r="J81" s="2483"/>
      <c r="K81" s="2483"/>
      <c r="L81" s="2483"/>
      <c r="M81" s="2483"/>
      <c r="N81" s="2483"/>
      <c r="O81" s="2483"/>
      <c r="P81" s="2483"/>
      <c r="Q81" s="2483"/>
      <c r="R81" s="2483"/>
      <c r="S81" s="2483"/>
      <c r="T81" s="2483"/>
      <c r="U81" s="2483"/>
      <c r="V81" s="2483"/>
      <c r="W81" s="2483"/>
      <c r="X81" s="2483"/>
      <c r="Y81" s="2483"/>
      <c r="Z81" s="2483"/>
      <c r="AA81" s="2483"/>
      <c r="AB81" s="2483"/>
      <c r="AC81" s="2483"/>
      <c r="AD81" s="2483"/>
      <c r="AE81" s="2483"/>
      <c r="AF81" s="2483"/>
      <c r="AG81" s="2483"/>
      <c r="AH81" s="2483"/>
      <c r="AI81" s="2483"/>
      <c r="AJ81" s="2483"/>
      <c r="AK81" s="2483"/>
      <c r="AL81" s="2483"/>
      <c r="AM81" s="2483"/>
      <c r="AN81" s="2483"/>
      <c r="AO81" s="2483"/>
      <c r="AP81" s="2483"/>
      <c r="AQ81" s="2483"/>
      <c r="AR81" s="2483"/>
      <c r="AS81" s="2483"/>
      <c r="AT81" s="2483"/>
      <c r="AU81" s="2483"/>
      <c r="AV81" s="2483"/>
      <c r="AW81" s="2483"/>
      <c r="AX81" s="2483"/>
      <c r="AY81" s="2483"/>
      <c r="AZ81" s="2483"/>
      <c r="BA81" s="2483"/>
      <c r="BB81" s="2483"/>
      <c r="BC81" s="2483"/>
      <c r="BD81" s="2483"/>
      <c r="BL81" s="1120"/>
      <c r="BM81" s="2232"/>
      <c r="BN81" s="2232"/>
      <c r="BO81" s="2232"/>
      <c r="BP81" s="2232"/>
      <c r="BQ81" s="2232"/>
      <c r="BR81" s="2232"/>
      <c r="BS81" s="2232"/>
      <c r="BT81" s="2232"/>
      <c r="BU81" s="2232"/>
      <c r="BV81" s="2232"/>
      <c r="BW81" s="2232"/>
      <c r="BX81" s="2232"/>
      <c r="BY81" s="2232"/>
      <c r="BZ81" s="1121"/>
      <c r="CA81" s="1125"/>
      <c r="CB81" s="617"/>
      <c r="CC81" s="580"/>
    </row>
    <row r="82" spans="1:85" s="569" customFormat="1" ht="30" customHeight="1">
      <c r="B82" s="579"/>
      <c r="C82" s="612"/>
      <c r="D82" s="1044"/>
      <c r="E82" s="2483"/>
      <c r="F82" s="2483"/>
      <c r="G82" s="2483"/>
      <c r="H82" s="2483"/>
      <c r="I82" s="2483"/>
      <c r="J82" s="2483"/>
      <c r="K82" s="2483"/>
      <c r="L82" s="2483"/>
      <c r="M82" s="2483"/>
      <c r="N82" s="2483"/>
      <c r="O82" s="2483"/>
      <c r="P82" s="2483"/>
      <c r="Q82" s="2483"/>
      <c r="R82" s="2483"/>
      <c r="S82" s="2483"/>
      <c r="T82" s="2483"/>
      <c r="U82" s="2483"/>
      <c r="V82" s="2483"/>
      <c r="W82" s="2483"/>
      <c r="X82" s="2483"/>
      <c r="Y82" s="2483"/>
      <c r="Z82" s="2483"/>
      <c r="AA82" s="2483"/>
      <c r="AB82" s="2483"/>
      <c r="AC82" s="2483"/>
      <c r="AD82" s="2483"/>
      <c r="AE82" s="2483"/>
      <c r="AF82" s="2483"/>
      <c r="AG82" s="2483"/>
      <c r="AH82" s="2483"/>
      <c r="AI82" s="2483"/>
      <c r="AJ82" s="2483"/>
      <c r="AK82" s="2483"/>
      <c r="AL82" s="2483"/>
      <c r="AM82" s="2483"/>
      <c r="AN82" s="2483"/>
      <c r="AO82" s="2483"/>
      <c r="AP82" s="2483"/>
      <c r="AQ82" s="2483"/>
      <c r="AR82" s="2483"/>
      <c r="AS82" s="2483"/>
      <c r="AT82" s="2483"/>
      <c r="AU82" s="2483"/>
      <c r="AV82" s="2483"/>
      <c r="AW82" s="2483"/>
      <c r="AX82" s="2483"/>
      <c r="AY82" s="2483"/>
      <c r="AZ82" s="2483"/>
      <c r="BA82" s="2483"/>
      <c r="BB82" s="2483"/>
      <c r="BC82" s="2483"/>
      <c r="BD82" s="2483"/>
      <c r="BL82" s="1120"/>
      <c r="BM82" s="1121"/>
      <c r="BN82" s="1121"/>
      <c r="BO82" s="1121"/>
      <c r="BP82" s="1121"/>
      <c r="BQ82" s="1121"/>
      <c r="BR82" s="1121"/>
      <c r="BS82" s="1121"/>
      <c r="BT82" s="1121"/>
      <c r="BU82" s="1121"/>
      <c r="BV82" s="1121"/>
      <c r="BW82" s="1110"/>
      <c r="BX82" s="1110"/>
      <c r="BY82" s="1110"/>
      <c r="BZ82" s="1110"/>
      <c r="CA82" s="1112"/>
      <c r="CC82" s="644"/>
      <c r="CD82" s="645"/>
    </row>
    <row r="83" spans="1:85" s="569" customFormat="1" ht="30" customHeight="1" thickBot="1">
      <c r="B83" s="579"/>
      <c r="C83" s="612"/>
      <c r="D83" s="1044"/>
      <c r="E83" s="612"/>
      <c r="F83" s="1044"/>
      <c r="G83" s="612"/>
      <c r="H83" s="614"/>
      <c r="I83" s="614"/>
      <c r="J83" s="614"/>
      <c r="K83" s="614"/>
      <c r="L83" s="612"/>
      <c r="M83" s="612"/>
      <c r="N83" s="612"/>
      <c r="O83" s="612"/>
      <c r="P83" s="612"/>
      <c r="Q83" s="612"/>
      <c r="R83" s="612"/>
      <c r="S83" s="612"/>
      <c r="T83" s="612"/>
      <c r="U83" s="612"/>
      <c r="V83" s="612"/>
      <c r="W83" s="612"/>
      <c r="X83" s="612"/>
      <c r="Y83" s="612"/>
      <c r="Z83" s="612"/>
      <c r="AA83" s="612"/>
      <c r="AB83" s="612"/>
      <c r="AC83" s="612"/>
      <c r="AD83" s="612"/>
      <c r="AE83" s="612"/>
      <c r="AF83" s="612"/>
      <c r="AG83" s="612"/>
      <c r="AH83" s="612"/>
      <c r="AI83" s="612"/>
      <c r="AJ83" s="612"/>
      <c r="AK83" s="612"/>
      <c r="AL83" s="612"/>
      <c r="AM83" s="612"/>
      <c r="AN83" s="612"/>
      <c r="AO83" s="612"/>
      <c r="AP83" s="612"/>
      <c r="AQ83" s="646"/>
      <c r="AR83" s="612"/>
      <c r="AS83" s="612"/>
      <c r="AT83" s="612"/>
      <c r="AU83" s="612"/>
      <c r="AV83" s="612"/>
      <c r="AW83" s="612"/>
      <c r="AX83" s="612"/>
      <c r="AY83" s="612"/>
      <c r="AZ83" s="619"/>
      <c r="BA83" s="632"/>
      <c r="BB83" s="633"/>
      <c r="BL83" s="1120"/>
      <c r="BM83" s="1121"/>
      <c r="BN83" s="1121"/>
      <c r="BO83" s="1121"/>
      <c r="BP83" s="1121"/>
      <c r="BQ83" s="1121"/>
      <c r="BR83" s="1121"/>
      <c r="BS83" s="1121"/>
      <c r="BT83" s="1116" t="s">
        <v>1371</v>
      </c>
      <c r="BU83" s="1121"/>
      <c r="BV83" s="1121"/>
      <c r="BW83" s="1121"/>
      <c r="BX83" s="1110"/>
      <c r="BY83" s="1110"/>
      <c r="BZ83" s="1110"/>
      <c r="CA83" s="1112"/>
      <c r="CC83" s="644"/>
      <c r="CD83" s="645"/>
    </row>
    <row r="84" spans="1:85" s="570" customFormat="1" ht="30" customHeight="1" thickBot="1">
      <c r="B84" s="577"/>
      <c r="C84" s="627"/>
      <c r="D84" s="612"/>
      <c r="E84" s="623"/>
      <c r="F84" s="612"/>
      <c r="G84" s="612"/>
      <c r="H84" s="614"/>
      <c r="I84" s="614"/>
      <c r="J84" s="614"/>
      <c r="K84" s="614"/>
      <c r="L84" s="612"/>
      <c r="M84" s="612"/>
      <c r="N84" s="612"/>
      <c r="O84" s="612"/>
      <c r="P84" s="612"/>
      <c r="Q84" s="612"/>
      <c r="R84" s="612"/>
      <c r="S84" s="612"/>
      <c r="T84" s="612"/>
      <c r="U84" s="612"/>
      <c r="V84" s="612"/>
      <c r="W84" s="612"/>
      <c r="X84" s="612"/>
      <c r="Y84" s="612"/>
      <c r="Z84" s="612"/>
      <c r="AA84" s="612"/>
      <c r="AB84" s="612"/>
      <c r="AC84" s="612"/>
      <c r="AD84" s="612"/>
      <c r="AE84" s="612"/>
      <c r="AF84" s="612"/>
      <c r="AM84" s="612"/>
      <c r="AN84" s="612"/>
      <c r="AO84" s="612"/>
      <c r="BC84" s="2253" t="s">
        <v>401</v>
      </c>
      <c r="BD84" s="2253"/>
      <c r="BE84" s="2253"/>
      <c r="BF84" s="2253"/>
      <c r="BG84" s="2253"/>
      <c r="BH84" s="2253"/>
      <c r="BJ84" s="1042"/>
      <c r="BK84" s="591"/>
      <c r="BL84" s="1117"/>
      <c r="BM84" s="1118"/>
      <c r="BN84" s="1118"/>
      <c r="BO84" s="1119"/>
      <c r="BP84" s="2484"/>
      <c r="BQ84" s="2485"/>
      <c r="BR84" s="2485"/>
      <c r="BS84" s="2485"/>
      <c r="BT84" s="2485"/>
      <c r="BU84" s="2485"/>
      <c r="BV84" s="2485"/>
      <c r="BW84" s="2486"/>
      <c r="BX84" s="1109"/>
      <c r="BY84" s="1110"/>
      <c r="BZ84" s="1118"/>
      <c r="CA84" s="1119"/>
      <c r="CC84" s="647"/>
      <c r="CD84" s="608"/>
    </row>
    <row r="85" spans="1:85" s="570" customFormat="1" ht="30" customHeight="1" thickBot="1">
      <c r="B85" s="577"/>
      <c r="C85" s="612"/>
      <c r="D85" s="612"/>
      <c r="E85" s="2470"/>
      <c r="F85" s="2471"/>
      <c r="G85" s="2471"/>
      <c r="H85" s="2471"/>
      <c r="I85" s="2471"/>
      <c r="J85" s="2471"/>
      <c r="K85" s="2471"/>
      <c r="L85" s="2471"/>
      <c r="M85" s="2471"/>
      <c r="N85" s="2471"/>
      <c r="O85" s="2471"/>
      <c r="P85" s="2471"/>
      <c r="Q85" s="2471"/>
      <c r="R85" s="2471"/>
      <c r="S85" s="2471"/>
      <c r="T85" s="2471"/>
      <c r="U85" s="2471"/>
      <c r="V85" s="2471"/>
      <c r="W85" s="2471"/>
      <c r="X85" s="2471"/>
      <c r="Y85" s="2471"/>
      <c r="Z85" s="2471"/>
      <c r="AA85" s="2471"/>
      <c r="AB85" s="2471"/>
      <c r="AC85" s="2471"/>
      <c r="AD85" s="2471"/>
      <c r="AE85" s="2471"/>
      <c r="AF85" s="2471"/>
      <c r="AG85" s="2471"/>
      <c r="AH85" s="2471"/>
      <c r="AI85" s="2471"/>
      <c r="AJ85" s="2471"/>
      <c r="AK85" s="2471"/>
      <c r="AL85" s="2471"/>
      <c r="AM85" s="2471"/>
      <c r="AN85" s="2471"/>
      <c r="AO85" s="2471"/>
      <c r="AP85" s="2471"/>
      <c r="AQ85" s="2471"/>
      <c r="AR85" s="2471"/>
      <c r="AS85" s="2471"/>
      <c r="AT85" s="2471"/>
      <c r="AU85" s="2471"/>
      <c r="AV85" s="2471"/>
      <c r="AW85" s="2471"/>
      <c r="AX85" s="2471"/>
      <c r="AY85" s="2471"/>
      <c r="AZ85" s="2471"/>
      <c r="BA85" s="2471"/>
      <c r="BB85" s="2471"/>
      <c r="BC85" s="2471"/>
      <c r="BD85" s="2471"/>
      <c r="BE85" s="2471"/>
      <c r="BF85" s="2471"/>
      <c r="BG85" s="2471"/>
      <c r="BH85" s="2472"/>
      <c r="BJ85" s="544"/>
      <c r="BK85" s="549"/>
      <c r="BL85" s="1109"/>
      <c r="BM85" s="1110"/>
      <c r="BN85" s="1110"/>
      <c r="BO85" s="1112"/>
      <c r="BP85" s="2487"/>
      <c r="BQ85" s="2488"/>
      <c r="BR85" s="2488"/>
      <c r="BS85" s="2488"/>
      <c r="BT85" s="2488"/>
      <c r="BU85" s="2488"/>
      <c r="BV85" s="2488"/>
      <c r="BW85" s="2489"/>
      <c r="BX85" s="1109"/>
      <c r="BY85" s="1110"/>
      <c r="BZ85" s="1110"/>
      <c r="CA85" s="1112"/>
      <c r="CC85" s="647"/>
    </row>
    <row r="86" spans="1:85" s="570" customFormat="1" ht="30" customHeight="1" thickBot="1">
      <c r="B86" s="577"/>
      <c r="E86" s="2473"/>
      <c r="F86" s="2474"/>
      <c r="G86" s="2474"/>
      <c r="H86" s="2474"/>
      <c r="I86" s="2474"/>
      <c r="J86" s="2474"/>
      <c r="K86" s="2474"/>
      <c r="L86" s="2474"/>
      <c r="M86" s="2474"/>
      <c r="N86" s="2474"/>
      <c r="O86" s="2474"/>
      <c r="P86" s="2474"/>
      <c r="Q86" s="2474"/>
      <c r="R86" s="2474"/>
      <c r="S86" s="2474"/>
      <c r="T86" s="2474"/>
      <c r="U86" s="2474"/>
      <c r="V86" s="2474"/>
      <c r="W86" s="2474"/>
      <c r="X86" s="2474"/>
      <c r="Y86" s="2474"/>
      <c r="Z86" s="2474"/>
      <c r="AA86" s="2474"/>
      <c r="AB86" s="2474"/>
      <c r="AC86" s="2474"/>
      <c r="AD86" s="2474"/>
      <c r="AE86" s="2474"/>
      <c r="AF86" s="2474"/>
      <c r="AG86" s="2474"/>
      <c r="AH86" s="2474"/>
      <c r="AI86" s="2474"/>
      <c r="AJ86" s="2474"/>
      <c r="AK86" s="2474"/>
      <c r="AL86" s="2474"/>
      <c r="AM86" s="2474"/>
      <c r="AN86" s="2474"/>
      <c r="AO86" s="2474"/>
      <c r="AP86" s="2474"/>
      <c r="AQ86" s="2474"/>
      <c r="AR86" s="2474"/>
      <c r="AS86" s="2474"/>
      <c r="AT86" s="2474"/>
      <c r="AU86" s="2474"/>
      <c r="AV86" s="2474"/>
      <c r="AW86" s="2474"/>
      <c r="AX86" s="2474"/>
      <c r="AY86" s="2474"/>
      <c r="AZ86" s="2474"/>
      <c r="BA86" s="2474"/>
      <c r="BB86" s="2474"/>
      <c r="BC86" s="2474"/>
      <c r="BD86" s="2474"/>
      <c r="BE86" s="2474"/>
      <c r="BF86" s="2474"/>
      <c r="BG86" s="2474"/>
      <c r="BH86" s="2475"/>
      <c r="BJ86" s="544"/>
      <c r="BK86" s="549"/>
      <c r="BL86" s="1113"/>
      <c r="BM86" s="1114"/>
      <c r="BN86" s="1114"/>
      <c r="BO86" s="1114"/>
      <c r="BP86" s="1114"/>
      <c r="BQ86" s="1114"/>
      <c r="BR86" s="1114"/>
      <c r="BS86" s="1114"/>
      <c r="BT86" s="1114"/>
      <c r="BU86" s="1114"/>
      <c r="BV86" s="1114"/>
      <c r="BW86" s="1114"/>
      <c r="BX86" s="1114"/>
      <c r="BY86" s="1114"/>
      <c r="BZ86" s="1114"/>
      <c r="CA86" s="1115"/>
      <c r="CC86" s="578"/>
    </row>
    <row r="87" spans="1:85" s="569" customFormat="1" ht="16.2" customHeight="1">
      <c r="B87" s="579"/>
      <c r="G87" s="558"/>
      <c r="H87" s="558"/>
      <c r="I87" s="558"/>
      <c r="J87" s="558"/>
      <c r="K87" s="558"/>
      <c r="CC87" s="580"/>
    </row>
    <row r="88" spans="1:85" s="569" customFormat="1" ht="16.2" customHeight="1" thickBot="1">
      <c r="B88" s="581"/>
      <c r="C88" s="572"/>
      <c r="D88" s="572"/>
      <c r="E88" s="639"/>
      <c r="F88" s="572"/>
      <c r="G88" s="553"/>
      <c r="H88" s="553"/>
      <c r="I88" s="553"/>
      <c r="J88" s="572"/>
      <c r="K88" s="572"/>
      <c r="L88" s="572"/>
      <c r="M88" s="572"/>
      <c r="N88" s="572"/>
      <c r="O88" s="572"/>
      <c r="P88" s="572"/>
      <c r="Q88" s="572"/>
      <c r="R88" s="572"/>
      <c r="S88" s="572"/>
      <c r="T88" s="572"/>
      <c r="U88" s="572"/>
      <c r="V88" s="572"/>
      <c r="W88" s="572"/>
      <c r="X88" s="572"/>
      <c r="Y88" s="572"/>
      <c r="Z88" s="572"/>
      <c r="AA88" s="572"/>
      <c r="AB88" s="572"/>
      <c r="AC88" s="572"/>
      <c r="AD88" s="572"/>
      <c r="AE88" s="572"/>
      <c r="AF88" s="572"/>
      <c r="AG88" s="572"/>
      <c r="AH88" s="572"/>
      <c r="AI88" s="572"/>
      <c r="AJ88" s="572"/>
      <c r="AK88" s="572"/>
      <c r="AL88" s="572"/>
      <c r="AM88" s="572"/>
      <c r="AN88" s="572"/>
      <c r="AO88" s="572"/>
      <c r="AP88" s="572"/>
      <c r="AQ88" s="572"/>
      <c r="AR88" s="572"/>
      <c r="AS88" s="572"/>
      <c r="AT88" s="572"/>
      <c r="AU88" s="572"/>
      <c r="AV88" s="572"/>
      <c r="AW88" s="572"/>
      <c r="AX88" s="572"/>
      <c r="AY88" s="572"/>
      <c r="AZ88" s="572"/>
      <c r="BA88" s="572"/>
      <c r="BB88" s="572"/>
      <c r="BC88" s="572"/>
      <c r="BD88" s="572"/>
      <c r="BE88" s="572"/>
      <c r="BF88" s="572"/>
      <c r="BG88" s="572"/>
      <c r="BH88" s="572"/>
      <c r="BI88" s="572"/>
      <c r="BJ88" s="572"/>
      <c r="BK88" s="572"/>
      <c r="BL88" s="572"/>
      <c r="BM88" s="572"/>
      <c r="BN88" s="572"/>
      <c r="BO88" s="572"/>
      <c r="BP88" s="572"/>
      <c r="BQ88" s="572"/>
      <c r="BR88" s="572"/>
      <c r="BS88" s="572"/>
      <c r="BT88" s="572"/>
      <c r="BU88" s="572"/>
      <c r="BV88" s="572"/>
      <c r="BW88" s="572"/>
      <c r="BX88" s="572"/>
      <c r="BY88" s="572"/>
      <c r="BZ88" s="572"/>
      <c r="CA88" s="572"/>
      <c r="CB88" s="572"/>
      <c r="CC88" s="582"/>
      <c r="CE88" s="587"/>
      <c r="CF88" s="587"/>
      <c r="CG88" s="587"/>
    </row>
    <row r="89" spans="1:85" s="545" customFormat="1" ht="27.75" customHeight="1">
      <c r="B89" s="2265">
        <v>7</v>
      </c>
      <c r="C89" s="2265"/>
      <c r="D89" s="2265"/>
      <c r="E89" s="2265"/>
      <c r="F89" s="2265"/>
      <c r="G89" s="2265"/>
      <c r="H89" s="2265"/>
      <c r="I89" s="2265"/>
      <c r="J89" s="2265"/>
      <c r="K89" s="2265"/>
      <c r="L89" s="2265"/>
      <c r="M89" s="2265"/>
      <c r="N89" s="2265"/>
      <c r="O89" s="2265"/>
      <c r="P89" s="2265"/>
      <c r="Q89" s="2265"/>
      <c r="R89" s="2265"/>
      <c r="S89" s="2265"/>
      <c r="T89" s="2265"/>
      <c r="U89" s="2265"/>
      <c r="V89" s="2265"/>
      <c r="W89" s="2265"/>
      <c r="X89" s="2265"/>
      <c r="Y89" s="2265"/>
      <c r="Z89" s="2265"/>
      <c r="AA89" s="2265"/>
      <c r="AB89" s="2265"/>
      <c r="AC89" s="2265"/>
      <c r="AD89" s="2265"/>
      <c r="AE89" s="2265"/>
      <c r="AF89" s="2265"/>
      <c r="AG89" s="2265"/>
      <c r="AH89" s="2265"/>
      <c r="AI89" s="2265"/>
      <c r="AJ89" s="2265"/>
      <c r="AK89" s="2265"/>
      <c r="AL89" s="2265"/>
      <c r="AM89" s="2265"/>
      <c r="AN89" s="2265"/>
      <c r="AO89" s="2265"/>
      <c r="AP89" s="2265"/>
      <c r="AQ89" s="2265"/>
      <c r="AR89" s="2265"/>
      <c r="AS89" s="2265"/>
      <c r="AT89" s="2265"/>
      <c r="AU89" s="2265"/>
      <c r="AV89" s="2265"/>
      <c r="AW89" s="2265"/>
      <c r="AX89" s="2265"/>
      <c r="AY89" s="2265"/>
      <c r="AZ89" s="2265"/>
      <c r="BA89" s="2265"/>
      <c r="BB89" s="2265"/>
      <c r="BC89" s="2265"/>
      <c r="BD89" s="2265"/>
      <c r="BE89" s="2265"/>
      <c r="BF89" s="2265"/>
      <c r="BG89" s="2265"/>
      <c r="BH89" s="2265"/>
      <c r="BI89" s="2265"/>
      <c r="BJ89" s="2265"/>
      <c r="BK89" s="2265"/>
      <c r="BL89" s="2265"/>
      <c r="BM89" s="2265"/>
      <c r="BN89" s="2265"/>
      <c r="BO89" s="2265"/>
      <c r="BP89" s="2265"/>
      <c r="BQ89" s="2265"/>
      <c r="BR89" s="2265"/>
      <c r="BS89" s="2265"/>
      <c r="BT89" s="2265"/>
      <c r="BU89" s="2265"/>
      <c r="BV89" s="2265"/>
      <c r="BW89" s="2265"/>
      <c r="BX89" s="2265"/>
      <c r="BY89" s="2265"/>
      <c r="BZ89" s="2265"/>
      <c r="CA89" s="2265"/>
      <c r="CB89" s="2265"/>
      <c r="CC89" s="2265"/>
      <c r="CD89" s="546"/>
    </row>
    <row r="90" spans="1:85" s="545" customFormat="1" ht="23.25" customHeight="1">
      <c r="B90" s="2266"/>
      <c r="C90" s="2266"/>
      <c r="D90" s="2266"/>
      <c r="E90" s="2266"/>
      <c r="F90" s="2266"/>
      <c r="G90" s="2266"/>
      <c r="H90" s="2266"/>
      <c r="I90" s="2266"/>
      <c r="J90" s="2266"/>
      <c r="K90" s="2266"/>
      <c r="L90" s="2266"/>
      <c r="M90" s="2266"/>
      <c r="N90" s="2266"/>
      <c r="O90" s="2266"/>
      <c r="P90" s="2266"/>
      <c r="Q90" s="2266"/>
      <c r="R90" s="2266"/>
      <c r="S90" s="2266"/>
      <c r="T90" s="2266"/>
      <c r="U90" s="2266"/>
      <c r="V90" s="2266"/>
      <c r="W90" s="2266"/>
      <c r="X90" s="2266"/>
      <c r="Y90" s="2266"/>
      <c r="Z90" s="2266"/>
      <c r="AA90" s="2266"/>
      <c r="AB90" s="2266"/>
      <c r="AC90" s="2266"/>
      <c r="AD90" s="2266"/>
      <c r="AE90" s="2266"/>
      <c r="AF90" s="2266"/>
      <c r="AG90" s="2266"/>
      <c r="AH90" s="2266"/>
      <c r="AI90" s="2266"/>
      <c r="AJ90" s="2266"/>
      <c r="AK90" s="2266"/>
      <c r="AL90" s="2266"/>
      <c r="AM90" s="2266"/>
      <c r="AN90" s="2266"/>
      <c r="AO90" s="2266"/>
      <c r="AP90" s="2266"/>
      <c r="AQ90" s="2266"/>
      <c r="AR90" s="2266"/>
      <c r="AS90" s="2266"/>
      <c r="AT90" s="2266"/>
      <c r="AU90" s="2266"/>
      <c r="AV90" s="2266"/>
      <c r="AW90" s="2266"/>
      <c r="AX90" s="2266"/>
      <c r="AY90" s="2266"/>
      <c r="AZ90" s="2266"/>
      <c r="BA90" s="2266"/>
      <c r="BB90" s="2266"/>
      <c r="BC90" s="2266"/>
      <c r="BD90" s="2266"/>
      <c r="BE90" s="2266"/>
      <c r="BF90" s="2266"/>
      <c r="BG90" s="2266"/>
      <c r="BH90" s="2266"/>
      <c r="BI90" s="2266"/>
      <c r="BJ90" s="2266"/>
      <c r="BK90" s="2266"/>
      <c r="BL90" s="2266"/>
      <c r="BM90" s="2266"/>
      <c r="BN90" s="2266"/>
      <c r="BO90" s="2266"/>
      <c r="BP90" s="2266"/>
      <c r="BQ90" s="2266"/>
      <c r="BR90" s="2266"/>
      <c r="BS90" s="2266"/>
      <c r="BT90" s="2266"/>
      <c r="BU90" s="2266"/>
      <c r="BV90" s="2266"/>
      <c r="BW90" s="2266"/>
      <c r="BX90" s="2266"/>
      <c r="BY90" s="2266"/>
      <c r="BZ90" s="2266"/>
      <c r="CA90" s="2266"/>
      <c r="CB90" s="2266"/>
      <c r="CC90" s="2266"/>
      <c r="CD90" s="1013"/>
    </row>
    <row r="91" spans="1:85" ht="30" customHeight="1">
      <c r="A91" s="550"/>
      <c r="B91" s="2266"/>
      <c r="C91" s="2266"/>
      <c r="D91" s="2266"/>
      <c r="E91" s="2266"/>
      <c r="F91" s="2266"/>
      <c r="G91" s="2266"/>
      <c r="H91" s="2266"/>
      <c r="I91" s="2266"/>
      <c r="J91" s="2266"/>
      <c r="K91" s="2266"/>
      <c r="L91" s="2266"/>
      <c r="M91" s="2266"/>
      <c r="N91" s="2266"/>
      <c r="O91" s="2266"/>
      <c r="P91" s="2266"/>
      <c r="Q91" s="2266"/>
      <c r="R91" s="2266"/>
      <c r="S91" s="2266"/>
      <c r="T91" s="2266"/>
      <c r="U91" s="2266"/>
      <c r="V91" s="2266"/>
      <c r="W91" s="2266"/>
      <c r="X91" s="2266"/>
      <c r="Y91" s="2266"/>
      <c r="Z91" s="2266"/>
      <c r="AA91" s="2266"/>
      <c r="AB91" s="2266"/>
      <c r="AC91" s="2266"/>
      <c r="AD91" s="2266"/>
      <c r="AE91" s="2266"/>
      <c r="AF91" s="2266"/>
      <c r="AG91" s="2266"/>
      <c r="AH91" s="2266"/>
      <c r="AI91" s="2266"/>
      <c r="AJ91" s="2266"/>
      <c r="AK91" s="2266"/>
      <c r="AL91" s="2266"/>
      <c r="AM91" s="2266"/>
      <c r="AN91" s="2266"/>
      <c r="AO91" s="2266"/>
      <c r="AP91" s="2266"/>
      <c r="AQ91" s="2266"/>
      <c r="AR91" s="2266"/>
      <c r="AS91" s="2266"/>
      <c r="AT91" s="2266"/>
      <c r="AU91" s="2266"/>
      <c r="AV91" s="2266"/>
      <c r="AW91" s="2266"/>
      <c r="AX91" s="2266"/>
      <c r="AY91" s="2266"/>
      <c r="AZ91" s="2266"/>
      <c r="BA91" s="2266"/>
      <c r="BB91" s="2266"/>
      <c r="BC91" s="2266"/>
      <c r="BD91" s="2266"/>
      <c r="BE91" s="2266"/>
      <c r="BF91" s="2266"/>
      <c r="BG91" s="2266"/>
      <c r="BH91" s="2266"/>
      <c r="BI91" s="2266"/>
      <c r="BJ91" s="2266"/>
      <c r="BK91" s="2266"/>
      <c r="BL91" s="2266"/>
      <c r="BM91" s="2266"/>
      <c r="BN91" s="2266"/>
      <c r="BO91" s="2266"/>
      <c r="BP91" s="2266"/>
      <c r="BQ91" s="2266"/>
      <c r="BR91" s="2266"/>
      <c r="BS91" s="2266"/>
      <c r="BT91" s="2266"/>
      <c r="BU91" s="2266"/>
      <c r="BV91" s="2266"/>
      <c r="BW91" s="2266"/>
      <c r="BX91" s="2266"/>
      <c r="BY91" s="2266"/>
      <c r="BZ91" s="2266"/>
      <c r="CA91" s="2266"/>
      <c r="CB91" s="2266"/>
      <c r="CC91" s="2266"/>
      <c r="CD91" s="680"/>
    </row>
    <row r="92" spans="1:85" ht="30" customHeight="1">
      <c r="A92" s="550"/>
      <c r="B92" s="550"/>
      <c r="C92" s="550"/>
      <c r="D92" s="550"/>
      <c r="E92" s="550"/>
      <c r="F92" s="550"/>
      <c r="G92" s="550"/>
      <c r="H92" s="550"/>
      <c r="I92" s="550"/>
      <c r="J92" s="550"/>
      <c r="K92" s="550"/>
      <c r="L92" s="550"/>
      <c r="M92" s="550"/>
      <c r="N92" s="550"/>
      <c r="O92" s="550"/>
      <c r="P92" s="550"/>
      <c r="Q92" s="550"/>
      <c r="R92" s="550"/>
      <c r="S92" s="550"/>
      <c r="T92" s="550"/>
      <c r="U92" s="550"/>
      <c r="V92" s="550"/>
      <c r="W92" s="550"/>
      <c r="X92" s="550"/>
      <c r="Y92" s="550"/>
      <c r="Z92" s="550"/>
      <c r="AA92" s="550"/>
      <c r="AB92" s="550"/>
      <c r="AC92" s="550"/>
      <c r="AD92" s="550"/>
      <c r="AE92" s="550"/>
      <c r="AF92" s="550"/>
      <c r="AG92" s="550"/>
      <c r="AH92" s="550"/>
      <c r="AI92" s="550"/>
      <c r="AJ92" s="550"/>
      <c r="AK92" s="550"/>
      <c r="AL92" s="550"/>
      <c r="AM92" s="550"/>
      <c r="AN92" s="550"/>
      <c r="AO92" s="550"/>
      <c r="AP92" s="550"/>
      <c r="AQ92" s="550"/>
      <c r="AR92" s="550"/>
      <c r="AS92" s="550"/>
      <c r="AT92" s="550"/>
      <c r="AU92" s="550"/>
      <c r="AV92" s="550"/>
      <c r="AW92" s="550"/>
      <c r="AX92" s="550"/>
      <c r="AY92" s="550"/>
      <c r="AZ92" s="550"/>
      <c r="BA92" s="550"/>
      <c r="BB92" s="550"/>
      <c r="BC92" s="550"/>
      <c r="BD92" s="550"/>
      <c r="BE92" s="550"/>
      <c r="BF92" s="550"/>
      <c r="BG92" s="550"/>
      <c r="BH92" s="550"/>
      <c r="BI92" s="550"/>
      <c r="BJ92" s="550"/>
      <c r="BK92" s="550"/>
      <c r="BL92" s="550"/>
      <c r="BM92" s="550"/>
      <c r="BN92" s="550"/>
      <c r="BO92" s="550"/>
      <c r="BP92" s="550"/>
      <c r="BQ92" s="550"/>
      <c r="BR92" s="550"/>
      <c r="BS92" s="550"/>
      <c r="BT92" s="550"/>
      <c r="BU92" s="550"/>
      <c r="BV92" s="550"/>
      <c r="BW92" s="550"/>
      <c r="BX92" s="550"/>
      <c r="BY92" s="550"/>
      <c r="BZ92" s="550"/>
      <c r="CA92" s="550"/>
      <c r="CB92" s="550"/>
      <c r="CC92" s="550"/>
    </row>
  </sheetData>
  <mergeCells count="34">
    <mergeCell ref="BR71:BS72"/>
    <mergeCell ref="BT71:CB72"/>
    <mergeCell ref="E85:BH86"/>
    <mergeCell ref="B89:CC91"/>
    <mergeCell ref="BT74:CB75"/>
    <mergeCell ref="E78:BK79"/>
    <mergeCell ref="BM80:BY81"/>
    <mergeCell ref="E81:BD82"/>
    <mergeCell ref="BC84:BH84"/>
    <mergeCell ref="BP84:BW85"/>
    <mergeCell ref="BR64:BS65"/>
    <mergeCell ref="BR61:BS62"/>
    <mergeCell ref="BT61:CB62"/>
    <mergeCell ref="BT64:CB65"/>
    <mergeCell ref="BR68:BS69"/>
    <mergeCell ref="BT68:CB69"/>
    <mergeCell ref="AY7:BX7"/>
    <mergeCell ref="AY9:BX9"/>
    <mergeCell ref="BY9:CB10"/>
    <mergeCell ref="E17:BT20"/>
    <mergeCell ref="D28:BT41"/>
    <mergeCell ref="AV11:AW12"/>
    <mergeCell ref="AY11:CB12"/>
    <mergeCell ref="AV14:AW15"/>
    <mergeCell ref="AY14:CB15"/>
    <mergeCell ref="BT56:CB57"/>
    <mergeCell ref="BR56:BS57"/>
    <mergeCell ref="BR50:BS51"/>
    <mergeCell ref="BT50:CB51"/>
    <mergeCell ref="BT43:CB45"/>
    <mergeCell ref="BT46:CB46"/>
    <mergeCell ref="BW49:CB49"/>
    <mergeCell ref="BR53:BS54"/>
    <mergeCell ref="BT53:CB54"/>
  </mergeCells>
  <conditionalFormatting sqref="BT74:CB75">
    <cfRule type="cellIs" dxfId="20" priority="1" operator="greaterThan">
      <formula>100</formula>
    </cfRule>
    <cfRule type="cellIs" dxfId="19" priority="2" operator="equal">
      <formula>100</formula>
    </cfRule>
    <cfRule type="cellIs" dxfId="18" priority="3" operator="lessThan">
      <formula>100</formula>
    </cfRule>
  </conditionalFormatting>
  <printOptions horizontalCentered="1" verticalCentered="1"/>
  <pageMargins left="0.23622047244094491" right="0.23622047244094491" top="0.23622047244094491" bottom="0.23622047244094491" header="0" footer="0"/>
  <pageSetup paperSize="9" scale="3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30</vt:i4>
      </vt:variant>
    </vt:vector>
  </HeadingPairs>
  <TitlesOfParts>
    <vt:vector size="74" baseType="lpstr">
      <vt:lpstr>database</vt:lpstr>
      <vt:lpstr>Maklumat Utama</vt:lpstr>
      <vt:lpstr>cover 307</vt:lpstr>
      <vt:lpstr>Arahan</vt:lpstr>
      <vt:lpstr>P3</vt:lpstr>
      <vt:lpstr>P4</vt:lpstr>
      <vt:lpstr>P5</vt:lpstr>
      <vt:lpstr>P6</vt:lpstr>
      <vt:lpstr>P7</vt:lpstr>
      <vt:lpstr>P8-P9</vt:lpstr>
      <vt:lpstr>P10-P11</vt:lpstr>
      <vt:lpstr>P12-P13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Daya Saing</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vt:lpstr>
      <vt:lpstr>'cover 307'!Print_Area</vt:lpstr>
      <vt:lpstr>'Daya Saing'!Print_Area</vt:lpstr>
      <vt:lpstr>'Maklumat Utama'!Print_Area</vt:lpstr>
      <vt:lpstr>'P10-P11'!Print_Area</vt:lpstr>
      <vt:lpstr>'P12-P13'!Print_Area</vt:lpstr>
      <vt:lpstr>'P14'!Print_Area</vt:lpstr>
      <vt:lpstr>'P16'!Print_Area</vt:lpstr>
      <vt:lpstr>'P17'!Print_Area</vt:lpstr>
      <vt:lpstr>'P20'!Print_Area</vt:lpstr>
      <vt:lpstr>'P21'!Print_Area</vt:lpstr>
      <vt:lpstr>'P24'!Print_Area</vt:lpstr>
      <vt:lpstr>'P25'!Print_Area</vt:lpstr>
      <vt:lpstr>'P27'!Print_Area</vt:lpstr>
      <vt:lpstr>'P28'!Print_Area</vt:lpstr>
      <vt:lpstr>'P3'!Print_Area</vt:lpstr>
      <vt:lpstr>'P30'!Print_Area</vt:lpstr>
      <vt:lpstr>'P31'!Print_Area</vt:lpstr>
      <vt:lpstr>'P32'!Print_Area</vt:lpstr>
      <vt:lpstr>'P35'!Print_Area</vt:lpstr>
      <vt:lpstr>'P36'!Print_Area</vt:lpstr>
      <vt:lpstr>'P38'!Print_Area</vt:lpstr>
      <vt:lpstr>'P39'!Print_Area</vt:lpstr>
      <vt:lpstr>'P4'!Print_Area</vt:lpstr>
      <vt:lpstr>'P40'!Print_Area</vt:lpstr>
      <vt:lpstr>'P41'!Print_Area</vt:lpstr>
      <vt:lpstr>'P42'!Print_Area</vt:lpstr>
      <vt:lpstr>'P5'!Print_Area</vt:lpstr>
      <vt:lpstr>'P6'!Print_Area</vt:lpstr>
      <vt:lpstr>'P7'!Print_Area</vt:lpstr>
      <vt:lpstr>'P8-P9'!Print_Titles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uzaimah</dc:creator>
  <cp:lastModifiedBy>Norzarita Samsudin</cp:lastModifiedBy>
  <cp:lastPrinted>2023-03-16T02:43:03Z</cp:lastPrinted>
  <dcterms:created xsi:type="dcterms:W3CDTF">2016-04-01T06:56:08Z</dcterms:created>
  <dcterms:modified xsi:type="dcterms:W3CDTF">2026-05-15T05:00:08Z</dcterms:modified>
</cp:coreProperties>
</file>